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tchell/Desktop/DAVA/U1/01-Excel/Kickstarter/"/>
    </mc:Choice>
  </mc:AlternateContent>
  <xr:revisionPtr revIDLastSave="0" documentId="8_{4F6EC6CF-D0E3-DF43-8C4C-4E08EDE30C18}" xr6:coauthVersionLast="47" xr6:coauthVersionMax="47" xr10:uidLastSave="{00000000-0000-0000-0000-000000000000}"/>
  <bookViews>
    <workbookView xWindow="0" yWindow="500" windowWidth="27880" windowHeight="23840" activeTab="2" xr2:uid="{00000000-000D-0000-FFFF-FFFF00000000}"/>
  </bookViews>
  <sheets>
    <sheet name="Kickstarter" sheetId="1" r:id="rId1"/>
    <sheet name="Theater Outcomes b Launch Date" sheetId="2" r:id="rId2"/>
    <sheet name="Outcomes Based on Goals" sheetId="3" r:id="rId3"/>
    <sheet name="Sheet1" sheetId="4" r:id="rId4"/>
    <sheet name="Sheet2" sheetId="5" r:id="rId5"/>
    <sheet name="Sheet3" sheetId="6" r:id="rId6"/>
  </sheets>
  <externalReferences>
    <externalReference r:id="rId7"/>
  </externalReferences>
  <calcPr calcId="191029"/>
  <pivotCaches>
    <pivotCache cacheId="14" r:id="rId8"/>
    <pivotCache cacheId="15" r:id="rId9"/>
    <pivotCache cacheId="2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D2" i="3"/>
  <c r="D13" i="3"/>
  <c r="F13" i="3"/>
  <c r="E13" i="3"/>
  <c r="D4" i="3"/>
  <c r="E4" i="3"/>
  <c r="F4" i="3"/>
  <c r="D5" i="3"/>
  <c r="E5" i="3"/>
  <c r="F5" i="3"/>
  <c r="D6" i="3"/>
  <c r="E6" i="3"/>
  <c r="F6" i="3"/>
  <c r="D7" i="3"/>
  <c r="E7" i="3"/>
  <c r="F7" i="3"/>
  <c r="D8" i="3"/>
  <c r="E8" i="3"/>
  <c r="F8" i="3"/>
  <c r="D9" i="3"/>
  <c r="E9" i="3"/>
  <c r="F9" i="3"/>
  <c r="D10" i="3"/>
  <c r="E10" i="3"/>
  <c r="F10" i="3"/>
  <c r="D11" i="3"/>
  <c r="E11" i="3"/>
  <c r="F11" i="3"/>
  <c r="D12" i="3"/>
  <c r="E12" i="3"/>
  <c r="F12" i="3"/>
  <c r="F3" i="3"/>
  <c r="E3" i="3"/>
  <c r="D3" i="3"/>
  <c r="E2" i="3"/>
  <c r="B13" i="3"/>
  <c r="B12" i="3"/>
  <c r="B11" i="3"/>
  <c r="B4" i="3"/>
  <c r="B5" i="3"/>
  <c r="B6" i="3"/>
  <c r="B7" i="3"/>
  <c r="B8" i="3"/>
  <c r="B9" i="3"/>
  <c r="B10" i="3"/>
  <c r="B3" i="3"/>
  <c r="F2" i="3"/>
  <c r="V2" i="1"/>
  <c r="W2" i="1"/>
  <c r="W3" i="1"/>
  <c r="V3" i="1"/>
  <c r="V4" i="1"/>
  <c r="W4" i="1"/>
  <c r="V5" i="1"/>
  <c r="W5" i="1"/>
  <c r="V6" i="1"/>
  <c r="W6" i="1"/>
  <c r="W7" i="1"/>
  <c r="V7" i="1"/>
  <c r="V8" i="1"/>
  <c r="W8" i="1"/>
  <c r="V9" i="1"/>
  <c r="W9" i="1"/>
  <c r="V10" i="1"/>
  <c r="W10" i="1"/>
  <c r="W11" i="1"/>
  <c r="V11" i="1"/>
  <c r="V12" i="1"/>
  <c r="W12" i="1"/>
  <c r="V13" i="1"/>
  <c r="W13" i="1"/>
  <c r="V14" i="1"/>
  <c r="W14" i="1"/>
  <c r="W15" i="1"/>
  <c r="V15" i="1"/>
  <c r="V16" i="1"/>
  <c r="W16" i="1"/>
  <c r="V17" i="1"/>
  <c r="W17" i="1"/>
  <c r="V18" i="1"/>
  <c r="W18" i="1"/>
  <c r="W19" i="1"/>
  <c r="V19" i="1"/>
  <c r="V20" i="1"/>
  <c r="W20" i="1"/>
  <c r="V21" i="1"/>
  <c r="W21" i="1"/>
  <c r="V22" i="1"/>
  <c r="W22" i="1"/>
  <c r="W23" i="1"/>
  <c r="V23" i="1"/>
  <c r="V24" i="1"/>
  <c r="W24" i="1"/>
  <c r="V25" i="1"/>
  <c r="W25" i="1"/>
  <c r="V26" i="1"/>
  <c r="W26" i="1"/>
  <c r="W27" i="1"/>
  <c r="V27" i="1"/>
  <c r="V28" i="1"/>
  <c r="W28" i="1"/>
  <c r="V29" i="1"/>
  <c r="W29" i="1"/>
  <c r="V30" i="1"/>
  <c r="W30" i="1"/>
  <c r="W31" i="1"/>
  <c r="V31" i="1"/>
  <c r="V32" i="1"/>
  <c r="W32" i="1"/>
  <c r="V33" i="1"/>
  <c r="W33" i="1"/>
  <c r="V34" i="1"/>
  <c r="W34" i="1"/>
  <c r="W35" i="1"/>
  <c r="V35" i="1"/>
  <c r="V36" i="1"/>
  <c r="W36" i="1"/>
  <c r="V37" i="1"/>
  <c r="W37" i="1"/>
  <c r="V38" i="1"/>
  <c r="W38" i="1"/>
  <c r="W39" i="1"/>
  <c r="V39" i="1"/>
  <c r="V40" i="1"/>
  <c r="W40" i="1"/>
  <c r="V41" i="1"/>
  <c r="W41" i="1"/>
  <c r="V42" i="1"/>
  <c r="W42" i="1"/>
  <c r="W43" i="1"/>
  <c r="V43" i="1"/>
  <c r="V44" i="1"/>
  <c r="W44" i="1"/>
  <c r="V45" i="1"/>
  <c r="W45" i="1"/>
  <c r="V46" i="1"/>
  <c r="W46" i="1"/>
  <c r="W47" i="1"/>
  <c r="V47" i="1"/>
  <c r="V48" i="1"/>
  <c r="W48" i="1"/>
  <c r="V49" i="1"/>
  <c r="W49" i="1"/>
  <c r="V50" i="1"/>
  <c r="W50" i="1"/>
  <c r="W51" i="1"/>
  <c r="V51" i="1"/>
  <c r="V52" i="1"/>
  <c r="W52" i="1"/>
  <c r="V53" i="1"/>
  <c r="W53" i="1"/>
  <c r="V54" i="1"/>
  <c r="W54" i="1"/>
  <c r="W55" i="1"/>
  <c r="V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W63" i="1"/>
  <c r="V63" i="1"/>
  <c r="V64" i="1"/>
  <c r="W64" i="1"/>
  <c r="V65" i="1"/>
  <c r="W65" i="1"/>
  <c r="V66" i="1"/>
  <c r="W66" i="1"/>
  <c r="W67" i="1"/>
  <c r="V67" i="1"/>
  <c r="V68" i="1"/>
  <c r="W68" i="1"/>
  <c r="V69" i="1"/>
  <c r="W69" i="1"/>
  <c r="V70" i="1"/>
  <c r="W70" i="1"/>
  <c r="W71" i="1"/>
  <c r="V71" i="1"/>
  <c r="V72" i="1"/>
  <c r="W72" i="1"/>
  <c r="V73" i="1"/>
  <c r="W73" i="1"/>
  <c r="V74" i="1"/>
  <c r="W74" i="1"/>
  <c r="W75" i="1"/>
  <c r="V75" i="1"/>
  <c r="V76" i="1"/>
  <c r="W76" i="1"/>
  <c r="V77" i="1"/>
  <c r="W77" i="1"/>
  <c r="V78" i="1"/>
  <c r="W78" i="1"/>
  <c r="W79" i="1"/>
  <c r="V79" i="1"/>
  <c r="V80" i="1"/>
  <c r="W80" i="1"/>
  <c r="V81" i="1"/>
  <c r="W81" i="1"/>
  <c r="V82" i="1"/>
  <c r="W82" i="1"/>
  <c r="W83" i="1"/>
  <c r="V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W174" i="1"/>
  <c r="V174" i="1"/>
  <c r="V175" i="1"/>
  <c r="W175" i="1"/>
  <c r="V176" i="1"/>
  <c r="W176" i="1"/>
  <c r="V177" i="1"/>
  <c r="W177" i="1"/>
  <c r="W178" i="1"/>
  <c r="V178" i="1"/>
  <c r="V179" i="1"/>
  <c r="W179" i="1"/>
  <c r="V180" i="1"/>
  <c r="W180" i="1"/>
  <c r="V181" i="1"/>
  <c r="W181" i="1"/>
  <c r="W182" i="1"/>
  <c r="V182" i="1"/>
  <c r="V183" i="1"/>
  <c r="W183" i="1"/>
  <c r="V184" i="1"/>
  <c r="W184" i="1"/>
  <c r="V185" i="1"/>
  <c r="W185" i="1"/>
  <c r="W186" i="1"/>
  <c r="V186" i="1"/>
  <c r="V187" i="1"/>
  <c r="W187" i="1"/>
  <c r="V188" i="1"/>
  <c r="W188" i="1"/>
  <c r="V189" i="1"/>
  <c r="W189" i="1"/>
  <c r="W190" i="1"/>
  <c r="V190" i="1"/>
  <c r="V191" i="1"/>
  <c r="W191" i="1"/>
  <c r="V192" i="1"/>
  <c r="W192" i="1"/>
  <c r="V193" i="1"/>
  <c r="W193" i="1"/>
  <c r="W194" i="1"/>
  <c r="V194" i="1"/>
  <c r="V195" i="1"/>
  <c r="W195" i="1"/>
  <c r="V196" i="1"/>
  <c r="W196" i="1"/>
  <c r="V197" i="1"/>
  <c r="W197" i="1"/>
  <c r="W198" i="1"/>
  <c r="V198" i="1"/>
  <c r="V199" i="1"/>
  <c r="W199" i="1"/>
  <c r="V200" i="1"/>
  <c r="W200" i="1"/>
  <c r="V201" i="1"/>
  <c r="W201" i="1"/>
  <c r="W202" i="1"/>
  <c r="V202" i="1"/>
  <c r="V203" i="1"/>
  <c r="W203" i="1"/>
  <c r="V204" i="1"/>
  <c r="W204" i="1"/>
  <c r="V205" i="1"/>
  <c r="W205" i="1"/>
  <c r="W206" i="1"/>
  <c r="V206" i="1"/>
  <c r="V207" i="1"/>
  <c r="W207" i="1"/>
  <c r="V208" i="1"/>
  <c r="W208" i="1"/>
  <c r="V209" i="1"/>
  <c r="W209" i="1"/>
  <c r="W210" i="1"/>
  <c r="V210" i="1"/>
  <c r="V211" i="1"/>
  <c r="W211" i="1"/>
  <c r="V212" i="1"/>
  <c r="W212" i="1"/>
  <c r="V213" i="1"/>
  <c r="W213" i="1"/>
  <c r="W214" i="1"/>
  <c r="V214" i="1"/>
  <c r="V215" i="1"/>
  <c r="W215" i="1"/>
  <c r="V216" i="1"/>
  <c r="W216" i="1"/>
  <c r="V217" i="1"/>
  <c r="W217" i="1"/>
  <c r="W218" i="1"/>
  <c r="V218" i="1"/>
  <c r="V219" i="1"/>
  <c r="W219" i="1"/>
  <c r="V220" i="1"/>
  <c r="W220" i="1"/>
  <c r="V221" i="1"/>
  <c r="W221" i="1"/>
  <c r="W222" i="1"/>
  <c r="V222" i="1"/>
  <c r="V223" i="1"/>
  <c r="W223" i="1"/>
  <c r="V224" i="1"/>
  <c r="W224" i="1"/>
  <c r="V225" i="1"/>
  <c r="W225" i="1"/>
  <c r="W226" i="1"/>
  <c r="V226" i="1"/>
  <c r="V227" i="1"/>
  <c r="W227" i="1"/>
  <c r="V228" i="1"/>
  <c r="W228" i="1"/>
  <c r="V229" i="1"/>
  <c r="W229" i="1"/>
  <c r="W230" i="1"/>
  <c r="V230" i="1"/>
  <c r="V231" i="1"/>
  <c r="W231" i="1"/>
  <c r="V232" i="1"/>
  <c r="W232" i="1"/>
  <c r="V233" i="1"/>
  <c r="W233" i="1"/>
  <c r="W234" i="1"/>
  <c r="V234" i="1"/>
  <c r="V235" i="1"/>
  <c r="W235" i="1"/>
  <c r="V236" i="1"/>
  <c r="W236" i="1"/>
  <c r="V237" i="1"/>
  <c r="W237" i="1"/>
  <c r="W238" i="1"/>
  <c r="V238" i="1"/>
  <c r="V239" i="1"/>
  <c r="W239" i="1"/>
  <c r="V240" i="1"/>
  <c r="W240" i="1"/>
  <c r="V241" i="1"/>
  <c r="W241" i="1"/>
  <c r="W242" i="1"/>
  <c r="V242" i="1"/>
  <c r="V243" i="1"/>
  <c r="W243" i="1"/>
  <c r="V244" i="1"/>
  <c r="W244" i="1"/>
  <c r="V245" i="1"/>
  <c r="W245" i="1"/>
  <c r="W246" i="1"/>
  <c r="V246" i="1"/>
  <c r="V247" i="1"/>
  <c r="W247" i="1"/>
  <c r="V248" i="1"/>
  <c r="W248" i="1"/>
  <c r="V249" i="1"/>
  <c r="W249" i="1"/>
  <c r="W250" i="1"/>
  <c r="V250" i="1"/>
  <c r="V251" i="1"/>
  <c r="W251" i="1"/>
  <c r="V252" i="1"/>
  <c r="W252" i="1"/>
  <c r="V253" i="1"/>
  <c r="W253" i="1"/>
  <c r="W254" i="1"/>
  <c r="V254" i="1"/>
  <c r="V255" i="1"/>
  <c r="W255" i="1"/>
  <c r="V256" i="1"/>
  <c r="W256" i="1"/>
  <c r="V257" i="1"/>
  <c r="W257" i="1"/>
  <c r="W258" i="1"/>
  <c r="V258" i="1"/>
  <c r="V259" i="1"/>
  <c r="W259" i="1"/>
  <c r="V260" i="1"/>
  <c r="W260" i="1"/>
  <c r="V261" i="1"/>
  <c r="W261" i="1"/>
  <c r="W262" i="1"/>
  <c r="V262" i="1"/>
  <c r="V263" i="1"/>
  <c r="W263" i="1"/>
  <c r="V264" i="1"/>
  <c r="W264" i="1"/>
  <c r="V265" i="1"/>
  <c r="W265" i="1"/>
  <c r="W266" i="1"/>
  <c r="V266" i="1"/>
  <c r="V267" i="1"/>
  <c r="W267" i="1"/>
  <c r="V268" i="1"/>
  <c r="W268" i="1"/>
  <c r="V269" i="1"/>
  <c r="W269" i="1"/>
  <c r="W270" i="1"/>
  <c r="V270" i="1"/>
  <c r="V271" i="1"/>
  <c r="W271" i="1"/>
  <c r="V272" i="1"/>
  <c r="W272" i="1"/>
  <c r="V273" i="1"/>
  <c r="W273" i="1"/>
  <c r="W274" i="1"/>
  <c r="V274" i="1"/>
  <c r="V275" i="1"/>
  <c r="W275" i="1"/>
  <c r="V276" i="1"/>
  <c r="W276" i="1"/>
  <c r="V277" i="1"/>
  <c r="W277" i="1"/>
  <c r="W278" i="1"/>
  <c r="V278" i="1"/>
  <c r="V279" i="1"/>
  <c r="W279" i="1"/>
  <c r="V280" i="1"/>
  <c r="W280" i="1"/>
  <c r="V281" i="1"/>
  <c r="W281" i="1"/>
  <c r="W282" i="1"/>
  <c r="V282" i="1"/>
  <c r="V283" i="1"/>
  <c r="W283" i="1"/>
  <c r="V284" i="1"/>
  <c r="W284" i="1"/>
  <c r="V285" i="1"/>
  <c r="W285" i="1"/>
  <c r="W286" i="1"/>
  <c r="V286" i="1"/>
  <c r="V287" i="1"/>
  <c r="W287" i="1"/>
  <c r="V288" i="1"/>
  <c r="W288" i="1"/>
  <c r="V289" i="1"/>
  <c r="W289" i="1"/>
  <c r="W290" i="1"/>
  <c r="V290" i="1"/>
  <c r="V291" i="1"/>
  <c r="W291" i="1"/>
  <c r="V292" i="1"/>
  <c r="W292" i="1"/>
  <c r="W293" i="1"/>
  <c r="V293" i="1"/>
  <c r="V294" i="1"/>
  <c r="W294" i="1"/>
  <c r="V295" i="1"/>
  <c r="W295" i="1"/>
  <c r="V296" i="1"/>
  <c r="W296" i="1"/>
  <c r="V297" i="1"/>
  <c r="W297" i="1"/>
  <c r="W298" i="1"/>
  <c r="V298" i="1"/>
  <c r="V299" i="1"/>
  <c r="W299" i="1"/>
  <c r="V300" i="1"/>
  <c r="W300" i="1"/>
  <c r="W301" i="1"/>
  <c r="V301" i="1"/>
  <c r="V302" i="1"/>
  <c r="W302" i="1"/>
  <c r="V303" i="1"/>
  <c r="W303" i="1"/>
  <c r="V304" i="1"/>
  <c r="W304" i="1"/>
  <c r="V305" i="1"/>
  <c r="W305" i="1"/>
  <c r="W306" i="1"/>
  <c r="V306" i="1"/>
  <c r="V307" i="1"/>
  <c r="W307" i="1"/>
  <c r="V308" i="1"/>
  <c r="W308" i="1"/>
  <c r="W309" i="1"/>
  <c r="V309" i="1"/>
  <c r="V310" i="1"/>
  <c r="W310" i="1"/>
  <c r="V311" i="1"/>
  <c r="W311" i="1"/>
  <c r="V312" i="1"/>
  <c r="W312" i="1"/>
  <c r="V313" i="1"/>
  <c r="W313" i="1"/>
  <c r="W314" i="1"/>
  <c r="V314" i="1"/>
  <c r="V315" i="1"/>
  <c r="W315" i="1"/>
  <c r="V316" i="1"/>
  <c r="W316" i="1"/>
  <c r="W317" i="1"/>
  <c r="V317" i="1"/>
  <c r="V318" i="1"/>
  <c r="W318" i="1"/>
  <c r="V319" i="1"/>
  <c r="W319" i="1"/>
  <c r="V320" i="1"/>
  <c r="W320" i="1"/>
  <c r="V321" i="1"/>
  <c r="W321" i="1"/>
  <c r="W322" i="1"/>
  <c r="V322" i="1"/>
  <c r="V323" i="1"/>
  <c r="W323" i="1"/>
  <c r="V324" i="1"/>
  <c r="W324" i="1"/>
  <c r="W325" i="1"/>
  <c r="V325" i="1"/>
  <c r="V326" i="1"/>
  <c r="W326" i="1"/>
  <c r="V327" i="1"/>
  <c r="W327" i="1"/>
  <c r="V328" i="1"/>
  <c r="W328" i="1"/>
  <c r="V329" i="1"/>
  <c r="W329" i="1"/>
  <c r="W330" i="1"/>
  <c r="V330" i="1"/>
  <c r="V331" i="1"/>
  <c r="W331" i="1"/>
  <c r="V332" i="1"/>
  <c r="W332" i="1"/>
  <c r="W333" i="1"/>
  <c r="V333" i="1"/>
  <c r="V334" i="1"/>
  <c r="W334" i="1"/>
  <c r="V335" i="1"/>
  <c r="W335" i="1"/>
  <c r="V336" i="1"/>
  <c r="W336" i="1"/>
  <c r="V337" i="1"/>
  <c r="W337" i="1"/>
  <c r="W338" i="1"/>
  <c r="V338" i="1"/>
  <c r="V339" i="1"/>
  <c r="W339" i="1"/>
  <c r="V340" i="1"/>
  <c r="W340" i="1"/>
  <c r="V341" i="1"/>
  <c r="W341" i="1"/>
  <c r="V342" i="1"/>
  <c r="W342" i="1"/>
  <c r="W343" i="1"/>
  <c r="V343" i="1"/>
  <c r="V344" i="1"/>
  <c r="W344" i="1"/>
  <c r="V345" i="1"/>
  <c r="W345" i="1"/>
  <c r="V346" i="1"/>
  <c r="W346" i="1"/>
  <c r="W347" i="1"/>
  <c r="V347" i="1"/>
  <c r="V348" i="1"/>
  <c r="W348" i="1"/>
  <c r="V349" i="1"/>
  <c r="W349" i="1"/>
  <c r="V350" i="1"/>
  <c r="W350" i="1"/>
  <c r="W351" i="1"/>
  <c r="V351" i="1"/>
  <c r="V352" i="1"/>
  <c r="W352" i="1"/>
  <c r="V353" i="1"/>
  <c r="W353" i="1"/>
  <c r="V354" i="1"/>
  <c r="W354" i="1"/>
  <c r="W355" i="1"/>
  <c r="V355" i="1"/>
  <c r="V356" i="1"/>
  <c r="W356" i="1"/>
  <c r="V357" i="1"/>
  <c r="W357" i="1"/>
  <c r="V358" i="1"/>
  <c r="W358" i="1"/>
  <c r="W359" i="1"/>
  <c r="V359" i="1"/>
  <c r="V360" i="1"/>
  <c r="W360" i="1"/>
  <c r="V361" i="1"/>
  <c r="W361" i="1"/>
  <c r="V362" i="1"/>
  <c r="W362" i="1"/>
  <c r="W363" i="1"/>
  <c r="V363" i="1"/>
  <c r="V364" i="1"/>
  <c r="W364" i="1"/>
  <c r="V365" i="1"/>
  <c r="W365" i="1"/>
  <c r="V366" i="1"/>
  <c r="W366" i="1"/>
  <c r="W367" i="1"/>
  <c r="V367" i="1"/>
  <c r="V368" i="1"/>
  <c r="W368" i="1"/>
  <c r="V369" i="1"/>
  <c r="W369" i="1"/>
  <c r="V370" i="1"/>
  <c r="W370" i="1"/>
  <c r="W371" i="1"/>
  <c r="V371" i="1"/>
  <c r="V372" i="1"/>
  <c r="W372" i="1"/>
  <c r="V373" i="1"/>
  <c r="W373" i="1"/>
  <c r="V374" i="1"/>
  <c r="W374" i="1"/>
  <c r="W375" i="1"/>
  <c r="V375" i="1"/>
  <c r="V376" i="1"/>
  <c r="W376" i="1"/>
  <c r="V377" i="1"/>
  <c r="W377" i="1"/>
  <c r="V378" i="1"/>
  <c r="W378" i="1"/>
  <c r="W379" i="1"/>
  <c r="V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W387" i="1"/>
  <c r="V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W395" i="1"/>
  <c r="V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W403" i="1"/>
  <c r="V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W411" i="1"/>
  <c r="V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W419" i="1"/>
  <c r="V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W427" i="1"/>
  <c r="V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W435" i="1"/>
  <c r="V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W443" i="1"/>
  <c r="V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W451" i="1"/>
  <c r="V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W459" i="1"/>
  <c r="V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W468" i="1"/>
  <c r="V468" i="1"/>
  <c r="V469" i="1"/>
  <c r="W469" i="1"/>
  <c r="V470" i="1"/>
  <c r="W470" i="1"/>
  <c r="V471" i="1"/>
  <c r="W471" i="1"/>
  <c r="W472" i="1"/>
  <c r="V472" i="1"/>
  <c r="V473" i="1"/>
  <c r="W473" i="1"/>
  <c r="V474" i="1"/>
  <c r="W474" i="1"/>
  <c r="W475" i="1"/>
  <c r="V475" i="1"/>
  <c r="V476" i="1"/>
  <c r="W476" i="1"/>
  <c r="V477" i="1"/>
  <c r="W477" i="1"/>
  <c r="V478" i="1"/>
  <c r="W478" i="1"/>
  <c r="V479" i="1"/>
  <c r="W479" i="1"/>
  <c r="W480" i="1"/>
  <c r="V480" i="1"/>
  <c r="V481" i="1"/>
  <c r="W481" i="1"/>
  <c r="V482" i="1"/>
  <c r="W482" i="1"/>
  <c r="W483" i="1"/>
  <c r="V483" i="1"/>
  <c r="V484" i="1"/>
  <c r="W484" i="1"/>
  <c r="V485" i="1"/>
  <c r="W485" i="1"/>
  <c r="V486" i="1"/>
  <c r="W486" i="1"/>
  <c r="V487" i="1"/>
  <c r="W487" i="1"/>
  <c r="W488" i="1"/>
  <c r="V488" i="1"/>
  <c r="V489" i="1"/>
  <c r="W489" i="1"/>
  <c r="V490" i="1"/>
  <c r="W490" i="1"/>
  <c r="W491" i="1"/>
  <c r="V491" i="1"/>
  <c r="V492" i="1"/>
  <c r="W492" i="1"/>
  <c r="V493" i="1"/>
  <c r="W493" i="1"/>
  <c r="V494" i="1"/>
  <c r="W494" i="1"/>
  <c r="V495" i="1"/>
  <c r="W495" i="1"/>
  <c r="V496" i="1"/>
  <c r="W496" i="1"/>
  <c r="W497" i="1"/>
  <c r="V497" i="1"/>
  <c r="V498" i="1"/>
  <c r="W498" i="1"/>
  <c r="V499" i="1"/>
  <c r="W499" i="1"/>
  <c r="V500" i="1"/>
  <c r="W500" i="1"/>
  <c r="W501" i="1"/>
  <c r="V501" i="1"/>
  <c r="V502" i="1"/>
  <c r="W502" i="1"/>
  <c r="V503" i="1"/>
  <c r="W503" i="1"/>
  <c r="V504" i="1"/>
  <c r="W504" i="1"/>
  <c r="W505" i="1"/>
  <c r="V505" i="1"/>
  <c r="V506" i="1"/>
  <c r="W506" i="1"/>
  <c r="V507" i="1"/>
  <c r="W507" i="1"/>
  <c r="V508" i="1"/>
  <c r="W508" i="1"/>
  <c r="W509" i="1"/>
  <c r="V509" i="1"/>
  <c r="V510" i="1"/>
  <c r="W510" i="1"/>
  <c r="V511" i="1"/>
  <c r="W511" i="1"/>
  <c r="V512" i="1"/>
  <c r="W512" i="1"/>
  <c r="W513" i="1"/>
  <c r="V513" i="1"/>
  <c r="V514" i="1"/>
  <c r="W514" i="1"/>
  <c r="V515" i="1"/>
  <c r="W515" i="1"/>
  <c r="V516" i="1"/>
  <c r="W516" i="1"/>
  <c r="W517" i="1"/>
  <c r="V517" i="1"/>
  <c r="V518" i="1"/>
  <c r="W518" i="1"/>
  <c r="V519" i="1"/>
  <c r="W519" i="1"/>
  <c r="V520" i="1"/>
  <c r="W520" i="1"/>
  <c r="W521" i="1"/>
  <c r="V521" i="1"/>
  <c r="V522" i="1"/>
  <c r="W522" i="1"/>
  <c r="V523" i="1"/>
  <c r="W523" i="1"/>
  <c r="V524" i="1"/>
  <c r="W524" i="1"/>
  <c r="W525" i="1"/>
  <c r="V525" i="1"/>
  <c r="V526" i="1"/>
  <c r="W526" i="1"/>
  <c r="V527" i="1"/>
  <c r="W527" i="1"/>
  <c r="V528" i="1"/>
  <c r="W528" i="1"/>
  <c r="W529" i="1"/>
  <c r="V529" i="1"/>
  <c r="V530" i="1"/>
  <c r="W530" i="1"/>
  <c r="V531" i="1"/>
  <c r="W531" i="1"/>
  <c r="V532" i="1"/>
  <c r="W532" i="1"/>
  <c r="W533" i="1"/>
  <c r="V533" i="1"/>
  <c r="V534" i="1"/>
  <c r="W534" i="1"/>
  <c r="V535" i="1"/>
  <c r="W535" i="1"/>
  <c r="V536" i="1"/>
  <c r="W536" i="1"/>
  <c r="W537" i="1"/>
  <c r="V537" i="1"/>
  <c r="V538" i="1"/>
  <c r="W538" i="1"/>
  <c r="V539" i="1"/>
  <c r="W539" i="1"/>
  <c r="V540" i="1"/>
  <c r="W540" i="1"/>
  <c r="W541" i="1"/>
  <c r="V541" i="1"/>
  <c r="V542" i="1"/>
  <c r="W542" i="1"/>
  <c r="V543" i="1"/>
  <c r="W543" i="1"/>
  <c r="V544" i="1"/>
  <c r="W544" i="1"/>
  <c r="W545" i="1"/>
  <c r="V545" i="1"/>
  <c r="V546" i="1"/>
  <c r="W546" i="1"/>
  <c r="V547" i="1"/>
  <c r="W547" i="1"/>
  <c r="V548" i="1"/>
  <c r="W548" i="1"/>
  <c r="W549" i="1"/>
  <c r="V549" i="1"/>
  <c r="V550" i="1"/>
  <c r="W550" i="1"/>
  <c r="V551" i="1"/>
  <c r="W551" i="1"/>
  <c r="V552" i="1"/>
  <c r="W552" i="1"/>
  <c r="W553" i="1"/>
  <c r="V553" i="1"/>
  <c r="V554" i="1"/>
  <c r="W554" i="1"/>
  <c r="V555" i="1"/>
  <c r="W555" i="1"/>
  <c r="V556" i="1"/>
  <c r="W556" i="1"/>
  <c r="W557" i="1"/>
  <c r="V557" i="1"/>
  <c r="V558" i="1"/>
  <c r="W558" i="1"/>
  <c r="V559" i="1"/>
  <c r="W559" i="1"/>
  <c r="V560" i="1"/>
  <c r="W560" i="1"/>
  <c r="W561" i="1"/>
  <c r="V561" i="1"/>
  <c r="V562" i="1"/>
  <c r="W562" i="1"/>
  <c r="V563" i="1"/>
  <c r="W563" i="1"/>
  <c r="V564" i="1"/>
  <c r="W564" i="1"/>
  <c r="W565" i="1"/>
  <c r="V565" i="1"/>
  <c r="V566" i="1"/>
  <c r="W566" i="1"/>
  <c r="V567" i="1"/>
  <c r="W567" i="1"/>
  <c r="V568" i="1"/>
  <c r="W568" i="1"/>
  <c r="W569" i="1"/>
  <c r="V569" i="1"/>
  <c r="V570" i="1"/>
  <c r="W570" i="1"/>
  <c r="V571" i="1"/>
  <c r="W571" i="1"/>
  <c r="V572" i="1"/>
  <c r="W572" i="1"/>
  <c r="W573" i="1"/>
  <c r="V573" i="1"/>
  <c r="V574" i="1"/>
  <c r="W574" i="1"/>
  <c r="V575" i="1"/>
  <c r="W575" i="1"/>
  <c r="V576" i="1"/>
  <c r="W576" i="1"/>
  <c r="W577" i="1"/>
  <c r="V577" i="1"/>
  <c r="V578" i="1"/>
  <c r="W578" i="1"/>
  <c r="V579" i="1"/>
  <c r="W579" i="1"/>
  <c r="V580" i="1"/>
  <c r="W580" i="1"/>
  <c r="W581" i="1"/>
  <c r="V581" i="1"/>
  <c r="V582" i="1"/>
  <c r="W582" i="1"/>
  <c r="V583" i="1"/>
  <c r="W583" i="1"/>
  <c r="V584" i="1"/>
  <c r="W584" i="1"/>
  <c r="W585" i="1"/>
  <c r="V585" i="1"/>
  <c r="V586" i="1"/>
  <c r="W586" i="1"/>
  <c r="V587" i="1"/>
  <c r="W587" i="1"/>
  <c r="V588" i="1"/>
  <c r="W588" i="1"/>
  <c r="W589" i="1"/>
  <c r="V589" i="1"/>
  <c r="V590" i="1"/>
  <c r="W590" i="1"/>
  <c r="V591" i="1"/>
  <c r="W591" i="1"/>
  <c r="V592" i="1"/>
  <c r="W592" i="1"/>
  <c r="W593" i="1"/>
  <c r="V593" i="1"/>
  <c r="V594" i="1"/>
  <c r="W594" i="1"/>
  <c r="V595" i="1"/>
  <c r="W595" i="1"/>
  <c r="V596" i="1"/>
  <c r="W596" i="1"/>
  <c r="W597" i="1"/>
  <c r="V597" i="1"/>
  <c r="V598" i="1"/>
  <c r="W598" i="1"/>
  <c r="V599" i="1"/>
  <c r="W599" i="1"/>
  <c r="V600" i="1"/>
  <c r="W600" i="1"/>
  <c r="W601" i="1"/>
  <c r="V601" i="1"/>
  <c r="V602" i="1"/>
  <c r="W602" i="1"/>
  <c r="V603" i="1"/>
  <c r="W603" i="1"/>
  <c r="W604" i="1"/>
  <c r="V604" i="1"/>
  <c r="W605" i="1"/>
  <c r="V605" i="1"/>
  <c r="V606" i="1"/>
  <c r="W606" i="1"/>
  <c r="V607" i="1"/>
  <c r="W607" i="1"/>
  <c r="V608" i="1"/>
  <c r="W608" i="1"/>
  <c r="W609" i="1"/>
  <c r="V609" i="1"/>
  <c r="V610" i="1"/>
  <c r="W610" i="1"/>
  <c r="V611" i="1"/>
  <c r="W611" i="1"/>
  <c r="W612" i="1"/>
  <c r="V612" i="1"/>
  <c r="V613" i="1"/>
  <c r="W613" i="1"/>
  <c r="V614" i="1"/>
  <c r="W614" i="1"/>
  <c r="V615" i="1"/>
  <c r="W615" i="1"/>
  <c r="W616" i="1"/>
  <c r="V616" i="1"/>
  <c r="V617" i="1"/>
  <c r="W617" i="1"/>
  <c r="V618" i="1"/>
  <c r="W618" i="1"/>
  <c r="V619" i="1"/>
  <c r="W619" i="1"/>
  <c r="W620" i="1"/>
  <c r="V620" i="1"/>
  <c r="V621" i="1"/>
  <c r="W621" i="1"/>
  <c r="V622" i="1"/>
  <c r="W622" i="1"/>
  <c r="V623" i="1"/>
  <c r="W623" i="1"/>
  <c r="W624" i="1"/>
  <c r="V624" i="1"/>
  <c r="V625" i="1"/>
  <c r="W625" i="1"/>
  <c r="V626" i="1"/>
  <c r="W626" i="1"/>
  <c r="V627" i="1"/>
  <c r="W627" i="1"/>
  <c r="W628" i="1"/>
  <c r="V628" i="1"/>
  <c r="V629" i="1"/>
  <c r="W629" i="1"/>
  <c r="V630" i="1"/>
  <c r="W630" i="1"/>
  <c r="V631" i="1"/>
  <c r="W631" i="1"/>
  <c r="W632" i="1"/>
  <c r="V632" i="1"/>
  <c r="V633" i="1"/>
  <c r="W633" i="1"/>
  <c r="V634" i="1"/>
  <c r="W634" i="1"/>
  <c r="V635" i="1"/>
  <c r="W635" i="1"/>
  <c r="W636" i="1"/>
  <c r="V636" i="1"/>
  <c r="V637" i="1"/>
  <c r="W637" i="1"/>
  <c r="V638" i="1"/>
  <c r="W638" i="1"/>
  <c r="V639" i="1"/>
  <c r="W639" i="1"/>
  <c r="W640" i="1"/>
  <c r="V640" i="1"/>
  <c r="V641" i="1"/>
  <c r="W641" i="1"/>
  <c r="V642" i="1"/>
  <c r="W642" i="1"/>
  <c r="V643" i="1"/>
  <c r="W643" i="1"/>
  <c r="W644" i="1"/>
  <c r="V644" i="1"/>
  <c r="V645" i="1"/>
  <c r="W645" i="1"/>
  <c r="V646" i="1"/>
  <c r="W646" i="1"/>
  <c r="V647" i="1"/>
  <c r="W647" i="1"/>
  <c r="W648" i="1"/>
  <c r="V648" i="1"/>
  <c r="V649" i="1"/>
  <c r="W649" i="1"/>
  <c r="V650" i="1"/>
  <c r="W650" i="1"/>
  <c r="V651" i="1"/>
  <c r="W651" i="1"/>
  <c r="W652" i="1"/>
  <c r="V652" i="1"/>
  <c r="V653" i="1"/>
  <c r="W653" i="1"/>
  <c r="V654" i="1"/>
  <c r="W654" i="1"/>
  <c r="V655" i="1"/>
  <c r="W655" i="1"/>
  <c r="W656" i="1"/>
  <c r="V656" i="1"/>
  <c r="V657" i="1"/>
  <c r="W657" i="1"/>
  <c r="V658" i="1"/>
  <c r="W658" i="1"/>
  <c r="V659" i="1"/>
  <c r="W659" i="1"/>
  <c r="W660" i="1"/>
  <c r="V660" i="1"/>
  <c r="V661" i="1"/>
  <c r="W661" i="1"/>
  <c r="V662" i="1"/>
  <c r="W662" i="1"/>
  <c r="V663" i="1"/>
  <c r="W663" i="1"/>
  <c r="W664" i="1"/>
  <c r="V664" i="1"/>
  <c r="V665" i="1"/>
  <c r="W665" i="1"/>
  <c r="V666" i="1"/>
  <c r="W666" i="1"/>
  <c r="V667" i="1"/>
  <c r="W667" i="1"/>
  <c r="W668" i="1"/>
  <c r="V668" i="1"/>
  <c r="V669" i="1"/>
  <c r="W669" i="1"/>
  <c r="V670" i="1"/>
  <c r="W670" i="1"/>
  <c r="V671" i="1"/>
  <c r="W671" i="1"/>
  <c r="W672" i="1"/>
  <c r="V672" i="1"/>
  <c r="V673" i="1"/>
  <c r="W673" i="1"/>
  <c r="V674" i="1"/>
  <c r="W674" i="1"/>
  <c r="V675" i="1"/>
  <c r="W675" i="1"/>
  <c r="W676" i="1"/>
  <c r="V676" i="1"/>
  <c r="V677" i="1"/>
  <c r="W677" i="1"/>
  <c r="V678" i="1"/>
  <c r="W678" i="1"/>
  <c r="V679" i="1"/>
  <c r="W679" i="1"/>
  <c r="W680" i="1"/>
  <c r="V680" i="1"/>
  <c r="V681" i="1"/>
  <c r="W681" i="1"/>
  <c r="V682" i="1"/>
  <c r="W682" i="1"/>
  <c r="V683" i="1"/>
  <c r="W683" i="1"/>
  <c r="W684" i="1"/>
  <c r="V684" i="1"/>
  <c r="V685" i="1"/>
  <c r="W685" i="1"/>
  <c r="V686" i="1"/>
  <c r="W686" i="1"/>
  <c r="V687" i="1"/>
  <c r="W687" i="1"/>
  <c r="W688" i="1"/>
  <c r="V688" i="1"/>
  <c r="V689" i="1"/>
  <c r="W689" i="1"/>
  <c r="V690" i="1"/>
  <c r="W690" i="1"/>
  <c r="V691" i="1"/>
  <c r="W691" i="1"/>
  <c r="W692" i="1"/>
  <c r="V692" i="1"/>
  <c r="V693" i="1"/>
  <c r="W693" i="1"/>
  <c r="V694" i="1"/>
  <c r="W694" i="1"/>
  <c r="V695" i="1"/>
  <c r="W695" i="1"/>
  <c r="W696" i="1"/>
  <c r="V696" i="1"/>
  <c r="V697" i="1"/>
  <c r="W697" i="1"/>
  <c r="V698" i="1"/>
  <c r="W698" i="1"/>
  <c r="V699" i="1"/>
  <c r="W699" i="1"/>
  <c r="W700" i="1"/>
  <c r="V700" i="1"/>
  <c r="V701" i="1"/>
  <c r="W701" i="1"/>
  <c r="V702" i="1"/>
  <c r="W702" i="1"/>
  <c r="V703" i="1"/>
  <c r="W703" i="1"/>
  <c r="W704" i="1"/>
  <c r="V704" i="1"/>
  <c r="V705" i="1"/>
  <c r="W705" i="1"/>
  <c r="V706" i="1"/>
  <c r="W706" i="1"/>
  <c r="V707" i="1"/>
  <c r="W707" i="1"/>
  <c r="W708" i="1"/>
  <c r="V708" i="1"/>
  <c r="V709" i="1"/>
  <c r="W709" i="1"/>
  <c r="V710" i="1"/>
  <c r="W710" i="1"/>
  <c r="V711" i="1"/>
  <c r="W711" i="1"/>
  <c r="W712" i="1"/>
  <c r="V712" i="1"/>
  <c r="V713" i="1"/>
  <c r="W713" i="1"/>
  <c r="V714" i="1"/>
  <c r="W714" i="1"/>
  <c r="V715" i="1"/>
  <c r="W715" i="1"/>
  <c r="W716" i="1"/>
  <c r="V716" i="1"/>
  <c r="V717" i="1"/>
  <c r="W717" i="1"/>
  <c r="V718" i="1"/>
  <c r="W718" i="1"/>
  <c r="V719" i="1"/>
  <c r="W719" i="1"/>
  <c r="W720" i="1"/>
  <c r="V720" i="1"/>
  <c r="V721" i="1"/>
  <c r="W721" i="1"/>
  <c r="V722" i="1"/>
  <c r="W722" i="1"/>
  <c r="V723" i="1"/>
  <c r="W723" i="1"/>
  <c r="W724" i="1"/>
  <c r="V724" i="1"/>
  <c r="V725" i="1"/>
  <c r="W725" i="1"/>
  <c r="V726" i="1"/>
  <c r="W726" i="1"/>
  <c r="V727" i="1"/>
  <c r="W727" i="1"/>
  <c r="W728" i="1"/>
  <c r="V728" i="1"/>
  <c r="V729" i="1"/>
  <c r="W729" i="1"/>
  <c r="V730" i="1"/>
  <c r="W730" i="1"/>
  <c r="V731" i="1"/>
  <c r="W731" i="1"/>
  <c r="W732" i="1"/>
  <c r="V732" i="1"/>
  <c r="V733" i="1"/>
  <c r="W733" i="1"/>
  <c r="V734" i="1"/>
  <c r="W734" i="1"/>
  <c r="V735" i="1"/>
  <c r="W735" i="1"/>
  <c r="W736" i="1"/>
  <c r="V736" i="1"/>
  <c r="V737" i="1"/>
  <c r="W737" i="1"/>
  <c r="V738" i="1"/>
  <c r="W738" i="1"/>
  <c r="V739" i="1"/>
  <c r="W739" i="1"/>
  <c r="W740" i="1"/>
  <c r="V740" i="1"/>
  <c r="V741" i="1"/>
  <c r="W741" i="1"/>
  <c r="V742" i="1"/>
  <c r="W742" i="1"/>
  <c r="V743" i="1"/>
  <c r="W743" i="1"/>
  <c r="W744" i="1"/>
  <c r="V744" i="1"/>
  <c r="V745" i="1"/>
  <c r="W745" i="1"/>
  <c r="V746" i="1"/>
  <c r="W746" i="1"/>
  <c r="V747" i="1"/>
  <c r="W747" i="1"/>
  <c r="W748" i="1"/>
  <c r="V748" i="1"/>
  <c r="V749" i="1"/>
  <c r="W749" i="1"/>
  <c r="V750" i="1"/>
  <c r="W750" i="1"/>
  <c r="V751" i="1"/>
  <c r="W751" i="1"/>
  <c r="W752" i="1"/>
  <c r="V752" i="1"/>
  <c r="V753" i="1"/>
  <c r="W753" i="1"/>
  <c r="V754" i="1"/>
  <c r="W754" i="1"/>
  <c r="V755" i="1"/>
  <c r="W755" i="1"/>
  <c r="W756" i="1"/>
  <c r="V756" i="1"/>
  <c r="V757" i="1"/>
  <c r="W757" i="1"/>
  <c r="V758" i="1"/>
  <c r="W758" i="1"/>
  <c r="V759" i="1"/>
  <c r="W759" i="1"/>
  <c r="W760" i="1"/>
  <c r="V760" i="1"/>
  <c r="V761" i="1"/>
  <c r="W761" i="1"/>
  <c r="V762" i="1"/>
  <c r="W762" i="1"/>
  <c r="V763" i="1"/>
  <c r="W763" i="1"/>
  <c r="W764" i="1"/>
  <c r="V764" i="1"/>
  <c r="V765" i="1"/>
  <c r="W765" i="1"/>
  <c r="V766" i="1"/>
  <c r="W766" i="1"/>
  <c r="V767" i="1"/>
  <c r="W767" i="1"/>
  <c r="W768" i="1"/>
  <c r="V768" i="1"/>
  <c r="V769" i="1"/>
  <c r="W769" i="1"/>
  <c r="V770" i="1"/>
  <c r="W770" i="1"/>
  <c r="V771" i="1"/>
  <c r="W771" i="1"/>
  <c r="W772" i="1"/>
  <c r="V772" i="1"/>
  <c r="V773" i="1"/>
  <c r="W773" i="1"/>
  <c r="V774" i="1"/>
  <c r="W774" i="1"/>
  <c r="V775" i="1"/>
  <c r="W775" i="1"/>
  <c r="W776" i="1"/>
  <c r="V776" i="1"/>
  <c r="V777" i="1"/>
  <c r="W777" i="1"/>
  <c r="V778" i="1"/>
  <c r="W778" i="1"/>
  <c r="V779" i="1"/>
  <c r="W779" i="1"/>
  <c r="W780" i="1"/>
  <c r="V780" i="1"/>
  <c r="V781" i="1"/>
  <c r="W781" i="1"/>
  <c r="V782" i="1"/>
  <c r="W782" i="1"/>
  <c r="V783" i="1"/>
  <c r="W783" i="1"/>
  <c r="W784" i="1"/>
  <c r="V784" i="1"/>
  <c r="V785" i="1"/>
  <c r="W785" i="1"/>
  <c r="V786" i="1"/>
  <c r="W786" i="1"/>
  <c r="V787" i="1"/>
  <c r="W787" i="1"/>
  <c r="W788" i="1"/>
  <c r="V788" i="1"/>
  <c r="V789" i="1"/>
  <c r="W789" i="1"/>
  <c r="V790" i="1"/>
  <c r="W790" i="1"/>
  <c r="V791" i="1"/>
  <c r="W791" i="1"/>
  <c r="W792" i="1"/>
  <c r="V792" i="1"/>
  <c r="V793" i="1"/>
  <c r="W793" i="1"/>
  <c r="V794" i="1"/>
  <c r="W794" i="1"/>
  <c r="V795" i="1"/>
  <c r="W795" i="1"/>
  <c r="W796" i="1"/>
  <c r="V796" i="1"/>
  <c r="V797" i="1"/>
  <c r="W797" i="1"/>
  <c r="V798" i="1"/>
  <c r="W798" i="1"/>
  <c r="V799" i="1"/>
  <c r="W799" i="1"/>
  <c r="W800" i="1"/>
  <c r="V800" i="1"/>
  <c r="V801" i="1"/>
  <c r="W801" i="1"/>
  <c r="V802" i="1"/>
  <c r="W802" i="1"/>
  <c r="V803" i="1"/>
  <c r="W803" i="1"/>
  <c r="W804" i="1"/>
  <c r="V804" i="1"/>
  <c r="V805" i="1"/>
  <c r="W805" i="1"/>
  <c r="V806" i="1"/>
  <c r="W806" i="1"/>
  <c r="V807" i="1"/>
  <c r="W807" i="1"/>
  <c r="W808" i="1"/>
  <c r="V808" i="1"/>
  <c r="V809" i="1"/>
  <c r="W809" i="1"/>
  <c r="V810" i="1"/>
  <c r="W810" i="1"/>
  <c r="W811" i="1"/>
  <c r="V811" i="1"/>
  <c r="V812" i="1"/>
  <c r="W812" i="1"/>
  <c r="V813" i="1"/>
  <c r="W813" i="1"/>
  <c r="V814" i="1"/>
  <c r="W814" i="1"/>
  <c r="W815" i="1"/>
  <c r="V815" i="1"/>
  <c r="V816" i="1"/>
  <c r="W816" i="1"/>
  <c r="V817" i="1"/>
  <c r="W817" i="1"/>
  <c r="V818" i="1"/>
  <c r="W818" i="1"/>
  <c r="W819" i="1"/>
  <c r="V819" i="1"/>
  <c r="V820" i="1"/>
  <c r="W820" i="1"/>
  <c r="V821" i="1"/>
  <c r="W821" i="1"/>
  <c r="V822" i="1"/>
  <c r="W822" i="1"/>
  <c r="W823" i="1"/>
  <c r="V823" i="1"/>
  <c r="V824" i="1"/>
  <c r="W824" i="1"/>
  <c r="V825" i="1"/>
  <c r="W825" i="1"/>
  <c r="V826" i="1"/>
  <c r="W826" i="1"/>
  <c r="W827" i="1"/>
  <c r="V827" i="1"/>
  <c r="V828" i="1"/>
  <c r="W828" i="1"/>
  <c r="V829" i="1"/>
  <c r="W829" i="1"/>
  <c r="V830" i="1"/>
  <c r="W830" i="1"/>
  <c r="W831" i="1"/>
  <c r="V831" i="1"/>
  <c r="V832" i="1"/>
  <c r="W832" i="1"/>
  <c r="V833" i="1"/>
  <c r="W833" i="1"/>
  <c r="V834" i="1"/>
  <c r="W834" i="1"/>
  <c r="W835" i="1"/>
  <c r="V835" i="1"/>
  <c r="V836" i="1"/>
  <c r="W836" i="1"/>
  <c r="V837" i="1"/>
  <c r="W837" i="1"/>
  <c r="V838" i="1"/>
  <c r="W838" i="1"/>
  <c r="W839" i="1"/>
  <c r="V839" i="1"/>
  <c r="V840" i="1"/>
  <c r="W840" i="1"/>
  <c r="V841" i="1"/>
  <c r="W841" i="1"/>
  <c r="V842" i="1"/>
  <c r="W842" i="1"/>
  <c r="W843" i="1"/>
  <c r="V843" i="1"/>
  <c r="V844" i="1"/>
  <c r="W844" i="1"/>
  <c r="V845" i="1"/>
  <c r="W845" i="1"/>
  <c r="V846" i="1"/>
  <c r="W846" i="1"/>
  <c r="W847" i="1"/>
  <c r="V847" i="1"/>
  <c r="V848" i="1"/>
  <c r="W848" i="1"/>
  <c r="V849" i="1"/>
  <c r="W849" i="1"/>
  <c r="V850" i="1"/>
  <c r="W850" i="1"/>
  <c r="W851" i="1"/>
  <c r="V851" i="1"/>
  <c r="V852" i="1"/>
  <c r="W852" i="1"/>
  <c r="V853" i="1"/>
  <c r="W853" i="1"/>
  <c r="V854" i="1"/>
  <c r="W854" i="1"/>
  <c r="W855" i="1"/>
  <c r="V855" i="1"/>
  <c r="V856" i="1"/>
  <c r="W856" i="1"/>
  <c r="V857" i="1"/>
  <c r="W857" i="1"/>
  <c r="V858" i="1"/>
  <c r="W858" i="1"/>
  <c r="W859" i="1"/>
  <c r="V859" i="1"/>
  <c r="V860" i="1"/>
  <c r="W860" i="1"/>
  <c r="V861" i="1"/>
  <c r="W861" i="1"/>
  <c r="V862" i="1"/>
  <c r="W862" i="1"/>
  <c r="W863" i="1"/>
  <c r="V863" i="1"/>
  <c r="V864" i="1"/>
  <c r="W864" i="1"/>
  <c r="V865" i="1"/>
  <c r="W865" i="1"/>
  <c r="V866" i="1"/>
  <c r="W866" i="1"/>
  <c r="W867" i="1"/>
  <c r="V867" i="1"/>
  <c r="V868" i="1"/>
  <c r="W868" i="1"/>
  <c r="V869" i="1"/>
  <c r="W869" i="1"/>
  <c r="V870" i="1"/>
  <c r="W870" i="1"/>
  <c r="W871" i="1"/>
  <c r="V871" i="1"/>
  <c r="V872" i="1"/>
  <c r="W872" i="1"/>
  <c r="V873" i="1"/>
  <c r="W873" i="1"/>
  <c r="V874" i="1"/>
  <c r="W874" i="1"/>
  <c r="W875" i="1"/>
  <c r="V875" i="1"/>
  <c r="V876" i="1"/>
  <c r="W876" i="1"/>
  <c r="V877" i="1"/>
  <c r="W877" i="1"/>
  <c r="V878" i="1"/>
  <c r="W878" i="1"/>
  <c r="W879" i="1"/>
  <c r="V879" i="1"/>
  <c r="V880" i="1"/>
  <c r="W880" i="1"/>
  <c r="V881" i="1"/>
  <c r="W881" i="1"/>
  <c r="V882" i="1"/>
  <c r="W882" i="1"/>
  <c r="W883" i="1"/>
  <c r="V883" i="1"/>
  <c r="V884" i="1"/>
  <c r="W884" i="1"/>
  <c r="V885" i="1"/>
  <c r="W885" i="1"/>
  <c r="V886" i="1"/>
  <c r="W886" i="1"/>
  <c r="W887" i="1"/>
  <c r="V887" i="1"/>
  <c r="V888" i="1"/>
  <c r="W888" i="1"/>
  <c r="V889" i="1"/>
  <c r="W889" i="1"/>
  <c r="V890" i="1"/>
  <c r="W890" i="1"/>
  <c r="W891" i="1"/>
  <c r="V891" i="1"/>
  <c r="V892" i="1"/>
  <c r="W892" i="1"/>
  <c r="V893" i="1"/>
  <c r="W893" i="1"/>
  <c r="V894" i="1"/>
  <c r="W894" i="1"/>
  <c r="W895" i="1"/>
  <c r="V895" i="1"/>
  <c r="V896" i="1"/>
  <c r="W896" i="1"/>
  <c r="V897" i="1"/>
  <c r="W897" i="1"/>
  <c r="V898" i="1"/>
  <c r="W898" i="1"/>
  <c r="W899" i="1"/>
  <c r="V899" i="1"/>
  <c r="V900" i="1"/>
  <c r="W900" i="1"/>
  <c r="V901" i="1"/>
  <c r="W901" i="1"/>
  <c r="V902" i="1"/>
  <c r="W902" i="1"/>
  <c r="W903" i="1"/>
  <c r="V903" i="1"/>
  <c r="V904" i="1"/>
  <c r="W904" i="1"/>
  <c r="V905" i="1"/>
  <c r="W905" i="1"/>
  <c r="V906" i="1"/>
  <c r="W906" i="1"/>
  <c r="W907" i="1"/>
  <c r="V907" i="1"/>
  <c r="V908" i="1"/>
  <c r="W908" i="1"/>
  <c r="V909" i="1"/>
  <c r="W909" i="1"/>
  <c r="V910" i="1"/>
  <c r="W910" i="1"/>
  <c r="W911" i="1"/>
  <c r="V911" i="1"/>
  <c r="V912" i="1"/>
  <c r="W912" i="1"/>
  <c r="V913" i="1"/>
  <c r="W913" i="1"/>
  <c r="V914" i="1"/>
  <c r="W914" i="1"/>
  <c r="W915" i="1"/>
  <c r="V915" i="1"/>
  <c r="V916" i="1"/>
  <c r="W916" i="1"/>
  <c r="V917" i="1"/>
  <c r="W917" i="1"/>
  <c r="V918" i="1"/>
  <c r="W918" i="1"/>
  <c r="W919" i="1"/>
  <c r="V919" i="1"/>
  <c r="V920" i="1"/>
  <c r="W920" i="1"/>
  <c r="V921" i="1"/>
  <c r="W921" i="1"/>
  <c r="V922" i="1"/>
  <c r="W922" i="1"/>
  <c r="W923" i="1"/>
  <c r="V923" i="1"/>
  <c r="V924" i="1"/>
  <c r="W924" i="1"/>
  <c r="V925" i="1"/>
  <c r="W925" i="1"/>
  <c r="V926" i="1"/>
  <c r="W926" i="1"/>
  <c r="W927" i="1"/>
  <c r="V927" i="1"/>
  <c r="V928" i="1"/>
  <c r="W928" i="1"/>
  <c r="V929" i="1"/>
  <c r="W929" i="1"/>
  <c r="W930" i="1"/>
  <c r="V930" i="1"/>
  <c r="W931" i="1"/>
  <c r="V931" i="1"/>
  <c r="V932" i="1"/>
  <c r="W932" i="1"/>
  <c r="V933" i="1"/>
  <c r="W933" i="1"/>
  <c r="V934" i="1"/>
  <c r="W934" i="1"/>
  <c r="W935" i="1"/>
  <c r="V935" i="1"/>
  <c r="V936" i="1"/>
  <c r="W936" i="1"/>
  <c r="V937" i="1"/>
  <c r="W937" i="1"/>
  <c r="V938" i="1"/>
  <c r="W938" i="1"/>
  <c r="W939" i="1"/>
  <c r="V939" i="1"/>
  <c r="V940" i="1"/>
  <c r="W940" i="1"/>
  <c r="V941" i="1"/>
  <c r="W941" i="1"/>
  <c r="W942" i="1"/>
  <c r="V942" i="1"/>
  <c r="V943" i="1"/>
  <c r="W943" i="1"/>
  <c r="V944" i="1"/>
  <c r="W944" i="1"/>
  <c r="V945" i="1"/>
  <c r="W945" i="1"/>
  <c r="W946" i="1"/>
  <c r="V946" i="1"/>
  <c r="V947" i="1"/>
  <c r="W947" i="1"/>
  <c r="V948" i="1"/>
  <c r="W948" i="1"/>
  <c r="V949" i="1"/>
  <c r="W949" i="1"/>
  <c r="W950" i="1"/>
  <c r="V950" i="1"/>
  <c r="V951" i="1"/>
  <c r="W951" i="1"/>
  <c r="V952" i="1"/>
  <c r="W952" i="1"/>
  <c r="V953" i="1"/>
  <c r="W953" i="1"/>
  <c r="W954" i="1"/>
  <c r="V954" i="1"/>
  <c r="V955" i="1"/>
  <c r="W955" i="1"/>
  <c r="V956" i="1"/>
  <c r="W956" i="1"/>
  <c r="V957" i="1"/>
  <c r="W957" i="1"/>
  <c r="W958" i="1"/>
  <c r="V958" i="1"/>
  <c r="V959" i="1"/>
  <c r="W959" i="1"/>
  <c r="V960" i="1"/>
  <c r="W960" i="1"/>
  <c r="V961" i="1"/>
  <c r="W961" i="1"/>
  <c r="W962" i="1"/>
  <c r="V962" i="1"/>
  <c r="V963" i="1"/>
  <c r="W963" i="1"/>
  <c r="V964" i="1"/>
  <c r="W964" i="1"/>
  <c r="V965" i="1"/>
  <c r="W965" i="1"/>
  <c r="W966" i="1"/>
  <c r="V966" i="1"/>
  <c r="V967" i="1"/>
  <c r="W967" i="1"/>
  <c r="V968" i="1"/>
  <c r="W968" i="1"/>
  <c r="V969" i="1"/>
  <c r="W969" i="1"/>
  <c r="W970" i="1"/>
  <c r="V970" i="1"/>
  <c r="V971" i="1"/>
  <c r="W971" i="1"/>
  <c r="V972" i="1"/>
  <c r="W972" i="1"/>
  <c r="V973" i="1"/>
  <c r="W973" i="1"/>
  <c r="W974" i="1"/>
  <c r="V974" i="1"/>
  <c r="V975" i="1"/>
  <c r="W975" i="1"/>
  <c r="V976" i="1"/>
  <c r="W976" i="1"/>
  <c r="V977" i="1"/>
  <c r="W977" i="1"/>
  <c r="W978" i="1"/>
  <c r="V978" i="1"/>
  <c r="V979" i="1"/>
  <c r="W979" i="1"/>
  <c r="V980" i="1"/>
  <c r="W980" i="1"/>
  <c r="V981" i="1"/>
  <c r="W981" i="1"/>
  <c r="W982" i="1"/>
  <c r="V982" i="1"/>
  <c r="V983" i="1"/>
  <c r="W983" i="1"/>
  <c r="V984" i="1"/>
  <c r="W984" i="1"/>
  <c r="V985" i="1"/>
  <c r="W985" i="1"/>
  <c r="W986" i="1"/>
  <c r="V986" i="1"/>
  <c r="V987" i="1"/>
  <c r="W987" i="1"/>
  <c r="V988" i="1"/>
  <c r="W988" i="1"/>
  <c r="V989" i="1"/>
  <c r="W989" i="1"/>
  <c r="W990" i="1"/>
  <c r="V990" i="1"/>
  <c r="V991" i="1"/>
  <c r="W991" i="1"/>
  <c r="V992" i="1"/>
  <c r="W992" i="1"/>
  <c r="V993" i="1"/>
  <c r="W993" i="1"/>
  <c r="W994" i="1"/>
  <c r="V994" i="1"/>
  <c r="V995" i="1"/>
  <c r="W995" i="1"/>
  <c r="V996" i="1"/>
  <c r="W996" i="1"/>
  <c r="V997" i="1"/>
  <c r="W997" i="1"/>
  <c r="W998" i="1"/>
  <c r="V998" i="1"/>
  <c r="V999" i="1"/>
  <c r="W999" i="1"/>
  <c r="V1000" i="1"/>
  <c r="W1000" i="1"/>
  <c r="V1001" i="1"/>
  <c r="W1001" i="1"/>
  <c r="W1002" i="1"/>
  <c r="V1002" i="1"/>
  <c r="V1003" i="1"/>
  <c r="W1003" i="1"/>
  <c r="V1004" i="1"/>
  <c r="W1004" i="1"/>
  <c r="V1005" i="1"/>
  <c r="W1005" i="1"/>
  <c r="W1006" i="1"/>
  <c r="V1006" i="1"/>
  <c r="V1007" i="1"/>
  <c r="W1007" i="1"/>
  <c r="V1008" i="1"/>
  <c r="W1008" i="1"/>
  <c r="V1009" i="1"/>
  <c r="W1009" i="1"/>
  <c r="W1010" i="1"/>
  <c r="V1010" i="1"/>
  <c r="V1011" i="1"/>
  <c r="W1011" i="1"/>
  <c r="V1012" i="1"/>
  <c r="W1012" i="1"/>
  <c r="V1013" i="1"/>
  <c r="W1013" i="1"/>
  <c r="W1014" i="1"/>
  <c r="V1014" i="1"/>
  <c r="V1015" i="1"/>
  <c r="W1015" i="1"/>
  <c r="V1016" i="1"/>
  <c r="W1016" i="1"/>
  <c r="V1017" i="1"/>
  <c r="W1017" i="1"/>
  <c r="W1018" i="1"/>
  <c r="V1018" i="1"/>
  <c r="V1019" i="1"/>
  <c r="W1019" i="1"/>
  <c r="V1020" i="1"/>
  <c r="W1020" i="1"/>
  <c r="V1021" i="1"/>
  <c r="W1021" i="1"/>
  <c r="W1022" i="1"/>
  <c r="V1022" i="1"/>
  <c r="V1023" i="1"/>
  <c r="W1023" i="1"/>
  <c r="V1024" i="1"/>
  <c r="W1024" i="1"/>
  <c r="V1025" i="1"/>
  <c r="W1025" i="1"/>
  <c r="W1026" i="1"/>
  <c r="V1026" i="1"/>
  <c r="V1027" i="1"/>
  <c r="W1027" i="1"/>
  <c r="V1028" i="1"/>
  <c r="W1028" i="1"/>
  <c r="V1029" i="1"/>
  <c r="W1029" i="1"/>
  <c r="W1030" i="1"/>
  <c r="V1030" i="1"/>
  <c r="V1031" i="1"/>
  <c r="W1031" i="1"/>
  <c r="V1032" i="1"/>
  <c r="W1032" i="1"/>
  <c r="V1033" i="1"/>
  <c r="W1033" i="1"/>
  <c r="W1034" i="1"/>
  <c r="V1034" i="1"/>
  <c r="V1035" i="1"/>
  <c r="W1035" i="1"/>
  <c r="V1036" i="1"/>
  <c r="W1036" i="1"/>
  <c r="V1037" i="1"/>
  <c r="W1037" i="1"/>
  <c r="W1038" i="1"/>
  <c r="V1038" i="1"/>
  <c r="V1039" i="1"/>
  <c r="W1039" i="1"/>
  <c r="V1040" i="1"/>
  <c r="W1040" i="1"/>
  <c r="V1041" i="1"/>
  <c r="W1041" i="1"/>
  <c r="W1042" i="1"/>
  <c r="V1042" i="1"/>
  <c r="V1043" i="1"/>
  <c r="W1043" i="1"/>
  <c r="V1044" i="1"/>
  <c r="W1044" i="1"/>
  <c r="V1045" i="1"/>
  <c r="W1045" i="1"/>
  <c r="W1046" i="1"/>
  <c r="V1046" i="1"/>
  <c r="V1047" i="1"/>
  <c r="W1047" i="1"/>
  <c r="V1048" i="1"/>
  <c r="W1048" i="1"/>
  <c r="V1049" i="1"/>
  <c r="W1049" i="1"/>
  <c r="W1050" i="1"/>
  <c r="V1050" i="1"/>
  <c r="V1051" i="1"/>
  <c r="W1051" i="1"/>
  <c r="V1052" i="1"/>
  <c r="W1052" i="1"/>
  <c r="V1053" i="1"/>
  <c r="W1053" i="1"/>
  <c r="W1054" i="1"/>
  <c r="V1054" i="1"/>
  <c r="V1055" i="1"/>
  <c r="W1055" i="1"/>
  <c r="V1056" i="1"/>
  <c r="W1056" i="1"/>
  <c r="V1057" i="1"/>
  <c r="W1057" i="1"/>
  <c r="W1058" i="1"/>
  <c r="V1058" i="1"/>
  <c r="V1059" i="1"/>
  <c r="W1059" i="1"/>
  <c r="V1060" i="1"/>
  <c r="W1060" i="1"/>
  <c r="V1061" i="1"/>
  <c r="W1061" i="1"/>
  <c r="W1062" i="1"/>
  <c r="V1062" i="1"/>
  <c r="V1063" i="1"/>
  <c r="W1063" i="1"/>
  <c r="V1064" i="1"/>
  <c r="W1064" i="1"/>
  <c r="V1065" i="1"/>
  <c r="W1065" i="1"/>
  <c r="W1066" i="1"/>
  <c r="V1066" i="1"/>
  <c r="V1067" i="1"/>
  <c r="W1067" i="1"/>
  <c r="V1068" i="1"/>
  <c r="W1068" i="1"/>
  <c r="V1069" i="1"/>
  <c r="W1069" i="1"/>
  <c r="W1070" i="1"/>
  <c r="V1070" i="1"/>
  <c r="V1071" i="1"/>
  <c r="W1071" i="1"/>
  <c r="V1072" i="1"/>
  <c r="W1072" i="1"/>
  <c r="V1073" i="1"/>
  <c r="W1073" i="1"/>
  <c r="W1074" i="1"/>
  <c r="V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W1082" i="1"/>
  <c r="V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W1090" i="1"/>
  <c r="V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W1098" i="1"/>
  <c r="V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W1106" i="1"/>
  <c r="V1106" i="1"/>
  <c r="V1107" i="1"/>
  <c r="W1107" i="1"/>
  <c r="V1108" i="1"/>
  <c r="W1108" i="1"/>
  <c r="V1109" i="1"/>
  <c r="W1109" i="1"/>
  <c r="V1110" i="1"/>
  <c r="W1110" i="1"/>
  <c r="W1111" i="1"/>
  <c r="V1111" i="1"/>
  <c r="V1112" i="1"/>
  <c r="W1112" i="1"/>
  <c r="V1113" i="1"/>
  <c r="W1113" i="1"/>
  <c r="V1114" i="1"/>
  <c r="W1114" i="1"/>
  <c r="W1115" i="1"/>
  <c r="V1115" i="1"/>
  <c r="V1116" i="1"/>
  <c r="W1116" i="1"/>
  <c r="V1117" i="1"/>
  <c r="W1117" i="1"/>
  <c r="V1118" i="1"/>
  <c r="W1118" i="1"/>
  <c r="W1119" i="1"/>
  <c r="V1119" i="1"/>
  <c r="V1120" i="1"/>
  <c r="W1120" i="1"/>
  <c r="V1121" i="1"/>
  <c r="W1121" i="1"/>
  <c r="V1122" i="1"/>
  <c r="W1122" i="1"/>
  <c r="W1123" i="1"/>
  <c r="V1123" i="1"/>
  <c r="V1124" i="1"/>
  <c r="W1124" i="1"/>
  <c r="V1125" i="1"/>
  <c r="W1125" i="1"/>
  <c r="V1126" i="1"/>
  <c r="W1126" i="1"/>
  <c r="W1127" i="1"/>
  <c r="V1127" i="1"/>
  <c r="V1128" i="1"/>
  <c r="W1128" i="1"/>
  <c r="V1129" i="1"/>
  <c r="W1129" i="1"/>
  <c r="V1130" i="1"/>
  <c r="W1130" i="1"/>
  <c r="W1131" i="1"/>
  <c r="V1131" i="1"/>
  <c r="V1132" i="1"/>
  <c r="W1132" i="1"/>
  <c r="V1133" i="1"/>
  <c r="W1133" i="1"/>
  <c r="V1134" i="1"/>
  <c r="W1134" i="1"/>
  <c r="W1135" i="1"/>
  <c r="V1135" i="1"/>
  <c r="V1136" i="1"/>
  <c r="W1136" i="1"/>
  <c r="V1137" i="1"/>
  <c r="W1137" i="1"/>
  <c r="V1138" i="1"/>
  <c r="W1138" i="1"/>
  <c r="W1139" i="1"/>
  <c r="V1139" i="1"/>
  <c r="V1140" i="1"/>
  <c r="W1140" i="1"/>
  <c r="V1141" i="1"/>
  <c r="W1141" i="1"/>
  <c r="V1142" i="1"/>
  <c r="W1142" i="1"/>
  <c r="W1143" i="1"/>
  <c r="V1143" i="1"/>
  <c r="V1144" i="1"/>
  <c r="W1144" i="1"/>
  <c r="V1145" i="1"/>
  <c r="W1145" i="1"/>
  <c r="V1146" i="1"/>
  <c r="W1146" i="1"/>
  <c r="W1147" i="1"/>
  <c r="V1147" i="1"/>
  <c r="V1148" i="1"/>
  <c r="W1148" i="1"/>
  <c r="V1149" i="1"/>
  <c r="W1149" i="1"/>
  <c r="V1150" i="1"/>
  <c r="W1150" i="1"/>
  <c r="W1151" i="1"/>
  <c r="V1151" i="1"/>
  <c r="W1152" i="1"/>
  <c r="V1152" i="1"/>
  <c r="V1153" i="1"/>
  <c r="W1153" i="1"/>
  <c r="V1154" i="1"/>
  <c r="W1154" i="1"/>
  <c r="W1155" i="1"/>
  <c r="V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W1167" i="1"/>
  <c r="V1167" i="1"/>
  <c r="V1168" i="1"/>
  <c r="W1168" i="1"/>
  <c r="V1169" i="1"/>
  <c r="W1169" i="1"/>
  <c r="W1170" i="1"/>
  <c r="V1170" i="1"/>
  <c r="V1171" i="1"/>
  <c r="W1171" i="1"/>
  <c r="V1172" i="1"/>
  <c r="W1172" i="1"/>
  <c r="V1173" i="1"/>
  <c r="W1173" i="1"/>
  <c r="V1174" i="1"/>
  <c r="W1174" i="1"/>
  <c r="V1175" i="1"/>
  <c r="W1175" i="1"/>
  <c r="W1176" i="1"/>
  <c r="V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W1184" i="1"/>
  <c r="V1184" i="1"/>
  <c r="V1185" i="1"/>
  <c r="W1185" i="1"/>
  <c r="V1186" i="1"/>
  <c r="W1186" i="1"/>
  <c r="V1187" i="1"/>
  <c r="W1187" i="1"/>
  <c r="W1188" i="1"/>
  <c r="V1188" i="1"/>
  <c r="V1189" i="1"/>
  <c r="W1189" i="1"/>
  <c r="V1190" i="1"/>
  <c r="W1190" i="1"/>
  <c r="V1191" i="1"/>
  <c r="W1191" i="1"/>
  <c r="W1192" i="1"/>
  <c r="V1192" i="1"/>
  <c r="V1193" i="1"/>
  <c r="W1193" i="1"/>
  <c r="V1194" i="1"/>
  <c r="W1194" i="1"/>
  <c r="V1195" i="1"/>
  <c r="W1195" i="1"/>
  <c r="W1196" i="1"/>
  <c r="V1196" i="1"/>
  <c r="V1197" i="1"/>
  <c r="W1197" i="1"/>
  <c r="V1198" i="1"/>
  <c r="W1198" i="1"/>
  <c r="V1199" i="1"/>
  <c r="W1199" i="1"/>
  <c r="W1200" i="1"/>
  <c r="V1200" i="1"/>
  <c r="V1201" i="1"/>
  <c r="W1201" i="1"/>
  <c r="V1202" i="1"/>
  <c r="W1202" i="1"/>
  <c r="V1203" i="1"/>
  <c r="W1203" i="1"/>
  <c r="W1204" i="1"/>
  <c r="V1204" i="1"/>
  <c r="V1205" i="1"/>
  <c r="W1205" i="1"/>
  <c r="V1206" i="1"/>
  <c r="W1206" i="1"/>
  <c r="V1207" i="1"/>
  <c r="W1207" i="1"/>
  <c r="W1208" i="1"/>
  <c r="V1208" i="1"/>
  <c r="V1209" i="1"/>
  <c r="W1209" i="1"/>
  <c r="V1210" i="1"/>
  <c r="W1210" i="1"/>
  <c r="V1211" i="1"/>
  <c r="W1211" i="1"/>
  <c r="W1212" i="1"/>
  <c r="V1212" i="1"/>
  <c r="V1213" i="1"/>
  <c r="W1213" i="1"/>
  <c r="V1214" i="1"/>
  <c r="W1214" i="1"/>
  <c r="V1215" i="1"/>
  <c r="W1215" i="1"/>
  <c r="W1216" i="1"/>
  <c r="V1216" i="1"/>
  <c r="V1217" i="1"/>
  <c r="W1217" i="1"/>
  <c r="V1218" i="1"/>
  <c r="W1218" i="1"/>
  <c r="V1219" i="1"/>
  <c r="W1219" i="1"/>
  <c r="W1220" i="1"/>
  <c r="V1220" i="1"/>
  <c r="V1221" i="1"/>
  <c r="W1221" i="1"/>
  <c r="V1222" i="1"/>
  <c r="W1222" i="1"/>
  <c r="V1223" i="1"/>
  <c r="W1223" i="1"/>
  <c r="W1224" i="1"/>
  <c r="V1224" i="1"/>
  <c r="V1225" i="1"/>
  <c r="W1225" i="1"/>
  <c r="V1226" i="1"/>
  <c r="W1226" i="1"/>
  <c r="V1227" i="1"/>
  <c r="W1227" i="1"/>
  <c r="W1228" i="1"/>
  <c r="V1228" i="1"/>
  <c r="V1229" i="1"/>
  <c r="W1229" i="1"/>
  <c r="V1230" i="1"/>
  <c r="W1230" i="1"/>
  <c r="V1231" i="1"/>
  <c r="W1231" i="1"/>
  <c r="W1232" i="1"/>
  <c r="V1232" i="1"/>
  <c r="V1233" i="1"/>
  <c r="W1233" i="1"/>
  <c r="V1234" i="1"/>
  <c r="W1234" i="1"/>
  <c r="V1235" i="1"/>
  <c r="W1235" i="1"/>
  <c r="W1236" i="1"/>
  <c r="V1236" i="1"/>
  <c r="V1237" i="1"/>
  <c r="W1237" i="1"/>
  <c r="V1238" i="1"/>
  <c r="W1238" i="1"/>
  <c r="V1239" i="1"/>
  <c r="W1239" i="1"/>
  <c r="W1240" i="1"/>
  <c r="V1240" i="1"/>
  <c r="V1241" i="1"/>
  <c r="W1241" i="1"/>
  <c r="V1242" i="1"/>
  <c r="W1242" i="1"/>
  <c r="V1243" i="1"/>
  <c r="W1243" i="1"/>
  <c r="W1244" i="1"/>
  <c r="V1244" i="1"/>
  <c r="V1245" i="1"/>
  <c r="W1245" i="1"/>
  <c r="V1246" i="1"/>
  <c r="W1246" i="1"/>
  <c r="V1247" i="1"/>
  <c r="W1247" i="1"/>
  <c r="W1248" i="1"/>
  <c r="V1248" i="1"/>
  <c r="V1249" i="1"/>
  <c r="W1249" i="1"/>
  <c r="V1250" i="1"/>
  <c r="W1250" i="1"/>
  <c r="V1251" i="1"/>
  <c r="W1251" i="1"/>
  <c r="W1252" i="1"/>
  <c r="V1252" i="1"/>
  <c r="V1253" i="1"/>
  <c r="W1253" i="1"/>
  <c r="V1254" i="1"/>
  <c r="W1254" i="1"/>
  <c r="V1255" i="1"/>
  <c r="W1255" i="1"/>
  <c r="W1256" i="1"/>
  <c r="V1256" i="1"/>
  <c r="V1257" i="1"/>
  <c r="W1257" i="1"/>
  <c r="V1258" i="1"/>
  <c r="W1258" i="1"/>
  <c r="V1259" i="1"/>
  <c r="W1259" i="1"/>
  <c r="W1260" i="1"/>
  <c r="V1260" i="1"/>
  <c r="V1261" i="1"/>
  <c r="W1261" i="1"/>
  <c r="V1262" i="1"/>
  <c r="W1262" i="1"/>
  <c r="V1263" i="1"/>
  <c r="W1263" i="1"/>
  <c r="W1264" i="1"/>
  <c r="V1264" i="1"/>
  <c r="V1265" i="1"/>
  <c r="W1265" i="1"/>
  <c r="V1266" i="1"/>
  <c r="W1266" i="1"/>
  <c r="V1267" i="1"/>
  <c r="W1267" i="1"/>
  <c r="W1268" i="1"/>
  <c r="V1268" i="1"/>
  <c r="V1269" i="1"/>
  <c r="W1269" i="1"/>
  <c r="V1270" i="1"/>
  <c r="W1270" i="1"/>
  <c r="V1271" i="1"/>
  <c r="W1271" i="1"/>
  <c r="W1272" i="1"/>
  <c r="V1272" i="1"/>
  <c r="V1273" i="1"/>
  <c r="W1273" i="1"/>
  <c r="V1274" i="1"/>
  <c r="W1274" i="1"/>
  <c r="V1275" i="1"/>
  <c r="W1275" i="1"/>
  <c r="W1276" i="1"/>
  <c r="V1276" i="1"/>
  <c r="V1277" i="1"/>
  <c r="W1277" i="1"/>
  <c r="V1278" i="1"/>
  <c r="W1278" i="1"/>
  <c r="V1279" i="1"/>
  <c r="W1279" i="1"/>
  <c r="W1280" i="1"/>
  <c r="V1280" i="1"/>
  <c r="V1281" i="1"/>
  <c r="W1281" i="1"/>
  <c r="V1282" i="1"/>
  <c r="W1282" i="1"/>
  <c r="V1283" i="1"/>
  <c r="W1283" i="1"/>
  <c r="W1284" i="1"/>
  <c r="V1284" i="1"/>
  <c r="V1285" i="1"/>
  <c r="W1285" i="1"/>
  <c r="V1286" i="1"/>
  <c r="W1286" i="1"/>
  <c r="V1287" i="1"/>
  <c r="W1287" i="1"/>
  <c r="W1288" i="1"/>
  <c r="V1288" i="1"/>
  <c r="V1289" i="1"/>
  <c r="W1289" i="1"/>
  <c r="V1290" i="1"/>
  <c r="W1290" i="1"/>
  <c r="V1291" i="1"/>
  <c r="W1291" i="1"/>
  <c r="W1292" i="1"/>
  <c r="V1292" i="1"/>
  <c r="V1293" i="1"/>
  <c r="W1293" i="1"/>
  <c r="V1294" i="1"/>
  <c r="W1294" i="1"/>
  <c r="V1295" i="1"/>
  <c r="W1295" i="1"/>
  <c r="W1296" i="1"/>
  <c r="V1296" i="1"/>
  <c r="V1297" i="1"/>
  <c r="W1297" i="1"/>
  <c r="V1298" i="1"/>
  <c r="W1298" i="1"/>
  <c r="V1299" i="1"/>
  <c r="W1299" i="1"/>
  <c r="W1300" i="1"/>
  <c r="V1300" i="1"/>
  <c r="V1301" i="1"/>
  <c r="W1301" i="1"/>
  <c r="V1302" i="1"/>
  <c r="W1302" i="1"/>
  <c r="V1303" i="1"/>
  <c r="W1303" i="1"/>
  <c r="W1304" i="1"/>
  <c r="V1304" i="1"/>
  <c r="V1305" i="1"/>
  <c r="W1305" i="1"/>
  <c r="V1306" i="1"/>
  <c r="W1306" i="1"/>
  <c r="V1307" i="1"/>
  <c r="W1307" i="1"/>
  <c r="W1308" i="1"/>
  <c r="V1308" i="1"/>
  <c r="V1309" i="1"/>
  <c r="W1309" i="1"/>
  <c r="V1310" i="1"/>
  <c r="W1310" i="1"/>
  <c r="V1311" i="1"/>
  <c r="W1311" i="1"/>
  <c r="W1312" i="1"/>
  <c r="V1312" i="1"/>
  <c r="V1313" i="1"/>
  <c r="W1313" i="1"/>
  <c r="V1314" i="1"/>
  <c r="W1314" i="1"/>
  <c r="V1315" i="1"/>
  <c r="W1315" i="1"/>
  <c r="W1316" i="1"/>
  <c r="V1316" i="1"/>
  <c r="V1317" i="1"/>
  <c r="W1317" i="1"/>
  <c r="V1318" i="1"/>
  <c r="W1318" i="1"/>
  <c r="V1319" i="1"/>
  <c r="W1319" i="1"/>
  <c r="W1320" i="1"/>
  <c r="V1320" i="1"/>
  <c r="V1321" i="1"/>
  <c r="W1321" i="1"/>
  <c r="V1322" i="1"/>
  <c r="W1322" i="1"/>
  <c r="V1323" i="1"/>
  <c r="W1323" i="1"/>
  <c r="W1324" i="1"/>
  <c r="V1324" i="1"/>
  <c r="V1325" i="1"/>
  <c r="W1325" i="1"/>
  <c r="V1326" i="1"/>
  <c r="W1326" i="1"/>
  <c r="V1327" i="1"/>
  <c r="W1327" i="1"/>
  <c r="W1328" i="1"/>
  <c r="V1328" i="1"/>
  <c r="V1329" i="1"/>
  <c r="W1329" i="1"/>
  <c r="V1330" i="1"/>
  <c r="W1330" i="1"/>
  <c r="V1331" i="1"/>
  <c r="W1331" i="1"/>
  <c r="W1332" i="1"/>
  <c r="V1332" i="1"/>
  <c r="V1333" i="1"/>
  <c r="W1333" i="1"/>
  <c r="V1334" i="1"/>
  <c r="W1334" i="1"/>
  <c r="V1335" i="1"/>
  <c r="W1335" i="1"/>
  <c r="W1336" i="1"/>
  <c r="V1336" i="1"/>
  <c r="V1337" i="1"/>
  <c r="W1337" i="1"/>
  <c r="V1338" i="1"/>
  <c r="W1338" i="1"/>
  <c r="V1339" i="1"/>
  <c r="W1339" i="1"/>
  <c r="W1340" i="1"/>
  <c r="V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W1348" i="1"/>
  <c r="V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W1355" i="1"/>
  <c r="V1355" i="1"/>
  <c r="V1356" i="1"/>
  <c r="W1356" i="1"/>
  <c r="V1357" i="1"/>
  <c r="W1357" i="1"/>
  <c r="V1358" i="1"/>
  <c r="W1358" i="1"/>
  <c r="V1359" i="1"/>
  <c r="W1359" i="1"/>
  <c r="W1360" i="1"/>
  <c r="V1360" i="1"/>
  <c r="V1361" i="1"/>
  <c r="W1361" i="1"/>
  <c r="V1362" i="1"/>
  <c r="W1362" i="1"/>
  <c r="V1363" i="1"/>
  <c r="W1363" i="1"/>
  <c r="W1364" i="1"/>
  <c r="V1364" i="1"/>
  <c r="V1365" i="1"/>
  <c r="W1365" i="1"/>
  <c r="V1366" i="1"/>
  <c r="W1366" i="1"/>
  <c r="W1367" i="1"/>
  <c r="V1367" i="1"/>
  <c r="V1368" i="1"/>
  <c r="W1368" i="1"/>
  <c r="V1369" i="1"/>
  <c r="W1369" i="1"/>
  <c r="V1370" i="1"/>
  <c r="W1370" i="1"/>
  <c r="W1371" i="1"/>
  <c r="V1371" i="1"/>
  <c r="V1372" i="1"/>
  <c r="W1372" i="1"/>
  <c r="V1373" i="1"/>
  <c r="W1373" i="1"/>
  <c r="V1374" i="1"/>
  <c r="W1374" i="1"/>
  <c r="V1375" i="1"/>
  <c r="W1375" i="1"/>
  <c r="W1376" i="1"/>
  <c r="V1376" i="1"/>
  <c r="V1377" i="1"/>
  <c r="W1377" i="1"/>
  <c r="V1378" i="1"/>
  <c r="W1378" i="1"/>
  <c r="V1379" i="1"/>
  <c r="W1379" i="1"/>
  <c r="W1380" i="1"/>
  <c r="V1380" i="1"/>
  <c r="V1381" i="1"/>
  <c r="W1381" i="1"/>
  <c r="V1382" i="1"/>
  <c r="W1382" i="1"/>
  <c r="W1383" i="1"/>
  <c r="V1383" i="1"/>
  <c r="V1384" i="1"/>
  <c r="W1384" i="1"/>
  <c r="V1385" i="1"/>
  <c r="W1385" i="1"/>
  <c r="V1386" i="1"/>
  <c r="W1386" i="1"/>
  <c r="W1387" i="1"/>
  <c r="V1387" i="1"/>
  <c r="V1388" i="1"/>
  <c r="W1388" i="1"/>
  <c r="V1389" i="1"/>
  <c r="W1389" i="1"/>
  <c r="V1390" i="1"/>
  <c r="W1390" i="1"/>
  <c r="W1391" i="1"/>
  <c r="V1391" i="1"/>
  <c r="V1392" i="1"/>
  <c r="W1392" i="1"/>
  <c r="V1393" i="1"/>
  <c r="W1393" i="1"/>
  <c r="V1394" i="1"/>
  <c r="W1394" i="1"/>
  <c r="W1395" i="1"/>
  <c r="V1395" i="1"/>
  <c r="V1396" i="1"/>
  <c r="W1396" i="1"/>
  <c r="V1397" i="1"/>
  <c r="W1397" i="1"/>
  <c r="V1398" i="1"/>
  <c r="W1398" i="1"/>
  <c r="W1399" i="1"/>
  <c r="V1399" i="1"/>
  <c r="V1400" i="1"/>
  <c r="W1400" i="1"/>
  <c r="V1401" i="1"/>
  <c r="W1401" i="1"/>
  <c r="V1402" i="1"/>
  <c r="W1402" i="1"/>
  <c r="W1403" i="1"/>
  <c r="V1403" i="1"/>
  <c r="V1404" i="1"/>
  <c r="W1404" i="1"/>
  <c r="V1405" i="1"/>
  <c r="W1405" i="1"/>
  <c r="V1406" i="1"/>
  <c r="W1406" i="1"/>
  <c r="W1407" i="1"/>
  <c r="V1407" i="1"/>
  <c r="V1408" i="1"/>
  <c r="W1408" i="1"/>
  <c r="V1409" i="1"/>
  <c r="W1409" i="1"/>
  <c r="V1410" i="1"/>
  <c r="W1410" i="1"/>
  <c r="W1411" i="1"/>
  <c r="V1411" i="1"/>
  <c r="V1412" i="1"/>
  <c r="W1412" i="1"/>
  <c r="V1413" i="1"/>
  <c r="W1413" i="1"/>
  <c r="V1414" i="1"/>
  <c r="W1414" i="1"/>
  <c r="W1415" i="1"/>
  <c r="V1415" i="1"/>
  <c r="V1416" i="1"/>
  <c r="W1416" i="1"/>
  <c r="V1417" i="1"/>
  <c r="W1417" i="1"/>
  <c r="V1418" i="1"/>
  <c r="W1418" i="1"/>
  <c r="W1419" i="1"/>
  <c r="V1419" i="1"/>
  <c r="V1420" i="1"/>
  <c r="W1420" i="1"/>
  <c r="V1421" i="1"/>
  <c r="W1421" i="1"/>
  <c r="V1422" i="1"/>
  <c r="W1422" i="1"/>
  <c r="W1423" i="1"/>
  <c r="V1423" i="1"/>
  <c r="V1424" i="1"/>
  <c r="W1424" i="1"/>
  <c r="V1425" i="1"/>
  <c r="W1425" i="1"/>
  <c r="V1426" i="1"/>
  <c r="W1426" i="1"/>
  <c r="W1427" i="1"/>
  <c r="V1427" i="1"/>
  <c r="V1428" i="1"/>
  <c r="W1428" i="1"/>
  <c r="V1429" i="1"/>
  <c r="W1429" i="1"/>
  <c r="V1430" i="1"/>
  <c r="W1430" i="1"/>
  <c r="W1431" i="1"/>
  <c r="V1431" i="1"/>
  <c r="V1432" i="1"/>
  <c r="W1432" i="1"/>
  <c r="V1433" i="1"/>
  <c r="W1433" i="1"/>
  <c r="V1434" i="1"/>
  <c r="W1434" i="1"/>
  <c r="W1435" i="1"/>
  <c r="V1435" i="1"/>
  <c r="V1436" i="1"/>
  <c r="W1436" i="1"/>
  <c r="V1437" i="1"/>
  <c r="W1437" i="1"/>
  <c r="V1438" i="1"/>
  <c r="W1438" i="1"/>
  <c r="W1439" i="1"/>
  <c r="V1439" i="1"/>
  <c r="V1440" i="1"/>
  <c r="W1440" i="1"/>
  <c r="V1441" i="1"/>
  <c r="W1441" i="1"/>
  <c r="V1442" i="1"/>
  <c r="W1442" i="1"/>
  <c r="W1443" i="1"/>
  <c r="V1443" i="1"/>
  <c r="V1444" i="1"/>
  <c r="W1444" i="1"/>
  <c r="V1445" i="1"/>
  <c r="W1445" i="1"/>
  <c r="V1446" i="1"/>
  <c r="W1446" i="1"/>
  <c r="W1447" i="1"/>
  <c r="V1447" i="1"/>
  <c r="V1448" i="1"/>
  <c r="W1448" i="1"/>
  <c r="V1449" i="1"/>
  <c r="W1449" i="1"/>
  <c r="V1450" i="1"/>
  <c r="W1450" i="1"/>
  <c r="W1451" i="1"/>
  <c r="V1451" i="1"/>
  <c r="V1452" i="1"/>
  <c r="W1452" i="1"/>
  <c r="V1453" i="1"/>
  <c r="W1453" i="1"/>
  <c r="V1454" i="1"/>
  <c r="W1454" i="1"/>
  <c r="W1455" i="1"/>
  <c r="V1455" i="1"/>
  <c r="V1456" i="1"/>
  <c r="W1456" i="1"/>
  <c r="V1457" i="1"/>
  <c r="W1457" i="1"/>
  <c r="V1458" i="1"/>
  <c r="W1458" i="1"/>
  <c r="W1459" i="1"/>
  <c r="V1459" i="1"/>
  <c r="V1460" i="1"/>
  <c r="W1460" i="1"/>
  <c r="V1461" i="1"/>
  <c r="W1461" i="1"/>
  <c r="V1462" i="1"/>
  <c r="W1462" i="1"/>
  <c r="W1463" i="1"/>
  <c r="V1463" i="1"/>
  <c r="V1464" i="1"/>
  <c r="W1464" i="1"/>
  <c r="V1465" i="1"/>
  <c r="W1465" i="1"/>
  <c r="V1466" i="1"/>
  <c r="W1466" i="1"/>
  <c r="W1467" i="1"/>
  <c r="V1467" i="1"/>
  <c r="V1468" i="1"/>
  <c r="W1468" i="1"/>
  <c r="V1469" i="1"/>
  <c r="W1469" i="1"/>
  <c r="V1470" i="1"/>
  <c r="W1470" i="1"/>
  <c r="W1471" i="1"/>
  <c r="V1471" i="1"/>
  <c r="V1472" i="1"/>
  <c r="W1472" i="1"/>
  <c r="V1473" i="1"/>
  <c r="W1473" i="1"/>
  <c r="V1474" i="1"/>
  <c r="W1474" i="1"/>
  <c r="W1475" i="1"/>
  <c r="V1475" i="1"/>
  <c r="V1476" i="1"/>
  <c r="W1476" i="1"/>
  <c r="V1477" i="1"/>
  <c r="W1477" i="1"/>
  <c r="V1478" i="1"/>
  <c r="W1478" i="1"/>
  <c r="W1479" i="1"/>
  <c r="V1479" i="1"/>
  <c r="V1480" i="1"/>
  <c r="W1480" i="1"/>
  <c r="V1481" i="1"/>
  <c r="W1481" i="1"/>
  <c r="V1482" i="1"/>
  <c r="W1482" i="1"/>
  <c r="W1483" i="1"/>
  <c r="V1483" i="1"/>
  <c r="V1484" i="1"/>
  <c r="W1484" i="1"/>
  <c r="V1485" i="1"/>
  <c r="W1485" i="1"/>
  <c r="V1486" i="1"/>
  <c r="W1486" i="1"/>
  <c r="W1487" i="1"/>
  <c r="V1487" i="1"/>
  <c r="V1488" i="1"/>
  <c r="W1488" i="1"/>
  <c r="V1489" i="1"/>
  <c r="W1489" i="1"/>
  <c r="V1490" i="1"/>
  <c r="W1490" i="1"/>
  <c r="W1491" i="1"/>
  <c r="V1491" i="1"/>
  <c r="V1492" i="1"/>
  <c r="W1492" i="1"/>
  <c r="V1493" i="1"/>
  <c r="W1493" i="1"/>
  <c r="V1494" i="1"/>
  <c r="W1494" i="1"/>
  <c r="W1495" i="1"/>
  <c r="V1495" i="1"/>
  <c r="V1496" i="1"/>
  <c r="W1496" i="1"/>
  <c r="V1497" i="1"/>
  <c r="W1497" i="1"/>
  <c r="V1498" i="1"/>
  <c r="W1498" i="1"/>
  <c r="W1499" i="1"/>
  <c r="V1499" i="1"/>
  <c r="V1500" i="1"/>
  <c r="W1500" i="1"/>
  <c r="V1501" i="1"/>
  <c r="W1501" i="1"/>
  <c r="V1502" i="1"/>
  <c r="W1502" i="1"/>
  <c r="W1503" i="1"/>
  <c r="V1503" i="1"/>
  <c r="V1504" i="1"/>
  <c r="W1504" i="1"/>
  <c r="V1505" i="1"/>
  <c r="W1505" i="1"/>
  <c r="V1506" i="1"/>
  <c r="W1506" i="1"/>
  <c r="W1507" i="1"/>
  <c r="V1507" i="1"/>
  <c r="V1508" i="1"/>
  <c r="W1508" i="1"/>
  <c r="V1509" i="1"/>
  <c r="W1509" i="1"/>
  <c r="V1510" i="1"/>
  <c r="W1510" i="1"/>
  <c r="W1511" i="1"/>
  <c r="V1511" i="1"/>
  <c r="V1512" i="1"/>
  <c r="W1512" i="1"/>
  <c r="V1513" i="1"/>
  <c r="W1513" i="1"/>
  <c r="V1514" i="1"/>
  <c r="W1514" i="1"/>
  <c r="W1515" i="1"/>
  <c r="V1515" i="1"/>
  <c r="V1516" i="1"/>
  <c r="W1516" i="1"/>
  <c r="V1517" i="1"/>
  <c r="W1517" i="1"/>
  <c r="V1518" i="1"/>
  <c r="W1518" i="1"/>
  <c r="W1519" i="1"/>
  <c r="V1519" i="1"/>
  <c r="V1520" i="1"/>
  <c r="W1520" i="1"/>
  <c r="V1521" i="1"/>
  <c r="W1521" i="1"/>
  <c r="V1522" i="1"/>
  <c r="W1522" i="1"/>
  <c r="W1523" i="1"/>
  <c r="V1523" i="1"/>
  <c r="V1524" i="1"/>
  <c r="W1524" i="1"/>
  <c r="V1525" i="1"/>
  <c r="W1525" i="1"/>
  <c r="V1526" i="1"/>
  <c r="W1526" i="1"/>
  <c r="W1527" i="1"/>
  <c r="V1527" i="1"/>
  <c r="V1528" i="1"/>
  <c r="W1528" i="1"/>
  <c r="V1529" i="1"/>
  <c r="W1529" i="1"/>
  <c r="V1530" i="1"/>
  <c r="W1530" i="1"/>
  <c r="W1531" i="1"/>
  <c r="V1531" i="1"/>
  <c r="V1532" i="1"/>
  <c r="W1532" i="1"/>
  <c r="V1533" i="1"/>
  <c r="W1533" i="1"/>
  <c r="V1534" i="1"/>
  <c r="W1534" i="1"/>
  <c r="W1535" i="1"/>
  <c r="V1535" i="1"/>
  <c r="V1536" i="1"/>
  <c r="W1536" i="1"/>
  <c r="V1537" i="1"/>
  <c r="W1537" i="1"/>
  <c r="V1538" i="1"/>
  <c r="W1538" i="1"/>
  <c r="W1539" i="1"/>
  <c r="V1539" i="1"/>
  <c r="V1540" i="1"/>
  <c r="W1540" i="1"/>
  <c r="V1541" i="1"/>
  <c r="W1541" i="1"/>
  <c r="V1542" i="1"/>
  <c r="W1542" i="1"/>
  <c r="W1543" i="1"/>
  <c r="V1543" i="1"/>
  <c r="V1544" i="1"/>
  <c r="W1544" i="1"/>
  <c r="V1545" i="1"/>
  <c r="W1545" i="1"/>
  <c r="V1546" i="1"/>
  <c r="W1546" i="1"/>
  <c r="W1547" i="1"/>
  <c r="V1547" i="1"/>
  <c r="V1548" i="1"/>
  <c r="W1548" i="1"/>
  <c r="V1549" i="1"/>
  <c r="W1549" i="1"/>
  <c r="V1550" i="1"/>
  <c r="W1550" i="1"/>
  <c r="W1551" i="1"/>
  <c r="V1551" i="1"/>
  <c r="V1552" i="1"/>
  <c r="W1552" i="1"/>
  <c r="V1553" i="1"/>
  <c r="W1553" i="1"/>
  <c r="V1554" i="1"/>
  <c r="W1554" i="1"/>
  <c r="W1555" i="1"/>
  <c r="V1555" i="1"/>
  <c r="V1556" i="1"/>
  <c r="W1556" i="1"/>
  <c r="V1557" i="1"/>
  <c r="W1557" i="1"/>
  <c r="V1558" i="1"/>
  <c r="W1558" i="1"/>
  <c r="W1559" i="1"/>
  <c r="V1559" i="1"/>
  <c r="V1560" i="1"/>
  <c r="W1560" i="1"/>
  <c r="V1561" i="1"/>
  <c r="W1561" i="1"/>
  <c r="V1562" i="1"/>
  <c r="W1562" i="1"/>
  <c r="W1563" i="1"/>
  <c r="V1563" i="1"/>
  <c r="V1564" i="1"/>
  <c r="W1564" i="1"/>
  <c r="V1565" i="1"/>
  <c r="W1565" i="1"/>
  <c r="V1566" i="1"/>
  <c r="W1566" i="1"/>
  <c r="W1567" i="1"/>
  <c r="V1567" i="1"/>
  <c r="V1568" i="1"/>
  <c r="W1568" i="1"/>
  <c r="V1569" i="1"/>
  <c r="W1569" i="1"/>
  <c r="V1570" i="1"/>
  <c r="W1570" i="1"/>
  <c r="W1571" i="1"/>
  <c r="V1571" i="1"/>
  <c r="V1572" i="1"/>
  <c r="W1572" i="1"/>
  <c r="V1573" i="1"/>
  <c r="W1573" i="1"/>
  <c r="V1574" i="1"/>
  <c r="W1574" i="1"/>
  <c r="W1575" i="1"/>
  <c r="V1575" i="1"/>
  <c r="V1576" i="1"/>
  <c r="W1576" i="1"/>
  <c r="V1577" i="1"/>
  <c r="W1577" i="1"/>
  <c r="V1578" i="1"/>
  <c r="W1578" i="1"/>
  <c r="W1579" i="1"/>
  <c r="V1579" i="1"/>
  <c r="V1580" i="1"/>
  <c r="W1580" i="1"/>
  <c r="V1581" i="1"/>
  <c r="W1581" i="1"/>
  <c r="V1582" i="1"/>
  <c r="W1582" i="1"/>
  <c r="W1583" i="1"/>
  <c r="V1583" i="1"/>
  <c r="V1584" i="1"/>
  <c r="W1584" i="1"/>
  <c r="V1585" i="1"/>
  <c r="W1585" i="1"/>
  <c r="V1586" i="1"/>
  <c r="W1586" i="1"/>
  <c r="W1587" i="1"/>
  <c r="V1587" i="1"/>
  <c r="V1588" i="1"/>
  <c r="W1588" i="1"/>
  <c r="V1589" i="1"/>
  <c r="W1589" i="1"/>
  <c r="V1590" i="1"/>
  <c r="W1590" i="1"/>
  <c r="W1591" i="1"/>
  <c r="V1591" i="1"/>
  <c r="V1592" i="1"/>
  <c r="W1592" i="1"/>
  <c r="V1593" i="1"/>
  <c r="W1593" i="1"/>
  <c r="V1594" i="1"/>
  <c r="W1594" i="1"/>
  <c r="W1595" i="1"/>
  <c r="V1595" i="1"/>
  <c r="V1596" i="1"/>
  <c r="W1596" i="1"/>
  <c r="V1597" i="1"/>
  <c r="W1597" i="1"/>
  <c r="V1598" i="1"/>
  <c r="W1598" i="1"/>
  <c r="W1599" i="1"/>
  <c r="V1599" i="1"/>
  <c r="V1600" i="1"/>
  <c r="W1600" i="1"/>
  <c r="V1601" i="1"/>
  <c r="W1601" i="1"/>
  <c r="V1602" i="1"/>
  <c r="W1602" i="1"/>
  <c r="W1603" i="1"/>
  <c r="V1603" i="1"/>
  <c r="V1604" i="1"/>
  <c r="W1604" i="1"/>
  <c r="V1605" i="1"/>
  <c r="W1605" i="1"/>
  <c r="V1606" i="1"/>
  <c r="W1606" i="1"/>
  <c r="W1607" i="1"/>
  <c r="V1607" i="1"/>
  <c r="V1608" i="1"/>
  <c r="W1608" i="1"/>
  <c r="V1609" i="1"/>
  <c r="W1609" i="1"/>
  <c r="V1610" i="1"/>
  <c r="W1610" i="1"/>
  <c r="W1611" i="1"/>
  <c r="V1611" i="1"/>
  <c r="V1612" i="1"/>
  <c r="W1612" i="1"/>
  <c r="V1613" i="1"/>
  <c r="W1613" i="1"/>
  <c r="V1614" i="1"/>
  <c r="W1614" i="1"/>
  <c r="W1615" i="1"/>
  <c r="V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W1623" i="1"/>
  <c r="V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W1631" i="1"/>
  <c r="V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W1639" i="1"/>
  <c r="V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W1647" i="1"/>
  <c r="V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W1655" i="1"/>
  <c r="V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W1663" i="1"/>
  <c r="V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W1671" i="1"/>
  <c r="V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W1679" i="1"/>
  <c r="V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W1687" i="1"/>
  <c r="V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W1695" i="1"/>
  <c r="V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W1703" i="1"/>
  <c r="V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W1711" i="1"/>
  <c r="V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W1719" i="1"/>
  <c r="V1719" i="1"/>
  <c r="V1720" i="1"/>
  <c r="W1720" i="1"/>
  <c r="V1721" i="1"/>
  <c r="W1721" i="1"/>
  <c r="V1722" i="1"/>
  <c r="W1722" i="1"/>
  <c r="W1723" i="1"/>
  <c r="V1723" i="1"/>
  <c r="V1724" i="1"/>
  <c r="W1724" i="1"/>
  <c r="V1725" i="1"/>
  <c r="W1725" i="1"/>
  <c r="V1726" i="1"/>
  <c r="W1726" i="1"/>
  <c r="W1727" i="1"/>
  <c r="V1727" i="1"/>
  <c r="V1728" i="1"/>
  <c r="W1728" i="1"/>
  <c r="V1729" i="1"/>
  <c r="W1729" i="1"/>
  <c r="V1730" i="1"/>
  <c r="W1730" i="1"/>
  <c r="W1731" i="1"/>
  <c r="V1731" i="1"/>
  <c r="V1732" i="1"/>
  <c r="W1732" i="1"/>
  <c r="V1733" i="1"/>
  <c r="W1733" i="1"/>
  <c r="V1734" i="1"/>
  <c r="W1734" i="1"/>
  <c r="W1735" i="1"/>
  <c r="V1735" i="1"/>
  <c r="V1736" i="1"/>
  <c r="W1736" i="1"/>
  <c r="V1737" i="1"/>
  <c r="W1737" i="1"/>
  <c r="V1738" i="1"/>
  <c r="W1738" i="1"/>
  <c r="W1739" i="1"/>
  <c r="V1739" i="1"/>
  <c r="V1740" i="1"/>
  <c r="W1740" i="1"/>
  <c r="V1741" i="1"/>
  <c r="W1741" i="1"/>
  <c r="V1742" i="1"/>
  <c r="W1742" i="1"/>
  <c r="W1743" i="1"/>
  <c r="V1743" i="1"/>
  <c r="V1744" i="1"/>
  <c r="W1744" i="1"/>
  <c r="V1745" i="1"/>
  <c r="W1745" i="1"/>
  <c r="V1746" i="1"/>
  <c r="W1746" i="1"/>
  <c r="W1747" i="1"/>
  <c r="V1747" i="1"/>
  <c r="V1748" i="1"/>
  <c r="W1748" i="1"/>
  <c r="V1749" i="1"/>
  <c r="W1749" i="1"/>
  <c r="V1750" i="1"/>
  <c r="W1750" i="1"/>
  <c r="W1751" i="1"/>
  <c r="V1751" i="1"/>
  <c r="V1752" i="1"/>
  <c r="W1752" i="1"/>
  <c r="V1753" i="1"/>
  <c r="W1753" i="1"/>
  <c r="V1754" i="1"/>
  <c r="W1754" i="1"/>
  <c r="W1755" i="1"/>
  <c r="V1755" i="1"/>
  <c r="V1756" i="1"/>
  <c r="W1756" i="1"/>
  <c r="V1757" i="1"/>
  <c r="W1757" i="1"/>
  <c r="V1758" i="1"/>
  <c r="W1758" i="1"/>
  <c r="W1759" i="1"/>
  <c r="V1759" i="1"/>
  <c r="V1760" i="1"/>
  <c r="W1760" i="1"/>
  <c r="V1761" i="1"/>
  <c r="W1761" i="1"/>
  <c r="V1762" i="1"/>
  <c r="W1762" i="1"/>
  <c r="W1763" i="1"/>
  <c r="V1763" i="1"/>
  <c r="V1764" i="1"/>
  <c r="W1764" i="1"/>
  <c r="V1765" i="1"/>
  <c r="W1765" i="1"/>
  <c r="V1766" i="1"/>
  <c r="W1766" i="1"/>
  <c r="W1767" i="1"/>
  <c r="V1767" i="1"/>
  <c r="V1768" i="1"/>
  <c r="W1768" i="1"/>
  <c r="V1769" i="1"/>
  <c r="W1769" i="1"/>
  <c r="V1770" i="1"/>
  <c r="W1770" i="1"/>
  <c r="W1771" i="1"/>
  <c r="V1771" i="1"/>
  <c r="V1772" i="1"/>
  <c r="W1772" i="1"/>
  <c r="V1773" i="1"/>
  <c r="W1773" i="1"/>
  <c r="V1774" i="1"/>
  <c r="W1774" i="1"/>
  <c r="W1775" i="1"/>
  <c r="V1775" i="1"/>
  <c r="V1776" i="1"/>
  <c r="W1776" i="1"/>
  <c r="V1777" i="1"/>
  <c r="W1777" i="1"/>
  <c r="V1778" i="1"/>
  <c r="W1778" i="1"/>
  <c r="W1779" i="1"/>
  <c r="V1779" i="1"/>
  <c r="V1780" i="1"/>
  <c r="W1780" i="1"/>
  <c r="V1781" i="1"/>
  <c r="W1781" i="1"/>
  <c r="V1782" i="1"/>
  <c r="W1782" i="1"/>
  <c r="W1783" i="1"/>
  <c r="V1783" i="1"/>
  <c r="V1784" i="1"/>
  <c r="W1784" i="1"/>
  <c r="V1785" i="1"/>
  <c r="W1785" i="1"/>
  <c r="V1786" i="1"/>
  <c r="W1786" i="1"/>
  <c r="W1787" i="1"/>
  <c r="V1787" i="1"/>
  <c r="V1788" i="1"/>
  <c r="W1788" i="1"/>
  <c r="V1789" i="1"/>
  <c r="W1789" i="1"/>
  <c r="V1790" i="1"/>
  <c r="W1790" i="1"/>
  <c r="W1791" i="1"/>
  <c r="V1791" i="1"/>
  <c r="V1792" i="1"/>
  <c r="W1792" i="1"/>
  <c r="V1793" i="1"/>
  <c r="W1793" i="1"/>
  <c r="V1794" i="1"/>
  <c r="W1794" i="1"/>
  <c r="W1795" i="1"/>
  <c r="V1795" i="1"/>
  <c r="V1796" i="1"/>
  <c r="W1796" i="1"/>
  <c r="V1797" i="1"/>
  <c r="W1797" i="1"/>
  <c r="V1798" i="1"/>
  <c r="W1798" i="1"/>
  <c r="W1799" i="1"/>
  <c r="V1799" i="1"/>
  <c r="V1800" i="1"/>
  <c r="W1800" i="1"/>
  <c r="V1801" i="1"/>
  <c r="W1801" i="1"/>
  <c r="V1802" i="1"/>
  <c r="W1802" i="1"/>
  <c r="W1803" i="1"/>
  <c r="V1803" i="1"/>
  <c r="V1804" i="1"/>
  <c r="W1804" i="1"/>
  <c r="V1805" i="1"/>
  <c r="W1805" i="1"/>
  <c r="V1806" i="1"/>
  <c r="W1806" i="1"/>
  <c r="W1807" i="1"/>
  <c r="V1807" i="1"/>
  <c r="V1808" i="1"/>
  <c r="W1808" i="1"/>
  <c r="V1809" i="1"/>
  <c r="W1809" i="1"/>
  <c r="V1810" i="1"/>
  <c r="W1810" i="1"/>
  <c r="W1811" i="1"/>
  <c r="V1811" i="1"/>
  <c r="V1812" i="1"/>
  <c r="W1812" i="1"/>
  <c r="V1813" i="1"/>
  <c r="W1813" i="1"/>
  <c r="V1814" i="1"/>
  <c r="W1814" i="1"/>
  <c r="W1815" i="1"/>
  <c r="V1815" i="1"/>
  <c r="V1816" i="1"/>
  <c r="W1816" i="1"/>
  <c r="V1817" i="1"/>
  <c r="W1817" i="1"/>
  <c r="V1818" i="1"/>
  <c r="W1818" i="1"/>
  <c r="W1819" i="1"/>
  <c r="V1819" i="1"/>
  <c r="V1820" i="1"/>
  <c r="W1820" i="1"/>
  <c r="V1821" i="1"/>
  <c r="W1821" i="1"/>
  <c r="V1822" i="1"/>
  <c r="W1822" i="1"/>
  <c r="W1823" i="1"/>
  <c r="V1823" i="1"/>
  <c r="V1824" i="1"/>
  <c r="W1824" i="1"/>
  <c r="V1825" i="1"/>
  <c r="W1825" i="1"/>
  <c r="V1826" i="1"/>
  <c r="W1826" i="1"/>
  <c r="W1827" i="1"/>
  <c r="V1827" i="1"/>
  <c r="V1828" i="1"/>
  <c r="W1828" i="1"/>
  <c r="V1829" i="1"/>
  <c r="W1829" i="1"/>
  <c r="V1830" i="1"/>
  <c r="W1830" i="1"/>
  <c r="W1831" i="1"/>
  <c r="V1831" i="1"/>
  <c r="V1832" i="1"/>
  <c r="W1832" i="1"/>
  <c r="V1833" i="1"/>
  <c r="W1833" i="1"/>
  <c r="W1834" i="1"/>
  <c r="V1834" i="1"/>
  <c r="V1835" i="1"/>
  <c r="W1835" i="1"/>
  <c r="V1836" i="1"/>
  <c r="W1836" i="1"/>
  <c r="V1837" i="1"/>
  <c r="W1837" i="1"/>
  <c r="W1838" i="1"/>
  <c r="V1838" i="1"/>
  <c r="V1839" i="1"/>
  <c r="W1839" i="1"/>
  <c r="V1840" i="1"/>
  <c r="W1840" i="1"/>
  <c r="V1841" i="1"/>
  <c r="W1841" i="1"/>
  <c r="W1842" i="1"/>
  <c r="V1842" i="1"/>
  <c r="V1843" i="1"/>
  <c r="W1843" i="1"/>
  <c r="V1844" i="1"/>
  <c r="W1844" i="1"/>
  <c r="V1845" i="1"/>
  <c r="W1845" i="1"/>
  <c r="W1846" i="1"/>
  <c r="V1846" i="1"/>
  <c r="V1847" i="1"/>
  <c r="W1847" i="1"/>
  <c r="V1848" i="1"/>
  <c r="W1848" i="1"/>
  <c r="V1849" i="1"/>
  <c r="W1849" i="1"/>
  <c r="W1850" i="1"/>
  <c r="V1850" i="1"/>
  <c r="V1851" i="1"/>
  <c r="W1851" i="1"/>
  <c r="V1852" i="1"/>
  <c r="W1852" i="1"/>
  <c r="V1853" i="1"/>
  <c r="W1853" i="1"/>
  <c r="W1854" i="1"/>
  <c r="V1854" i="1"/>
  <c r="V1855" i="1"/>
  <c r="W1855" i="1"/>
  <c r="V1856" i="1"/>
  <c r="W1856" i="1"/>
  <c r="V1857" i="1"/>
  <c r="W1857" i="1"/>
  <c r="W1858" i="1"/>
  <c r="V1858" i="1"/>
  <c r="V1859" i="1"/>
  <c r="W1859" i="1"/>
  <c r="V1860" i="1"/>
  <c r="W1860" i="1"/>
  <c r="V1861" i="1"/>
  <c r="W1861" i="1"/>
  <c r="W1862" i="1"/>
  <c r="V1862" i="1"/>
  <c r="V1863" i="1"/>
  <c r="W1863" i="1"/>
  <c r="V1864" i="1"/>
  <c r="W1864" i="1"/>
  <c r="V1865" i="1"/>
  <c r="W1865" i="1"/>
  <c r="W1866" i="1"/>
  <c r="V1866" i="1"/>
  <c r="V1867" i="1"/>
  <c r="W1867" i="1"/>
  <c r="V1868" i="1"/>
  <c r="W1868" i="1"/>
  <c r="V1869" i="1"/>
  <c r="W1869" i="1"/>
  <c r="W1870" i="1"/>
  <c r="V1870" i="1"/>
  <c r="V1871" i="1"/>
  <c r="W1871" i="1"/>
  <c r="V1872" i="1"/>
  <c r="W1872" i="1"/>
  <c r="V1873" i="1"/>
  <c r="W1873" i="1"/>
  <c r="W1874" i="1"/>
  <c r="V1874" i="1"/>
  <c r="V1875" i="1"/>
  <c r="W1875" i="1"/>
  <c r="V1876" i="1"/>
  <c r="W1876" i="1"/>
  <c r="V1877" i="1"/>
  <c r="W1877" i="1"/>
  <c r="W1878" i="1"/>
  <c r="V1878" i="1"/>
  <c r="V1879" i="1"/>
  <c r="W1879" i="1"/>
  <c r="V1880" i="1"/>
  <c r="W1880" i="1"/>
  <c r="V1881" i="1"/>
  <c r="W1881" i="1"/>
  <c r="W1882" i="1"/>
  <c r="V1882" i="1"/>
  <c r="V1883" i="1"/>
  <c r="W1883" i="1"/>
  <c r="V1884" i="1"/>
  <c r="W1884" i="1"/>
  <c r="V1885" i="1"/>
  <c r="W1885" i="1"/>
  <c r="W1886" i="1"/>
  <c r="V1886" i="1"/>
  <c r="V1887" i="1"/>
  <c r="W1887" i="1"/>
  <c r="V1888" i="1"/>
  <c r="W1888" i="1"/>
  <c r="V1889" i="1"/>
  <c r="W1889" i="1"/>
  <c r="W1890" i="1"/>
  <c r="V1890" i="1"/>
  <c r="V1891" i="1"/>
  <c r="W1891" i="1"/>
  <c r="V1892" i="1"/>
  <c r="W1892" i="1"/>
  <c r="V1893" i="1"/>
  <c r="W1893" i="1"/>
  <c r="W1894" i="1"/>
  <c r="V1894" i="1"/>
  <c r="V1895" i="1"/>
  <c r="W1895" i="1"/>
  <c r="V1896" i="1"/>
  <c r="W1896" i="1"/>
  <c r="V1897" i="1"/>
  <c r="W1897" i="1"/>
  <c r="W1898" i="1"/>
  <c r="V1898" i="1"/>
  <c r="V1899" i="1"/>
  <c r="W1899" i="1"/>
  <c r="V1900" i="1"/>
  <c r="W1900" i="1"/>
  <c r="V1901" i="1"/>
  <c r="W1901" i="1"/>
  <c r="W1902" i="1"/>
  <c r="V1902" i="1"/>
  <c r="V1903" i="1"/>
  <c r="W1903" i="1"/>
  <c r="V1904" i="1"/>
  <c r="W1904" i="1"/>
  <c r="V1905" i="1"/>
  <c r="W1905" i="1"/>
  <c r="W1906" i="1"/>
  <c r="V1906" i="1"/>
  <c r="V1907" i="1"/>
  <c r="W1907" i="1"/>
  <c r="V1908" i="1"/>
  <c r="W1908" i="1"/>
  <c r="V1909" i="1"/>
  <c r="W1909" i="1"/>
  <c r="W1910" i="1"/>
  <c r="V1910" i="1"/>
  <c r="V1911" i="1"/>
  <c r="W1911" i="1"/>
  <c r="V1912" i="1"/>
  <c r="W1912" i="1"/>
  <c r="V1913" i="1"/>
  <c r="W1913" i="1"/>
  <c r="W1914" i="1"/>
  <c r="V1914" i="1"/>
  <c r="V1915" i="1"/>
  <c r="W1915" i="1"/>
  <c r="V1916" i="1"/>
  <c r="W1916" i="1"/>
  <c r="V1917" i="1"/>
  <c r="W1917" i="1"/>
  <c r="W1918" i="1"/>
  <c r="V1918" i="1"/>
  <c r="V1919" i="1"/>
  <c r="W1919" i="1"/>
  <c r="V1920" i="1"/>
  <c r="W1920" i="1"/>
  <c r="V1921" i="1"/>
  <c r="W1921" i="1"/>
  <c r="W1922" i="1"/>
  <c r="V1922" i="1"/>
  <c r="V1923" i="1"/>
  <c r="W1923" i="1"/>
  <c r="V1924" i="1"/>
  <c r="W1924" i="1"/>
  <c r="V1925" i="1"/>
  <c r="W1925" i="1"/>
  <c r="W1926" i="1"/>
  <c r="V1926" i="1"/>
  <c r="V1927" i="1"/>
  <c r="W1927" i="1"/>
  <c r="V1928" i="1"/>
  <c r="W1928" i="1"/>
  <c r="V1929" i="1"/>
  <c r="W1929" i="1"/>
  <c r="W1930" i="1"/>
  <c r="V1930" i="1"/>
  <c r="V1931" i="1"/>
  <c r="W1931" i="1"/>
  <c r="V1932" i="1"/>
  <c r="W1932" i="1"/>
  <c r="V1933" i="1"/>
  <c r="W1933" i="1"/>
  <c r="W1934" i="1"/>
  <c r="V1934" i="1"/>
  <c r="V1935" i="1"/>
  <c r="W1935" i="1"/>
  <c r="V1936" i="1"/>
  <c r="W1936" i="1"/>
  <c r="V1937" i="1"/>
  <c r="W1937" i="1"/>
  <c r="W1938" i="1"/>
  <c r="V1938" i="1"/>
  <c r="V1939" i="1"/>
  <c r="W1939" i="1"/>
  <c r="V1940" i="1"/>
  <c r="W1940" i="1"/>
  <c r="V1941" i="1"/>
  <c r="W1941" i="1"/>
  <c r="W1942" i="1"/>
  <c r="V1942" i="1"/>
  <c r="V1943" i="1"/>
  <c r="W1943" i="1"/>
  <c r="V1944" i="1"/>
  <c r="W1944" i="1"/>
  <c r="V1945" i="1"/>
  <c r="W1945" i="1"/>
  <c r="W1946" i="1"/>
  <c r="V1946" i="1"/>
  <c r="V1947" i="1"/>
  <c r="W1947" i="1"/>
  <c r="V1948" i="1"/>
  <c r="W1948" i="1"/>
  <c r="V1949" i="1"/>
  <c r="W1949" i="1"/>
  <c r="W1950" i="1"/>
  <c r="V1950" i="1"/>
  <c r="V1951" i="1"/>
  <c r="W1951" i="1"/>
  <c r="V1952" i="1"/>
  <c r="W1952" i="1"/>
  <c r="V1953" i="1"/>
  <c r="W1953" i="1"/>
  <c r="W1954" i="1"/>
  <c r="V1954" i="1"/>
  <c r="V1955" i="1"/>
  <c r="W1955" i="1"/>
  <c r="V1956" i="1"/>
  <c r="W1956" i="1"/>
  <c r="V1957" i="1"/>
  <c r="W1957" i="1"/>
  <c r="W1958" i="1"/>
  <c r="V1958" i="1"/>
  <c r="V1959" i="1"/>
  <c r="W1959" i="1"/>
  <c r="V1960" i="1"/>
  <c r="W1960" i="1"/>
  <c r="V1961" i="1"/>
  <c r="W1961" i="1"/>
  <c r="W1962" i="1"/>
  <c r="V1962" i="1"/>
  <c r="V1963" i="1"/>
  <c r="W1963" i="1"/>
  <c r="V1964" i="1"/>
  <c r="W1964" i="1"/>
  <c r="V1965" i="1"/>
  <c r="W1965" i="1"/>
  <c r="W1966" i="1"/>
  <c r="V1966" i="1"/>
  <c r="V1967" i="1"/>
  <c r="W1967" i="1"/>
  <c r="V1968" i="1"/>
  <c r="W1968" i="1"/>
  <c r="V1969" i="1"/>
  <c r="W1969" i="1"/>
  <c r="W1970" i="1"/>
  <c r="V1970" i="1"/>
  <c r="V1971" i="1"/>
  <c r="W1971" i="1"/>
  <c r="V1972" i="1"/>
  <c r="W1972" i="1"/>
  <c r="V1973" i="1"/>
  <c r="W1973" i="1"/>
  <c r="W1974" i="1"/>
  <c r="V1974" i="1"/>
  <c r="V1975" i="1"/>
  <c r="W1975" i="1"/>
  <c r="V1976" i="1"/>
  <c r="W1976" i="1"/>
  <c r="V1977" i="1"/>
  <c r="W1977" i="1"/>
  <c r="W1978" i="1"/>
  <c r="V1978" i="1"/>
  <c r="V1979" i="1"/>
  <c r="W1979" i="1"/>
  <c r="V1980" i="1"/>
  <c r="W1980" i="1"/>
  <c r="V1981" i="1"/>
  <c r="W1981" i="1"/>
  <c r="W1982" i="1"/>
  <c r="V1982" i="1"/>
  <c r="V1983" i="1"/>
  <c r="W1983" i="1"/>
  <c r="V1984" i="1"/>
  <c r="W1984" i="1"/>
  <c r="V1985" i="1"/>
  <c r="W1985" i="1"/>
  <c r="W1986" i="1"/>
  <c r="V1986" i="1"/>
  <c r="V1987" i="1"/>
  <c r="W1987" i="1"/>
  <c r="V1988" i="1"/>
  <c r="W1988" i="1"/>
  <c r="V1989" i="1"/>
  <c r="W1989" i="1"/>
  <c r="W1990" i="1"/>
  <c r="V1990" i="1"/>
  <c r="V1991" i="1"/>
  <c r="W1991" i="1"/>
  <c r="V1992" i="1"/>
  <c r="W1992" i="1"/>
  <c r="V1993" i="1"/>
  <c r="W1993" i="1"/>
  <c r="W1994" i="1"/>
  <c r="V1994" i="1"/>
  <c r="V1995" i="1"/>
  <c r="W1995" i="1"/>
  <c r="V1996" i="1"/>
  <c r="W1996" i="1"/>
  <c r="V1997" i="1"/>
  <c r="W1997" i="1"/>
  <c r="W1998" i="1"/>
  <c r="V1998" i="1"/>
  <c r="V1999" i="1"/>
  <c r="W1999" i="1"/>
  <c r="V2000" i="1"/>
  <c r="W2000" i="1"/>
  <c r="V2001" i="1"/>
  <c r="W2001" i="1"/>
  <c r="W2002" i="1"/>
  <c r="V2002" i="1"/>
  <c r="V2003" i="1"/>
  <c r="W2003" i="1"/>
  <c r="V2004" i="1"/>
  <c r="W2004" i="1"/>
  <c r="V2005" i="1"/>
  <c r="W2005" i="1"/>
  <c r="W2006" i="1"/>
  <c r="V2006" i="1"/>
  <c r="V2007" i="1"/>
  <c r="W2007" i="1"/>
  <c r="V2008" i="1"/>
  <c r="W2008" i="1"/>
  <c r="V2009" i="1"/>
  <c r="W2009" i="1"/>
  <c r="W2010" i="1"/>
  <c r="V2010" i="1"/>
  <c r="V2011" i="1"/>
  <c r="W2011" i="1"/>
  <c r="V2012" i="1"/>
  <c r="W2012" i="1"/>
  <c r="V2013" i="1"/>
  <c r="W2013" i="1"/>
  <c r="W2014" i="1"/>
  <c r="V2014" i="1"/>
  <c r="V2015" i="1"/>
  <c r="W2015" i="1"/>
  <c r="V2016" i="1"/>
  <c r="W2016" i="1"/>
  <c r="V2017" i="1"/>
  <c r="W2017" i="1"/>
  <c r="W2018" i="1"/>
  <c r="V2018" i="1"/>
  <c r="V2019" i="1"/>
  <c r="W2019" i="1"/>
  <c r="V2020" i="1"/>
  <c r="W2020" i="1"/>
  <c r="V2021" i="1"/>
  <c r="W2021" i="1"/>
  <c r="W2022" i="1"/>
  <c r="V2022" i="1"/>
  <c r="V2023" i="1"/>
  <c r="W2023" i="1"/>
  <c r="V2024" i="1"/>
  <c r="W2024" i="1"/>
  <c r="V2025" i="1"/>
  <c r="W2025" i="1"/>
  <c r="W2026" i="1"/>
  <c r="V2026" i="1"/>
  <c r="V2027" i="1"/>
  <c r="W2027" i="1"/>
  <c r="V2028" i="1"/>
  <c r="W2028" i="1"/>
  <c r="V2029" i="1"/>
  <c r="W2029" i="1"/>
  <c r="W2030" i="1"/>
  <c r="V2030" i="1"/>
  <c r="V2031" i="1"/>
  <c r="W2031" i="1"/>
  <c r="V2032" i="1"/>
  <c r="W2032" i="1"/>
  <c r="V2033" i="1"/>
  <c r="W2033" i="1"/>
  <c r="W2034" i="1"/>
  <c r="V2034" i="1"/>
  <c r="V2035" i="1"/>
  <c r="W2035" i="1"/>
  <c r="V2036" i="1"/>
  <c r="W2036" i="1"/>
  <c r="V2037" i="1"/>
  <c r="W2037" i="1"/>
  <c r="W2038" i="1"/>
  <c r="V2038" i="1"/>
  <c r="V2039" i="1"/>
  <c r="W2039" i="1"/>
  <c r="V2040" i="1"/>
  <c r="W2040" i="1"/>
  <c r="V2041" i="1"/>
  <c r="W2041" i="1"/>
  <c r="W2042" i="1"/>
  <c r="V2042" i="1"/>
  <c r="V2043" i="1"/>
  <c r="W2043" i="1"/>
  <c r="V2044" i="1"/>
  <c r="W2044" i="1"/>
  <c r="V2045" i="1"/>
  <c r="W2045" i="1"/>
  <c r="W2046" i="1"/>
  <c r="V2046" i="1"/>
  <c r="V2047" i="1"/>
  <c r="W2047" i="1"/>
  <c r="V2048" i="1"/>
  <c r="W2048" i="1"/>
  <c r="V2049" i="1"/>
  <c r="W2049" i="1"/>
  <c r="W2050" i="1"/>
  <c r="V2050" i="1"/>
  <c r="V2051" i="1"/>
  <c r="W2051" i="1"/>
  <c r="V2052" i="1"/>
  <c r="W2052" i="1"/>
  <c r="V2053" i="1"/>
  <c r="W2053" i="1"/>
  <c r="W2054" i="1"/>
  <c r="V2054" i="1"/>
  <c r="V2055" i="1"/>
  <c r="W2055" i="1"/>
  <c r="V2056" i="1"/>
  <c r="W2056" i="1"/>
  <c r="V2057" i="1"/>
  <c r="W2057" i="1"/>
  <c r="W2058" i="1"/>
  <c r="V2058" i="1"/>
  <c r="V2059" i="1"/>
  <c r="W2059" i="1"/>
  <c r="V2060" i="1"/>
  <c r="W2060" i="1"/>
  <c r="V2061" i="1"/>
  <c r="W2061" i="1"/>
  <c r="W2062" i="1"/>
  <c r="V2062" i="1"/>
  <c r="V2063" i="1"/>
  <c r="W2063" i="1"/>
  <c r="V2064" i="1"/>
  <c r="W2064" i="1"/>
  <c r="V2065" i="1"/>
  <c r="W2065" i="1"/>
  <c r="W2066" i="1"/>
  <c r="V2066" i="1"/>
  <c r="V2067" i="1"/>
  <c r="W2067" i="1"/>
  <c r="V2068" i="1"/>
  <c r="W2068" i="1"/>
  <c r="V2069" i="1"/>
  <c r="W2069" i="1"/>
  <c r="W2070" i="1"/>
  <c r="V2070" i="1"/>
  <c r="V2071" i="1"/>
  <c r="W2071" i="1"/>
  <c r="V2072" i="1"/>
  <c r="W2072" i="1"/>
  <c r="V2073" i="1"/>
  <c r="W2073" i="1"/>
  <c r="W2074" i="1"/>
  <c r="V2074" i="1"/>
  <c r="V2075" i="1"/>
  <c r="W2075" i="1"/>
  <c r="V2076" i="1"/>
  <c r="W2076" i="1"/>
  <c r="V2077" i="1"/>
  <c r="W2077" i="1"/>
  <c r="W2078" i="1"/>
  <c r="V2078" i="1"/>
  <c r="V2079" i="1"/>
  <c r="W2079" i="1"/>
  <c r="V2080" i="1"/>
  <c r="W2080" i="1"/>
  <c r="V2081" i="1"/>
  <c r="W2081" i="1"/>
  <c r="W2082" i="1"/>
  <c r="V2082" i="1"/>
  <c r="V2083" i="1"/>
  <c r="W2083" i="1"/>
  <c r="V2084" i="1"/>
  <c r="W2084" i="1"/>
  <c r="V2085" i="1"/>
  <c r="W2085" i="1"/>
  <c r="W2086" i="1"/>
  <c r="V2086" i="1"/>
  <c r="V2087" i="1"/>
  <c r="W2087" i="1"/>
  <c r="V2088" i="1"/>
  <c r="W2088" i="1"/>
  <c r="V2089" i="1"/>
  <c r="W2089" i="1"/>
  <c r="W2090" i="1"/>
  <c r="V2090" i="1"/>
  <c r="V2091" i="1"/>
  <c r="W2091" i="1"/>
  <c r="V2092" i="1"/>
  <c r="W2092" i="1"/>
  <c r="V2093" i="1"/>
  <c r="W2093" i="1"/>
  <c r="W2094" i="1"/>
  <c r="V2094" i="1"/>
  <c r="V2095" i="1"/>
  <c r="W2095" i="1"/>
  <c r="V2096" i="1"/>
  <c r="W2096" i="1"/>
  <c r="V2097" i="1"/>
  <c r="W2097" i="1"/>
  <c r="W2098" i="1"/>
  <c r="V2098" i="1"/>
  <c r="V2099" i="1"/>
  <c r="W2099" i="1"/>
  <c r="V2100" i="1"/>
  <c r="W2100" i="1"/>
  <c r="V2101" i="1"/>
  <c r="W2101" i="1"/>
  <c r="W2102" i="1"/>
  <c r="V2102" i="1"/>
  <c r="V2103" i="1"/>
  <c r="W2103" i="1"/>
  <c r="V2104" i="1"/>
  <c r="W2104" i="1"/>
  <c r="V2105" i="1"/>
  <c r="W2105" i="1"/>
  <c r="W2106" i="1"/>
  <c r="V2106" i="1"/>
  <c r="V2107" i="1"/>
  <c r="W2107" i="1"/>
  <c r="V2108" i="1"/>
  <c r="W2108" i="1"/>
  <c r="V2109" i="1"/>
  <c r="W2109" i="1"/>
  <c r="W2110" i="1"/>
  <c r="V2110" i="1"/>
  <c r="V2111" i="1"/>
  <c r="W2111" i="1"/>
  <c r="V2112" i="1"/>
  <c r="W2112" i="1"/>
  <c r="V2113" i="1"/>
  <c r="W2113" i="1"/>
  <c r="W2114" i="1"/>
  <c r="V2114" i="1"/>
  <c r="V2115" i="1"/>
  <c r="W2115" i="1"/>
  <c r="V2116" i="1"/>
  <c r="W2116" i="1"/>
  <c r="V2117" i="1"/>
  <c r="W2117" i="1"/>
  <c r="W2118" i="1"/>
  <c r="V2118" i="1"/>
  <c r="V2119" i="1"/>
  <c r="W2119" i="1"/>
  <c r="V2120" i="1"/>
  <c r="W2120" i="1"/>
  <c r="V2121" i="1"/>
  <c r="W2121" i="1"/>
  <c r="W2122" i="1"/>
  <c r="V2122" i="1"/>
  <c r="V2123" i="1"/>
  <c r="W2123" i="1"/>
  <c r="V2124" i="1"/>
  <c r="W2124" i="1"/>
  <c r="V2125" i="1"/>
  <c r="W2125" i="1"/>
  <c r="W2126" i="1"/>
  <c r="V2126" i="1"/>
  <c r="V2127" i="1"/>
  <c r="W2127" i="1"/>
  <c r="V2128" i="1"/>
  <c r="W2128" i="1"/>
  <c r="V2129" i="1"/>
  <c r="W2129" i="1"/>
  <c r="W2130" i="1"/>
  <c r="V2130" i="1"/>
  <c r="V2131" i="1"/>
  <c r="W2131" i="1"/>
  <c r="V2132" i="1"/>
  <c r="W2132" i="1"/>
  <c r="V2133" i="1"/>
  <c r="W2133" i="1"/>
  <c r="W2134" i="1"/>
  <c r="V2134" i="1"/>
  <c r="V2135" i="1"/>
  <c r="W2135" i="1"/>
  <c r="V2136" i="1"/>
  <c r="W2136" i="1"/>
  <c r="V2137" i="1"/>
  <c r="W2137" i="1"/>
  <c r="W2138" i="1"/>
  <c r="V2138" i="1"/>
  <c r="V2139" i="1"/>
  <c r="W2139" i="1"/>
  <c r="V2140" i="1"/>
  <c r="W2140" i="1"/>
  <c r="V2141" i="1"/>
  <c r="W2141" i="1"/>
  <c r="W2142" i="1"/>
  <c r="V2142" i="1"/>
  <c r="V2143" i="1"/>
  <c r="W2143" i="1"/>
  <c r="V2144" i="1"/>
  <c r="W2144" i="1"/>
  <c r="V2145" i="1"/>
  <c r="W2145" i="1"/>
  <c r="W2146" i="1"/>
  <c r="V2146" i="1"/>
  <c r="V2147" i="1"/>
  <c r="W2147" i="1"/>
  <c r="V2148" i="1"/>
  <c r="W2148" i="1"/>
  <c r="V2149" i="1"/>
  <c r="W2149" i="1"/>
  <c r="W2150" i="1"/>
  <c r="V2150" i="1"/>
  <c r="V2151" i="1"/>
  <c r="W2151" i="1"/>
  <c r="V2152" i="1"/>
  <c r="W2152" i="1"/>
  <c r="V2153" i="1"/>
  <c r="W2153" i="1"/>
  <c r="W2154" i="1"/>
  <c r="V2154" i="1"/>
  <c r="V2155" i="1"/>
  <c r="W2155" i="1"/>
  <c r="V2156" i="1"/>
  <c r="W2156" i="1"/>
  <c r="V2157" i="1"/>
  <c r="W2157" i="1"/>
  <c r="W2158" i="1"/>
  <c r="V2158" i="1"/>
  <c r="V2159" i="1"/>
  <c r="W2159" i="1"/>
  <c r="V2160" i="1"/>
  <c r="W2160" i="1"/>
  <c r="V2161" i="1"/>
  <c r="W2161" i="1"/>
  <c r="W2162" i="1"/>
  <c r="V2162" i="1"/>
  <c r="V2163" i="1"/>
  <c r="W2163" i="1"/>
  <c r="V2164" i="1"/>
  <c r="W2164" i="1"/>
  <c r="V2165" i="1"/>
  <c r="W2165" i="1"/>
  <c r="W2166" i="1"/>
  <c r="V2166" i="1"/>
  <c r="V2167" i="1"/>
  <c r="W2167" i="1"/>
  <c r="V2168" i="1"/>
  <c r="W2168" i="1"/>
  <c r="V2169" i="1"/>
  <c r="W2169" i="1"/>
  <c r="W2170" i="1"/>
  <c r="V2170" i="1"/>
  <c r="V2171" i="1"/>
  <c r="W2171" i="1"/>
  <c r="V2172" i="1"/>
  <c r="W2172" i="1"/>
  <c r="V2173" i="1"/>
  <c r="W2173" i="1"/>
  <c r="W2174" i="1"/>
  <c r="V2174" i="1"/>
  <c r="V2175" i="1"/>
  <c r="W2175" i="1"/>
  <c r="V2176" i="1"/>
  <c r="W2176" i="1"/>
  <c r="V2177" i="1"/>
  <c r="W2177" i="1"/>
  <c r="W2178" i="1"/>
  <c r="V2178" i="1"/>
  <c r="V2179" i="1"/>
  <c r="W2179" i="1"/>
  <c r="V2180" i="1"/>
  <c r="W2180" i="1"/>
  <c r="V2181" i="1"/>
  <c r="W2181" i="1"/>
  <c r="W2182" i="1"/>
  <c r="V2182" i="1"/>
  <c r="V2183" i="1"/>
  <c r="W2183" i="1"/>
  <c r="V2184" i="1"/>
  <c r="W2184" i="1"/>
  <c r="V2185" i="1"/>
  <c r="W2185" i="1"/>
  <c r="W2186" i="1"/>
  <c r="V2186" i="1"/>
  <c r="V2187" i="1"/>
  <c r="W2187" i="1"/>
  <c r="V2188" i="1"/>
  <c r="W2188" i="1"/>
  <c r="V2189" i="1"/>
  <c r="W2189" i="1"/>
  <c r="W2190" i="1"/>
  <c r="V2190" i="1"/>
  <c r="V2191" i="1"/>
  <c r="W2191" i="1"/>
  <c r="V2192" i="1"/>
  <c r="W2192" i="1"/>
  <c r="V2193" i="1"/>
  <c r="W2193" i="1"/>
  <c r="W2194" i="1"/>
  <c r="V2194" i="1"/>
  <c r="V2195" i="1"/>
  <c r="W2195" i="1"/>
  <c r="V2196" i="1"/>
  <c r="W2196" i="1"/>
  <c r="V2197" i="1"/>
  <c r="W2197" i="1"/>
  <c r="W2198" i="1"/>
  <c r="V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W2206" i="1"/>
  <c r="V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W2214" i="1"/>
  <c r="V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W2222" i="1"/>
  <c r="V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W2230" i="1"/>
  <c r="V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W2238" i="1"/>
  <c r="V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W2246" i="1"/>
  <c r="V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W2254" i="1"/>
  <c r="V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W2262" i="1"/>
  <c r="V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W2270" i="1"/>
  <c r="V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W2278" i="1"/>
  <c r="V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W2286" i="1"/>
  <c r="V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W2294" i="1"/>
  <c r="V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W2302" i="1"/>
  <c r="V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W2310" i="1"/>
  <c r="V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W2318" i="1"/>
  <c r="V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W2326" i="1"/>
  <c r="V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W2334" i="1"/>
  <c r="V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W2342" i="1"/>
  <c r="V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W2350" i="1"/>
  <c r="V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W2358" i="1"/>
  <c r="V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W2366" i="1"/>
  <c r="V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W2374" i="1"/>
  <c r="V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W2382" i="1"/>
  <c r="V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W2390" i="1"/>
  <c r="V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W2398" i="1"/>
  <c r="V2398" i="1"/>
  <c r="W2399" i="1"/>
  <c r="V2399" i="1"/>
  <c r="V2400" i="1"/>
  <c r="W2400" i="1"/>
  <c r="V2401" i="1"/>
  <c r="W2401" i="1"/>
  <c r="V2402" i="1"/>
  <c r="W2402" i="1"/>
  <c r="W2403" i="1"/>
  <c r="V2403" i="1"/>
  <c r="V2404" i="1"/>
  <c r="W2404" i="1"/>
  <c r="V2405" i="1"/>
  <c r="W2405" i="1"/>
  <c r="V2406" i="1"/>
  <c r="W2406" i="1"/>
  <c r="W2407" i="1"/>
  <c r="V2407" i="1"/>
  <c r="V2408" i="1"/>
  <c r="W2408" i="1"/>
  <c r="V2409" i="1"/>
  <c r="W2409" i="1"/>
  <c r="V2410" i="1"/>
  <c r="W2410" i="1"/>
  <c r="W2411" i="1"/>
  <c r="V2411" i="1"/>
  <c r="V2412" i="1"/>
  <c r="W2412" i="1"/>
  <c r="V2413" i="1"/>
  <c r="W2413" i="1"/>
  <c r="V2414" i="1"/>
  <c r="W2414" i="1"/>
  <c r="W2415" i="1"/>
  <c r="V2415" i="1"/>
  <c r="V2416" i="1"/>
  <c r="W2416" i="1"/>
  <c r="V2417" i="1"/>
  <c r="W2417" i="1"/>
  <c r="V2418" i="1"/>
  <c r="W2418" i="1"/>
  <c r="W2419" i="1"/>
  <c r="V2419" i="1"/>
  <c r="V2420" i="1"/>
  <c r="W2420" i="1"/>
  <c r="V2421" i="1"/>
  <c r="W2421" i="1"/>
  <c r="V2422" i="1"/>
  <c r="W2422" i="1"/>
  <c r="W2423" i="1"/>
  <c r="V2423" i="1"/>
  <c r="V2424" i="1"/>
  <c r="W2424" i="1"/>
  <c r="V2425" i="1"/>
  <c r="W2425" i="1"/>
  <c r="V2426" i="1"/>
  <c r="W2426" i="1"/>
  <c r="W2427" i="1"/>
  <c r="V2427" i="1"/>
  <c r="V2428" i="1"/>
  <c r="W2428" i="1"/>
  <c r="V2429" i="1"/>
  <c r="W2429" i="1"/>
  <c r="V2430" i="1"/>
  <c r="W2430" i="1"/>
  <c r="W2431" i="1"/>
  <c r="V2431" i="1"/>
  <c r="V2432" i="1"/>
  <c r="W2432" i="1"/>
  <c r="V2433" i="1"/>
  <c r="W2433" i="1"/>
  <c r="V2434" i="1"/>
  <c r="W2434" i="1"/>
  <c r="W2435" i="1"/>
  <c r="V2435" i="1"/>
  <c r="V2436" i="1"/>
  <c r="W2436" i="1"/>
  <c r="V2437" i="1"/>
  <c r="W2437" i="1"/>
  <c r="V2438" i="1"/>
  <c r="W2438" i="1"/>
  <c r="W2439" i="1"/>
  <c r="V2439" i="1"/>
  <c r="V2440" i="1"/>
  <c r="W2440" i="1"/>
  <c r="V2441" i="1"/>
  <c r="W2441" i="1"/>
  <c r="V2442" i="1"/>
  <c r="W2442" i="1"/>
  <c r="W2443" i="1"/>
  <c r="V2443" i="1"/>
  <c r="V2444" i="1"/>
  <c r="W2444" i="1"/>
  <c r="V2445" i="1"/>
  <c r="W2445" i="1"/>
  <c r="V2446" i="1"/>
  <c r="W2446" i="1"/>
  <c r="W2447" i="1"/>
  <c r="V2447" i="1"/>
  <c r="V2448" i="1"/>
  <c r="W2448" i="1"/>
  <c r="V2449" i="1"/>
  <c r="W2449" i="1"/>
  <c r="V2450" i="1"/>
  <c r="W2450" i="1"/>
  <c r="W2451" i="1"/>
  <c r="V2451" i="1"/>
  <c r="V2452" i="1"/>
  <c r="W2452" i="1"/>
  <c r="V2453" i="1"/>
  <c r="W2453" i="1"/>
  <c r="V2454" i="1"/>
  <c r="W2454" i="1"/>
  <c r="W2455" i="1"/>
  <c r="V2455" i="1"/>
  <c r="V2456" i="1"/>
  <c r="W2456" i="1"/>
  <c r="V2457" i="1"/>
  <c r="W2457" i="1"/>
  <c r="V2458" i="1"/>
  <c r="W2458" i="1"/>
  <c r="W2459" i="1"/>
  <c r="V2459" i="1"/>
  <c r="V2460" i="1"/>
  <c r="W2460" i="1"/>
  <c r="V2461" i="1"/>
  <c r="W2461" i="1"/>
  <c r="V2462" i="1"/>
  <c r="W2462" i="1"/>
  <c r="W2463" i="1"/>
  <c r="V2463" i="1"/>
  <c r="V2464" i="1"/>
  <c r="W2464" i="1"/>
  <c r="V2465" i="1"/>
  <c r="W2465" i="1"/>
  <c r="V2466" i="1"/>
  <c r="W2466" i="1"/>
  <c r="W2467" i="1"/>
  <c r="V2467" i="1"/>
  <c r="V2468" i="1"/>
  <c r="W2468" i="1"/>
  <c r="V2469" i="1"/>
  <c r="W2469" i="1"/>
  <c r="V2470" i="1"/>
  <c r="W2470" i="1"/>
  <c r="W2471" i="1"/>
  <c r="V2471" i="1"/>
  <c r="V2472" i="1"/>
  <c r="W2472" i="1"/>
  <c r="V2473" i="1"/>
  <c r="W2473" i="1"/>
  <c r="V2474" i="1"/>
  <c r="W2474" i="1"/>
  <c r="W2475" i="1"/>
  <c r="V2475" i="1"/>
  <c r="V2476" i="1"/>
  <c r="W2476" i="1"/>
  <c r="V2477" i="1"/>
  <c r="W2477" i="1"/>
  <c r="V2478" i="1"/>
  <c r="W2478" i="1"/>
  <c r="W2479" i="1"/>
  <c r="V2479" i="1"/>
  <c r="V2480" i="1"/>
  <c r="W2480" i="1"/>
  <c r="V2481" i="1"/>
  <c r="W2481" i="1"/>
  <c r="V2482" i="1"/>
  <c r="W2482" i="1"/>
  <c r="W2483" i="1"/>
  <c r="V2483" i="1"/>
  <c r="V2484" i="1"/>
  <c r="W2484" i="1"/>
  <c r="V2485" i="1"/>
  <c r="W2485" i="1"/>
  <c r="V2486" i="1"/>
  <c r="W2486" i="1"/>
  <c r="W2487" i="1"/>
  <c r="V2487" i="1"/>
  <c r="V2488" i="1"/>
  <c r="W2488" i="1"/>
  <c r="V2489" i="1"/>
  <c r="W2489" i="1"/>
  <c r="V2490" i="1"/>
  <c r="W2490" i="1"/>
  <c r="W2491" i="1"/>
  <c r="V2491" i="1"/>
  <c r="V2492" i="1"/>
  <c r="W2492" i="1"/>
  <c r="V2493" i="1"/>
  <c r="W2493" i="1"/>
  <c r="V2494" i="1"/>
  <c r="W2494" i="1"/>
  <c r="W2495" i="1"/>
  <c r="V2495" i="1"/>
  <c r="V2496" i="1"/>
  <c r="W2496" i="1"/>
  <c r="V2497" i="1"/>
  <c r="W2497" i="1"/>
  <c r="V2498" i="1"/>
  <c r="W2498" i="1"/>
  <c r="W2499" i="1"/>
  <c r="V2499" i="1"/>
  <c r="V2500" i="1"/>
  <c r="W2500" i="1"/>
  <c r="V2501" i="1"/>
  <c r="W2501" i="1"/>
  <c r="V2502" i="1"/>
  <c r="W2502" i="1"/>
  <c r="W2503" i="1"/>
  <c r="V2503" i="1"/>
  <c r="V2504" i="1"/>
  <c r="W2504" i="1"/>
  <c r="V2505" i="1"/>
  <c r="W2505" i="1"/>
  <c r="V2506" i="1"/>
  <c r="W2506" i="1"/>
  <c r="W2507" i="1"/>
  <c r="V2507" i="1"/>
  <c r="V2508" i="1"/>
  <c r="W2508" i="1"/>
  <c r="V2509" i="1"/>
  <c r="W2509" i="1"/>
  <c r="V2510" i="1"/>
  <c r="W2510" i="1"/>
  <c r="W2511" i="1"/>
  <c r="V2511" i="1"/>
  <c r="V2512" i="1"/>
  <c r="W2512" i="1"/>
  <c r="V2513" i="1"/>
  <c r="W2513" i="1"/>
  <c r="V2514" i="1"/>
  <c r="W2514" i="1"/>
  <c r="W2515" i="1"/>
  <c r="V2515" i="1"/>
  <c r="V2516" i="1"/>
  <c r="W2516" i="1"/>
  <c r="V2517" i="1"/>
  <c r="W2517" i="1"/>
  <c r="V2518" i="1"/>
  <c r="W2518" i="1"/>
  <c r="W2519" i="1"/>
  <c r="V2519" i="1"/>
  <c r="V2520" i="1"/>
  <c r="W2520" i="1"/>
  <c r="V2521" i="1"/>
  <c r="W2521" i="1"/>
  <c r="V2522" i="1"/>
  <c r="W2522" i="1"/>
  <c r="W2523" i="1"/>
  <c r="V2523" i="1"/>
  <c r="V2524" i="1"/>
  <c r="W2524" i="1"/>
  <c r="V2525" i="1"/>
  <c r="W2525" i="1"/>
  <c r="V2526" i="1"/>
  <c r="W2526" i="1"/>
  <c r="W2527" i="1"/>
  <c r="V2527" i="1"/>
  <c r="V2528" i="1"/>
  <c r="W2528" i="1"/>
  <c r="V2529" i="1"/>
  <c r="W2529" i="1"/>
  <c r="V2530" i="1"/>
  <c r="W2530" i="1"/>
  <c r="W2531" i="1"/>
  <c r="V2531" i="1"/>
  <c r="V2532" i="1"/>
  <c r="W2532" i="1"/>
  <c r="V2533" i="1"/>
  <c r="W2533" i="1"/>
  <c r="V2534" i="1"/>
  <c r="W2534" i="1"/>
  <c r="W2535" i="1"/>
  <c r="V2535" i="1"/>
  <c r="V2536" i="1"/>
  <c r="W2536" i="1"/>
  <c r="V2537" i="1"/>
  <c r="W2537" i="1"/>
  <c r="V2538" i="1"/>
  <c r="W2538" i="1"/>
  <c r="W2539" i="1"/>
  <c r="V2539" i="1"/>
  <c r="V2540" i="1"/>
  <c r="W2540" i="1"/>
  <c r="V2541" i="1"/>
  <c r="W2541" i="1"/>
  <c r="V2542" i="1"/>
  <c r="W2542" i="1"/>
  <c r="W2543" i="1"/>
  <c r="V2543" i="1"/>
  <c r="V2544" i="1"/>
  <c r="W2544" i="1"/>
  <c r="V2545" i="1"/>
  <c r="W2545" i="1"/>
  <c r="V2546" i="1"/>
  <c r="W2546" i="1"/>
  <c r="W2547" i="1"/>
  <c r="V2547" i="1"/>
  <c r="V2548" i="1"/>
  <c r="W2548" i="1"/>
  <c r="V2549" i="1"/>
  <c r="W2549" i="1"/>
  <c r="V2550" i="1"/>
  <c r="W2550" i="1"/>
  <c r="W2551" i="1"/>
  <c r="V2551" i="1"/>
  <c r="V2552" i="1"/>
  <c r="W2552" i="1"/>
  <c r="V2553" i="1"/>
  <c r="W2553" i="1"/>
  <c r="V2554" i="1"/>
  <c r="W2554" i="1"/>
  <c r="W2555" i="1"/>
  <c r="V2555" i="1"/>
  <c r="V2556" i="1"/>
  <c r="W2556" i="1"/>
  <c r="V2557" i="1"/>
  <c r="W2557" i="1"/>
  <c r="V2558" i="1"/>
  <c r="W2558" i="1"/>
  <c r="W2559" i="1"/>
  <c r="V2559" i="1"/>
  <c r="V2560" i="1"/>
  <c r="W2560" i="1"/>
  <c r="V2561" i="1"/>
  <c r="W2561" i="1"/>
  <c r="V2562" i="1"/>
  <c r="W2562" i="1"/>
  <c r="W2563" i="1"/>
  <c r="V2563" i="1"/>
  <c r="V2564" i="1"/>
  <c r="W2564" i="1"/>
  <c r="V2565" i="1"/>
  <c r="W2565" i="1"/>
  <c r="V2566" i="1"/>
  <c r="W2566" i="1"/>
  <c r="W2567" i="1"/>
  <c r="V2567" i="1"/>
  <c r="V2568" i="1"/>
  <c r="W2568" i="1"/>
  <c r="V2569" i="1"/>
  <c r="W2569" i="1"/>
  <c r="V2570" i="1"/>
  <c r="W2570" i="1"/>
  <c r="W2571" i="1"/>
  <c r="V2571" i="1"/>
  <c r="V2572" i="1"/>
  <c r="W2572" i="1"/>
  <c r="V2573" i="1"/>
  <c r="W2573" i="1"/>
  <c r="V2574" i="1"/>
  <c r="W2574" i="1"/>
  <c r="W2575" i="1"/>
  <c r="V2575" i="1"/>
  <c r="V2576" i="1"/>
  <c r="W2576" i="1"/>
  <c r="V2577" i="1"/>
  <c r="W2577" i="1"/>
  <c r="V2578" i="1"/>
  <c r="W2578" i="1"/>
  <c r="W2579" i="1"/>
  <c r="V2579" i="1"/>
  <c r="V2580" i="1"/>
  <c r="W2580" i="1"/>
  <c r="V2581" i="1"/>
  <c r="W2581" i="1"/>
  <c r="V2582" i="1"/>
  <c r="W2582" i="1"/>
  <c r="W2583" i="1"/>
  <c r="V2583" i="1"/>
  <c r="V2584" i="1"/>
  <c r="W2584" i="1"/>
  <c r="V2585" i="1"/>
  <c r="W2585" i="1"/>
  <c r="V2586" i="1"/>
  <c r="W2586" i="1"/>
  <c r="W2587" i="1"/>
  <c r="V2587" i="1"/>
  <c r="V2588" i="1"/>
  <c r="W2588" i="1"/>
  <c r="V2589" i="1"/>
  <c r="W2589" i="1"/>
  <c r="V2590" i="1"/>
  <c r="W2590" i="1"/>
  <c r="W2591" i="1"/>
  <c r="V2591" i="1"/>
  <c r="V2592" i="1"/>
  <c r="W2592" i="1"/>
  <c r="V2593" i="1"/>
  <c r="W2593" i="1"/>
  <c r="V2594" i="1"/>
  <c r="W2594" i="1"/>
  <c r="W2595" i="1"/>
  <c r="V2595" i="1"/>
  <c r="V2596" i="1"/>
  <c r="W2596" i="1"/>
  <c r="V2597" i="1"/>
  <c r="W2597" i="1"/>
  <c r="V2598" i="1"/>
  <c r="W2598" i="1"/>
  <c r="W2599" i="1"/>
  <c r="V2599" i="1"/>
  <c r="V2600" i="1"/>
  <c r="W2600" i="1"/>
  <c r="V2601" i="1"/>
  <c r="W2601" i="1"/>
  <c r="V2602" i="1"/>
  <c r="W2602" i="1"/>
  <c r="W2603" i="1"/>
  <c r="V2603" i="1"/>
  <c r="V2604" i="1"/>
  <c r="W2604" i="1"/>
  <c r="V2605" i="1"/>
  <c r="W2605" i="1"/>
  <c r="V2606" i="1"/>
  <c r="W2606" i="1"/>
  <c r="W2607" i="1"/>
  <c r="V2607" i="1"/>
  <c r="V2608" i="1"/>
  <c r="W2608" i="1"/>
  <c r="V2609" i="1"/>
  <c r="W2609" i="1"/>
  <c r="V2610" i="1"/>
  <c r="W2610" i="1"/>
  <c r="W2611" i="1"/>
  <c r="V2611" i="1"/>
  <c r="V2612" i="1"/>
  <c r="W2612" i="1"/>
  <c r="V2613" i="1"/>
  <c r="W2613" i="1"/>
  <c r="V2614" i="1"/>
  <c r="W2614" i="1"/>
  <c r="W2615" i="1"/>
  <c r="V2615" i="1"/>
  <c r="V2616" i="1"/>
  <c r="W2616" i="1"/>
  <c r="V2617" i="1"/>
  <c r="W2617" i="1"/>
  <c r="V2618" i="1"/>
  <c r="W2618" i="1"/>
  <c r="W2619" i="1"/>
  <c r="V2619" i="1"/>
  <c r="V2620" i="1"/>
  <c r="W2620" i="1"/>
  <c r="V2621" i="1"/>
  <c r="W2621" i="1"/>
  <c r="V2622" i="1"/>
  <c r="W2622" i="1"/>
  <c r="W2623" i="1"/>
  <c r="V2623" i="1"/>
  <c r="V2624" i="1"/>
  <c r="W2624" i="1"/>
  <c r="V2625" i="1"/>
  <c r="W2625" i="1"/>
  <c r="V2626" i="1"/>
  <c r="W2626" i="1"/>
  <c r="W2627" i="1"/>
  <c r="V2627" i="1"/>
  <c r="V2628" i="1"/>
  <c r="W2628" i="1"/>
  <c r="V2629" i="1"/>
  <c r="W2629" i="1"/>
  <c r="V2630" i="1"/>
  <c r="W2630" i="1"/>
  <c r="W2631" i="1"/>
  <c r="V2631" i="1"/>
  <c r="V2632" i="1"/>
  <c r="W2632" i="1"/>
  <c r="V2633" i="1"/>
  <c r="W2633" i="1"/>
  <c r="V2634" i="1"/>
  <c r="W2634" i="1"/>
  <c r="W2635" i="1"/>
  <c r="V2635" i="1"/>
  <c r="V2636" i="1"/>
  <c r="W2636" i="1"/>
  <c r="V2637" i="1"/>
  <c r="W2637" i="1"/>
  <c r="V2638" i="1"/>
  <c r="W2638" i="1"/>
  <c r="W2639" i="1"/>
  <c r="V2639" i="1"/>
  <c r="V2640" i="1"/>
  <c r="W2640" i="1"/>
  <c r="V2641" i="1"/>
  <c r="W2641" i="1"/>
  <c r="V2642" i="1"/>
  <c r="W2642" i="1"/>
  <c r="W2643" i="1"/>
  <c r="V2643" i="1"/>
  <c r="V2644" i="1"/>
  <c r="W2644" i="1"/>
  <c r="V2645" i="1"/>
  <c r="W2645" i="1"/>
  <c r="V2646" i="1"/>
  <c r="W2646" i="1"/>
  <c r="W2647" i="1"/>
  <c r="V2647" i="1"/>
  <c r="V2648" i="1"/>
  <c r="W2648" i="1"/>
  <c r="V2649" i="1"/>
  <c r="W2649" i="1"/>
  <c r="V2650" i="1"/>
  <c r="W2650" i="1"/>
  <c r="W2651" i="1"/>
  <c r="V2651" i="1"/>
  <c r="V2652" i="1"/>
  <c r="W2652" i="1"/>
  <c r="V2653" i="1"/>
  <c r="W2653" i="1"/>
  <c r="V2654" i="1"/>
  <c r="W2654" i="1"/>
  <c r="W2655" i="1"/>
  <c r="V2655" i="1"/>
  <c r="V2656" i="1"/>
  <c r="W2656" i="1"/>
  <c r="V2657" i="1"/>
  <c r="W2657" i="1"/>
  <c r="W2658" i="1"/>
  <c r="V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W2670" i="1"/>
  <c r="V2670" i="1"/>
  <c r="V2671" i="1"/>
  <c r="W2671" i="1"/>
  <c r="V2672" i="1"/>
  <c r="W2672" i="1"/>
  <c r="W2673" i="1"/>
  <c r="V2673" i="1"/>
  <c r="V2674" i="1"/>
  <c r="W2674" i="1"/>
  <c r="V2675" i="1"/>
  <c r="W2675" i="1"/>
  <c r="V2676" i="1"/>
  <c r="W2676" i="1"/>
  <c r="V2677" i="1"/>
  <c r="W2677" i="1"/>
  <c r="V2678" i="1"/>
  <c r="W2678" i="1"/>
  <c r="W2679" i="1"/>
  <c r="V2679" i="1"/>
  <c r="V2680" i="1"/>
  <c r="W2680" i="1"/>
  <c r="V2681" i="1"/>
  <c r="W2681" i="1"/>
  <c r="W2682" i="1"/>
  <c r="V2682" i="1"/>
  <c r="V2683" i="1"/>
  <c r="W2683" i="1"/>
  <c r="V2684" i="1"/>
  <c r="W2684" i="1"/>
  <c r="V2685" i="1"/>
  <c r="W2685" i="1"/>
  <c r="V2686" i="1"/>
  <c r="W2686" i="1"/>
  <c r="W2687" i="1"/>
  <c r="V2687" i="1"/>
  <c r="V2688" i="1"/>
  <c r="W2688" i="1"/>
  <c r="V2689" i="1"/>
  <c r="W2689" i="1"/>
  <c r="V2690" i="1"/>
  <c r="W2690" i="1"/>
  <c r="W2691" i="1"/>
  <c r="V2691" i="1"/>
  <c r="V2692" i="1"/>
  <c r="W2692" i="1"/>
  <c r="V2693" i="1"/>
  <c r="W2693" i="1"/>
  <c r="V2694" i="1"/>
  <c r="W2694" i="1"/>
  <c r="W2695" i="1"/>
  <c r="V2695" i="1"/>
  <c r="V2696" i="1"/>
  <c r="W2696" i="1"/>
  <c r="V2697" i="1"/>
  <c r="W2697" i="1"/>
  <c r="V2698" i="1"/>
  <c r="W2698" i="1"/>
  <c r="W2699" i="1"/>
  <c r="V2699" i="1"/>
  <c r="V2700" i="1"/>
  <c r="W2700" i="1"/>
  <c r="V2701" i="1"/>
  <c r="W2701" i="1"/>
  <c r="V2702" i="1"/>
  <c r="W2702" i="1"/>
  <c r="W2703" i="1"/>
  <c r="V2703" i="1"/>
  <c r="V2704" i="1"/>
  <c r="W2704" i="1"/>
  <c r="V2705" i="1"/>
  <c r="W2705" i="1"/>
  <c r="V2706" i="1"/>
  <c r="W2706" i="1"/>
  <c r="W2707" i="1"/>
  <c r="V2707" i="1"/>
  <c r="V2708" i="1"/>
  <c r="W2708" i="1"/>
  <c r="V2709" i="1"/>
  <c r="W2709" i="1"/>
  <c r="V2710" i="1"/>
  <c r="W2710" i="1"/>
  <c r="W2711" i="1"/>
  <c r="V2711" i="1"/>
  <c r="V2712" i="1"/>
  <c r="W2712" i="1"/>
  <c r="V2713" i="1"/>
  <c r="W2713" i="1"/>
  <c r="V2714" i="1"/>
  <c r="W2714" i="1"/>
  <c r="W2715" i="1"/>
  <c r="V2715" i="1"/>
  <c r="V2716" i="1"/>
  <c r="W2716" i="1"/>
  <c r="V2717" i="1"/>
  <c r="W2717" i="1"/>
  <c r="V2718" i="1"/>
  <c r="W2718" i="1"/>
  <c r="W2719" i="1"/>
  <c r="V2719" i="1"/>
  <c r="V2720" i="1"/>
  <c r="W2720" i="1"/>
  <c r="V2721" i="1"/>
  <c r="W2721" i="1"/>
  <c r="V2722" i="1"/>
  <c r="W2722" i="1"/>
  <c r="W2723" i="1"/>
  <c r="V2723" i="1"/>
  <c r="V2724" i="1"/>
  <c r="W2724" i="1"/>
  <c r="V2725" i="1"/>
  <c r="W2725" i="1"/>
  <c r="V2726" i="1"/>
  <c r="W2726" i="1"/>
  <c r="W2727" i="1"/>
  <c r="V2727" i="1"/>
  <c r="V2728" i="1"/>
  <c r="W2728" i="1"/>
  <c r="V2729" i="1"/>
  <c r="W2729" i="1"/>
  <c r="V2730" i="1"/>
  <c r="W2730" i="1"/>
  <c r="W2731" i="1"/>
  <c r="V2731" i="1"/>
  <c r="V2732" i="1"/>
  <c r="W2732" i="1"/>
  <c r="V2733" i="1"/>
  <c r="W2733" i="1"/>
  <c r="V2734" i="1"/>
  <c r="W2734" i="1"/>
  <c r="W2735" i="1"/>
  <c r="V2735" i="1"/>
  <c r="V2736" i="1"/>
  <c r="W2736" i="1"/>
  <c r="V2737" i="1"/>
  <c r="W2737" i="1"/>
  <c r="V2738" i="1"/>
  <c r="W2738" i="1"/>
  <c r="W2739" i="1"/>
  <c r="V2739" i="1"/>
  <c r="V2740" i="1"/>
  <c r="W2740" i="1"/>
  <c r="V2741" i="1"/>
  <c r="W2741" i="1"/>
  <c r="V2742" i="1"/>
  <c r="W2742" i="1"/>
  <c r="W2743" i="1"/>
  <c r="V2743" i="1"/>
  <c r="V2744" i="1"/>
  <c r="W2744" i="1"/>
  <c r="V2745" i="1"/>
  <c r="W2745" i="1"/>
  <c r="V2746" i="1"/>
  <c r="W2746" i="1"/>
  <c r="W2747" i="1"/>
  <c r="V2747" i="1"/>
  <c r="V2748" i="1"/>
  <c r="W2748" i="1"/>
  <c r="V2749" i="1"/>
  <c r="W2749" i="1"/>
  <c r="V2750" i="1"/>
  <c r="W2750" i="1"/>
  <c r="W2751" i="1"/>
  <c r="V2751" i="1"/>
  <c r="V2752" i="1"/>
  <c r="W2752" i="1"/>
  <c r="V2753" i="1"/>
  <c r="W2753" i="1"/>
  <c r="V2754" i="1"/>
  <c r="W2754" i="1"/>
  <c r="W2755" i="1"/>
  <c r="V2755" i="1"/>
  <c r="V2756" i="1"/>
  <c r="W2756" i="1"/>
  <c r="V2757" i="1"/>
  <c r="W2757" i="1"/>
  <c r="V2758" i="1"/>
  <c r="W2758" i="1"/>
  <c r="W2759" i="1"/>
  <c r="V2759" i="1"/>
  <c r="V2760" i="1"/>
  <c r="W2760" i="1"/>
  <c r="V2761" i="1"/>
  <c r="W2761" i="1"/>
  <c r="V2762" i="1"/>
  <c r="W2762" i="1"/>
  <c r="W2763" i="1"/>
  <c r="V2763" i="1"/>
  <c r="V2764" i="1"/>
  <c r="W2764" i="1"/>
  <c r="V2765" i="1"/>
  <c r="W2765" i="1"/>
  <c r="V2766" i="1"/>
  <c r="W2766" i="1"/>
  <c r="W2767" i="1"/>
  <c r="V2767" i="1"/>
  <c r="V2768" i="1"/>
  <c r="W2768" i="1"/>
  <c r="V2769" i="1"/>
  <c r="W2769" i="1"/>
  <c r="V2770" i="1"/>
  <c r="W2770" i="1"/>
  <c r="W2771" i="1"/>
  <c r="V2771" i="1"/>
  <c r="V2772" i="1"/>
  <c r="W2772" i="1"/>
  <c r="V2773" i="1"/>
  <c r="W2773" i="1"/>
  <c r="V2774" i="1"/>
  <c r="W2774" i="1"/>
  <c r="W2775" i="1"/>
  <c r="V2775" i="1"/>
  <c r="V2776" i="1"/>
  <c r="W2776" i="1"/>
  <c r="V2777" i="1"/>
  <c r="W2777" i="1"/>
  <c r="V2778" i="1"/>
  <c r="W2778" i="1"/>
  <c r="W2779" i="1"/>
  <c r="V2779" i="1"/>
  <c r="V2780" i="1"/>
  <c r="W2780" i="1"/>
  <c r="V2781" i="1"/>
  <c r="W2781" i="1"/>
  <c r="V2782" i="1"/>
  <c r="W2782" i="1"/>
  <c r="W2783" i="1"/>
  <c r="V2783" i="1"/>
  <c r="V2784" i="1"/>
  <c r="W2784" i="1"/>
  <c r="V2785" i="1"/>
  <c r="W2785" i="1"/>
  <c r="V2786" i="1"/>
  <c r="W2786" i="1"/>
  <c r="W2787" i="1"/>
  <c r="V2787" i="1"/>
  <c r="V2788" i="1"/>
  <c r="W2788" i="1"/>
  <c r="V2789" i="1"/>
  <c r="W2789" i="1"/>
  <c r="V2790" i="1"/>
  <c r="W2790" i="1"/>
  <c r="W2791" i="1"/>
  <c r="V2791" i="1"/>
  <c r="V2792" i="1"/>
  <c r="W2792" i="1"/>
  <c r="V2793" i="1"/>
  <c r="W2793" i="1"/>
  <c r="V2794" i="1"/>
  <c r="W2794" i="1"/>
  <c r="W2795" i="1"/>
  <c r="V2795" i="1"/>
  <c r="V2796" i="1"/>
  <c r="W2796" i="1"/>
  <c r="V2797" i="1"/>
  <c r="W2797" i="1"/>
  <c r="V2798" i="1"/>
  <c r="W2798" i="1"/>
  <c r="W2799" i="1"/>
  <c r="V2799" i="1"/>
  <c r="V2800" i="1"/>
  <c r="W2800" i="1"/>
  <c r="V2801" i="1"/>
  <c r="W2801" i="1"/>
  <c r="V2802" i="1"/>
  <c r="W2802" i="1"/>
  <c r="W2803" i="1"/>
  <c r="V2803" i="1"/>
  <c r="V2804" i="1"/>
  <c r="W2804" i="1"/>
  <c r="V2805" i="1"/>
  <c r="W2805" i="1"/>
  <c r="V2806" i="1"/>
  <c r="W2806" i="1"/>
  <c r="W2807" i="1"/>
  <c r="V2807" i="1"/>
  <c r="V2808" i="1"/>
  <c r="W2808" i="1"/>
  <c r="V2809" i="1"/>
  <c r="W2809" i="1"/>
  <c r="V2810" i="1"/>
  <c r="W2810" i="1"/>
  <c r="W2811" i="1"/>
  <c r="V2811" i="1"/>
  <c r="V2812" i="1"/>
  <c r="W2812" i="1"/>
  <c r="V2813" i="1"/>
  <c r="W2813" i="1"/>
  <c r="V2814" i="1"/>
  <c r="W2814" i="1"/>
  <c r="W2815" i="1"/>
  <c r="V2815" i="1"/>
  <c r="V2816" i="1"/>
  <c r="W2816" i="1"/>
  <c r="V2817" i="1"/>
  <c r="W2817" i="1"/>
  <c r="V2818" i="1"/>
  <c r="W2818" i="1"/>
  <c r="W2819" i="1"/>
  <c r="V2819" i="1"/>
  <c r="V2820" i="1"/>
  <c r="W2820" i="1"/>
  <c r="V2821" i="1"/>
  <c r="W2821" i="1"/>
  <c r="V2822" i="1"/>
  <c r="W2822" i="1"/>
  <c r="W2823" i="1"/>
  <c r="V2823" i="1"/>
  <c r="V2824" i="1"/>
  <c r="W2824" i="1"/>
  <c r="V2825" i="1"/>
  <c r="W2825" i="1"/>
  <c r="V2826" i="1"/>
  <c r="W2826" i="1"/>
  <c r="W2827" i="1"/>
  <c r="V2827" i="1"/>
  <c r="V2828" i="1"/>
  <c r="W2828" i="1"/>
  <c r="V2829" i="1"/>
  <c r="W2829" i="1"/>
  <c r="V2830" i="1"/>
  <c r="W2830" i="1"/>
  <c r="W2831" i="1"/>
  <c r="V2831" i="1"/>
  <c r="V2832" i="1"/>
  <c r="W2832" i="1"/>
  <c r="V2833" i="1"/>
  <c r="W2833" i="1"/>
  <c r="V2834" i="1"/>
  <c r="W2834" i="1"/>
  <c r="W2835" i="1"/>
  <c r="V2835" i="1"/>
  <c r="V2836" i="1"/>
  <c r="W2836" i="1"/>
  <c r="V2837" i="1"/>
  <c r="W2837" i="1"/>
  <c r="V2838" i="1"/>
  <c r="W2838" i="1"/>
  <c r="W2839" i="1"/>
  <c r="V2839" i="1"/>
  <c r="V2840" i="1"/>
  <c r="W2840" i="1"/>
  <c r="V2841" i="1"/>
  <c r="W2841" i="1"/>
  <c r="V2842" i="1"/>
  <c r="W2842" i="1"/>
  <c r="W2843" i="1"/>
  <c r="V2843" i="1"/>
  <c r="V2844" i="1"/>
  <c r="W2844" i="1"/>
  <c r="V2845" i="1"/>
  <c r="W2845" i="1"/>
  <c r="V2846" i="1"/>
  <c r="W2846" i="1"/>
  <c r="W2847" i="1"/>
  <c r="V2847" i="1"/>
  <c r="V2848" i="1"/>
  <c r="W2848" i="1"/>
  <c r="V2849" i="1"/>
  <c r="W2849" i="1"/>
  <c r="V2850" i="1"/>
  <c r="W2850" i="1"/>
  <c r="W2851" i="1"/>
  <c r="V2851" i="1"/>
  <c r="V2852" i="1"/>
  <c r="W2852" i="1"/>
  <c r="V2853" i="1"/>
  <c r="W2853" i="1"/>
  <c r="V2854" i="1"/>
  <c r="W2854" i="1"/>
  <c r="W2855" i="1"/>
  <c r="V2855" i="1"/>
  <c r="V2856" i="1"/>
  <c r="W2856" i="1"/>
  <c r="V2857" i="1"/>
  <c r="W2857" i="1"/>
  <c r="V2858" i="1"/>
  <c r="W2858" i="1"/>
  <c r="W2859" i="1"/>
  <c r="V2859" i="1"/>
  <c r="V2860" i="1"/>
  <c r="W2860" i="1"/>
  <c r="V2861" i="1"/>
  <c r="W2861" i="1"/>
  <c r="V2862" i="1"/>
  <c r="W2862" i="1"/>
  <c r="W2863" i="1"/>
  <c r="V2863" i="1"/>
  <c r="V2864" i="1"/>
  <c r="W2864" i="1"/>
  <c r="V2865" i="1"/>
  <c r="W2865" i="1"/>
  <c r="V2866" i="1"/>
  <c r="W2866" i="1"/>
  <c r="W2867" i="1"/>
  <c r="V2867" i="1"/>
  <c r="V2868" i="1"/>
  <c r="W2868" i="1"/>
  <c r="V2869" i="1"/>
  <c r="W2869" i="1"/>
  <c r="V2870" i="1"/>
  <c r="W2870" i="1"/>
  <c r="W2871" i="1"/>
  <c r="V2871" i="1"/>
  <c r="V2872" i="1"/>
  <c r="W2872" i="1"/>
  <c r="V2873" i="1"/>
  <c r="W2873" i="1"/>
  <c r="V2874" i="1"/>
  <c r="W2874" i="1"/>
  <c r="W2875" i="1"/>
  <c r="V2875" i="1"/>
  <c r="V2876" i="1"/>
  <c r="W2876" i="1"/>
  <c r="V2877" i="1"/>
  <c r="W2877" i="1"/>
  <c r="V2878" i="1"/>
  <c r="W2878" i="1"/>
  <c r="W2879" i="1"/>
  <c r="V2879" i="1"/>
  <c r="V2880" i="1"/>
  <c r="W2880" i="1"/>
  <c r="V2881" i="1"/>
  <c r="W2881" i="1"/>
  <c r="V2882" i="1"/>
  <c r="W2882" i="1"/>
  <c r="W2883" i="1"/>
  <c r="V2883" i="1"/>
  <c r="V2884" i="1"/>
  <c r="W2884" i="1"/>
  <c r="V2885" i="1"/>
  <c r="W2885" i="1"/>
  <c r="V2886" i="1"/>
  <c r="W2886" i="1"/>
  <c r="W2887" i="1"/>
  <c r="V2887" i="1"/>
  <c r="V2888" i="1"/>
  <c r="W2888" i="1"/>
  <c r="V2889" i="1"/>
  <c r="W2889" i="1"/>
  <c r="V2890" i="1"/>
  <c r="W2890" i="1"/>
  <c r="W2891" i="1"/>
  <c r="V2891" i="1"/>
  <c r="V2892" i="1"/>
  <c r="W2892" i="1"/>
  <c r="V2893" i="1"/>
  <c r="W2893" i="1"/>
  <c r="V2894" i="1"/>
  <c r="W2894" i="1"/>
  <c r="W2895" i="1"/>
  <c r="V2895" i="1"/>
  <c r="V2896" i="1"/>
  <c r="W2896" i="1"/>
  <c r="V2897" i="1"/>
  <c r="W2897" i="1"/>
  <c r="V2898" i="1"/>
  <c r="W2898" i="1"/>
  <c r="W2899" i="1"/>
  <c r="V2899" i="1"/>
  <c r="V2900" i="1"/>
  <c r="W2900" i="1"/>
  <c r="V2901" i="1"/>
  <c r="W2901" i="1"/>
  <c r="V2902" i="1"/>
  <c r="W2902" i="1"/>
  <c r="W2903" i="1"/>
  <c r="V2903" i="1"/>
  <c r="V2904" i="1"/>
  <c r="W2904" i="1"/>
  <c r="V2905" i="1"/>
  <c r="W2905" i="1"/>
  <c r="V2906" i="1"/>
  <c r="W2906" i="1"/>
  <c r="W2907" i="1"/>
  <c r="V2907" i="1"/>
  <c r="V2908" i="1"/>
  <c r="W2908" i="1"/>
  <c r="V2909" i="1"/>
  <c r="W2909" i="1"/>
  <c r="V2910" i="1"/>
  <c r="W2910" i="1"/>
  <c r="W2911" i="1"/>
  <c r="V2911" i="1"/>
  <c r="V2912" i="1"/>
  <c r="W2912" i="1"/>
  <c r="V2913" i="1"/>
  <c r="W2913" i="1"/>
  <c r="V2914" i="1"/>
  <c r="W2914" i="1"/>
  <c r="W2915" i="1"/>
  <c r="V2915" i="1"/>
  <c r="V2916" i="1"/>
  <c r="W2916" i="1"/>
  <c r="V2917" i="1"/>
  <c r="W2917" i="1"/>
  <c r="V2918" i="1"/>
  <c r="W2918" i="1"/>
  <c r="W2919" i="1"/>
  <c r="V2919" i="1"/>
  <c r="V2920" i="1"/>
  <c r="W2920" i="1"/>
  <c r="V2921" i="1"/>
  <c r="W2921" i="1"/>
  <c r="V2922" i="1"/>
  <c r="W2922" i="1"/>
  <c r="W2923" i="1"/>
  <c r="V2923" i="1"/>
  <c r="V2924" i="1"/>
  <c r="W2924" i="1"/>
  <c r="V2925" i="1"/>
  <c r="W2925" i="1"/>
  <c r="V2926" i="1"/>
  <c r="W2926" i="1"/>
  <c r="W2927" i="1"/>
  <c r="V2927" i="1"/>
  <c r="V2928" i="1"/>
  <c r="W2928" i="1"/>
  <c r="V2929" i="1"/>
  <c r="W2929" i="1"/>
  <c r="V2930" i="1"/>
  <c r="W2930" i="1"/>
  <c r="W2931" i="1"/>
  <c r="V2931" i="1"/>
  <c r="V2932" i="1"/>
  <c r="W2932" i="1"/>
  <c r="V2933" i="1"/>
  <c r="W2933" i="1"/>
  <c r="V2934" i="1"/>
  <c r="W2934" i="1"/>
  <c r="W2935" i="1"/>
  <c r="V2935" i="1"/>
  <c r="V2936" i="1"/>
  <c r="W2936" i="1"/>
  <c r="V2937" i="1"/>
  <c r="W2937" i="1"/>
  <c r="V2938" i="1"/>
  <c r="W2938" i="1"/>
  <c r="W2939" i="1"/>
  <c r="V2939" i="1"/>
  <c r="V2940" i="1"/>
  <c r="W2940" i="1"/>
  <c r="V2941" i="1"/>
  <c r="W2941" i="1"/>
  <c r="V2942" i="1"/>
  <c r="W2942" i="1"/>
  <c r="W2943" i="1"/>
  <c r="V2943" i="1"/>
  <c r="V2944" i="1"/>
  <c r="W2944" i="1"/>
  <c r="V2945" i="1"/>
  <c r="W2945" i="1"/>
  <c r="V2946" i="1"/>
  <c r="W2946" i="1"/>
  <c r="W2947" i="1"/>
  <c r="V2947" i="1"/>
  <c r="V2948" i="1"/>
  <c r="W2948" i="1"/>
  <c r="V2949" i="1"/>
  <c r="W2949" i="1"/>
  <c r="V2950" i="1"/>
  <c r="W2950" i="1"/>
  <c r="W2951" i="1"/>
  <c r="V2951" i="1"/>
  <c r="V2952" i="1"/>
  <c r="W2952" i="1"/>
  <c r="V2953" i="1"/>
  <c r="W2953" i="1"/>
  <c r="V2954" i="1"/>
  <c r="W2954" i="1"/>
  <c r="W2955" i="1"/>
  <c r="V2955" i="1"/>
  <c r="V2956" i="1"/>
  <c r="W2956" i="1"/>
  <c r="V2957" i="1"/>
  <c r="W2957" i="1"/>
  <c r="V2958" i="1"/>
  <c r="W2958" i="1"/>
  <c r="W2959" i="1"/>
  <c r="V2959" i="1"/>
  <c r="V2960" i="1"/>
  <c r="W2960" i="1"/>
  <c r="V2961" i="1"/>
  <c r="W2961" i="1"/>
  <c r="V2962" i="1"/>
  <c r="W2962" i="1"/>
  <c r="W2963" i="1"/>
  <c r="V2963" i="1"/>
  <c r="V2964" i="1"/>
  <c r="W2964" i="1"/>
  <c r="V2965" i="1"/>
  <c r="W2965" i="1"/>
  <c r="V2966" i="1"/>
  <c r="W2966" i="1"/>
  <c r="W2967" i="1"/>
  <c r="V2967" i="1"/>
  <c r="V2968" i="1"/>
  <c r="W2968" i="1"/>
  <c r="V2969" i="1"/>
  <c r="W2969" i="1"/>
  <c r="V2970" i="1"/>
  <c r="W2970" i="1"/>
  <c r="W2971" i="1"/>
  <c r="V2971" i="1"/>
  <c r="V2972" i="1"/>
  <c r="W2972" i="1"/>
  <c r="V2973" i="1"/>
  <c r="W2973" i="1"/>
  <c r="V2974" i="1"/>
  <c r="W2974" i="1"/>
  <c r="W2975" i="1"/>
  <c r="V2975" i="1"/>
  <c r="V2976" i="1"/>
  <c r="W2976" i="1"/>
  <c r="V2977" i="1"/>
  <c r="W2977" i="1"/>
  <c r="V2978" i="1"/>
  <c r="W2978" i="1"/>
  <c r="W2979" i="1"/>
  <c r="V2979" i="1"/>
  <c r="V2980" i="1"/>
  <c r="W2980" i="1"/>
  <c r="V2981" i="1"/>
  <c r="W2981" i="1"/>
  <c r="V2982" i="1"/>
  <c r="W2982" i="1"/>
  <c r="W2983" i="1"/>
  <c r="V2983" i="1"/>
  <c r="V2984" i="1"/>
  <c r="W2984" i="1"/>
  <c r="V2985" i="1"/>
  <c r="W2985" i="1"/>
  <c r="V2986" i="1"/>
  <c r="W2986" i="1"/>
  <c r="W2987" i="1"/>
  <c r="V2987" i="1"/>
  <c r="V2988" i="1"/>
  <c r="W2988" i="1"/>
  <c r="V2989" i="1"/>
  <c r="W2989" i="1"/>
  <c r="V2990" i="1"/>
  <c r="W2990" i="1"/>
  <c r="W2991" i="1"/>
  <c r="V2991" i="1"/>
  <c r="V2992" i="1"/>
  <c r="W2992" i="1"/>
  <c r="V2993" i="1"/>
  <c r="W2993" i="1"/>
  <c r="V2994" i="1"/>
  <c r="W2994" i="1"/>
  <c r="W2995" i="1"/>
  <c r="V2995" i="1"/>
  <c r="V2996" i="1"/>
  <c r="W2996" i="1"/>
  <c r="V2997" i="1"/>
  <c r="W2997" i="1"/>
  <c r="V2998" i="1"/>
  <c r="W2998" i="1"/>
  <c r="W2999" i="1"/>
  <c r="V2999" i="1"/>
  <c r="V3000" i="1"/>
  <c r="W3000" i="1"/>
  <c r="V3001" i="1"/>
  <c r="W3001" i="1"/>
  <c r="V3002" i="1"/>
  <c r="W3002" i="1"/>
  <c r="W3003" i="1"/>
  <c r="V3003" i="1"/>
  <c r="V3004" i="1"/>
  <c r="W3004" i="1"/>
  <c r="V3005" i="1"/>
  <c r="W3005" i="1"/>
  <c r="V3006" i="1"/>
  <c r="W3006" i="1"/>
  <c r="W3007" i="1"/>
  <c r="V3007" i="1"/>
  <c r="V3008" i="1"/>
  <c r="W3008" i="1"/>
  <c r="V3009" i="1"/>
  <c r="W3009" i="1"/>
  <c r="V3010" i="1"/>
  <c r="W3010" i="1"/>
  <c r="W3011" i="1"/>
  <c r="V3011" i="1"/>
  <c r="V3012" i="1"/>
  <c r="W3012" i="1"/>
  <c r="V3013" i="1"/>
  <c r="W3013" i="1"/>
  <c r="V3014" i="1"/>
  <c r="W3014" i="1"/>
  <c r="W3015" i="1"/>
  <c r="V3015" i="1"/>
  <c r="V3016" i="1"/>
  <c r="W3016" i="1"/>
  <c r="V3017" i="1"/>
  <c r="W3017" i="1"/>
  <c r="V3018" i="1"/>
  <c r="W3018" i="1"/>
  <c r="W3019" i="1"/>
  <c r="V3019" i="1"/>
  <c r="V3020" i="1"/>
  <c r="W3020" i="1"/>
  <c r="V3021" i="1"/>
  <c r="W3021" i="1"/>
  <c r="V3022" i="1"/>
  <c r="W3022" i="1"/>
  <c r="W3023" i="1"/>
  <c r="V3023" i="1"/>
  <c r="V3024" i="1"/>
  <c r="W3024" i="1"/>
  <c r="V3025" i="1"/>
  <c r="W3025" i="1"/>
  <c r="V3026" i="1"/>
  <c r="W3026" i="1"/>
  <c r="W3027" i="1"/>
  <c r="V3027" i="1"/>
  <c r="V3028" i="1"/>
  <c r="W3028" i="1"/>
  <c r="V3029" i="1"/>
  <c r="W3029" i="1"/>
  <c r="V3030" i="1"/>
  <c r="W3030" i="1"/>
  <c r="W3031" i="1"/>
  <c r="V3031" i="1"/>
  <c r="V3032" i="1"/>
  <c r="W3032" i="1"/>
  <c r="V3033" i="1"/>
  <c r="W3033" i="1"/>
  <c r="V3034" i="1"/>
  <c r="W3034" i="1"/>
  <c r="W3035" i="1"/>
  <c r="V3035" i="1"/>
  <c r="V3036" i="1"/>
  <c r="W3036" i="1"/>
  <c r="V3037" i="1"/>
  <c r="W3037" i="1"/>
  <c r="V3038" i="1"/>
  <c r="W3038" i="1"/>
  <c r="W3039" i="1"/>
  <c r="V3039" i="1"/>
  <c r="V3040" i="1"/>
  <c r="W3040" i="1"/>
  <c r="V3041" i="1"/>
  <c r="W3041" i="1"/>
  <c r="V3042" i="1"/>
  <c r="W3042" i="1"/>
  <c r="W3043" i="1"/>
  <c r="V3043" i="1"/>
  <c r="V3044" i="1"/>
  <c r="W3044" i="1"/>
  <c r="V3045" i="1"/>
  <c r="W3045" i="1"/>
  <c r="V3046" i="1"/>
  <c r="W3046" i="1"/>
  <c r="W3047" i="1"/>
  <c r="V3047" i="1"/>
  <c r="V3048" i="1"/>
  <c r="W3048" i="1"/>
  <c r="V3049" i="1"/>
  <c r="W3049" i="1"/>
  <c r="V3050" i="1"/>
  <c r="W3050" i="1"/>
  <c r="W3051" i="1"/>
  <c r="V3051" i="1"/>
  <c r="V3052" i="1"/>
  <c r="W3052" i="1"/>
  <c r="V3053" i="1"/>
  <c r="W3053" i="1"/>
  <c r="V3054" i="1"/>
  <c r="W3054" i="1"/>
  <c r="W3055" i="1"/>
  <c r="V3055" i="1"/>
  <c r="V3056" i="1"/>
  <c r="W3056" i="1"/>
  <c r="V3057" i="1"/>
  <c r="W3057" i="1"/>
  <c r="V3058" i="1"/>
  <c r="W3058" i="1"/>
  <c r="W3059" i="1"/>
  <c r="V3059" i="1"/>
  <c r="V3060" i="1"/>
  <c r="W3060" i="1"/>
  <c r="V3061" i="1"/>
  <c r="W3061" i="1"/>
  <c r="V3062" i="1"/>
  <c r="W3062" i="1"/>
  <c r="W3063" i="1"/>
  <c r="V3063" i="1"/>
  <c r="V3064" i="1"/>
  <c r="W3064" i="1"/>
  <c r="V3065" i="1"/>
  <c r="W3065" i="1"/>
  <c r="V3066" i="1"/>
  <c r="W3066" i="1"/>
  <c r="W3067" i="1"/>
  <c r="V3067" i="1"/>
  <c r="V3068" i="1"/>
  <c r="W3068" i="1"/>
  <c r="V3069" i="1"/>
  <c r="W3069" i="1"/>
  <c r="V3070" i="1"/>
  <c r="W3070" i="1"/>
  <c r="W3071" i="1"/>
  <c r="V3071" i="1"/>
  <c r="V3072" i="1"/>
  <c r="W3072" i="1"/>
  <c r="V3073" i="1"/>
  <c r="W3073" i="1"/>
  <c r="V3074" i="1"/>
  <c r="W3074" i="1"/>
  <c r="W3075" i="1"/>
  <c r="V3075" i="1"/>
  <c r="V3076" i="1"/>
  <c r="W3076" i="1"/>
  <c r="V3077" i="1"/>
  <c r="W3077" i="1"/>
  <c r="V3078" i="1"/>
  <c r="W3078" i="1"/>
  <c r="W3079" i="1"/>
  <c r="V3079" i="1"/>
  <c r="V3080" i="1"/>
  <c r="W3080" i="1"/>
  <c r="V3081" i="1"/>
  <c r="W3081" i="1"/>
  <c r="V3082" i="1"/>
  <c r="W3082" i="1"/>
  <c r="W3083" i="1"/>
  <c r="V3083" i="1"/>
  <c r="V3084" i="1"/>
  <c r="W3084" i="1"/>
  <c r="V3085" i="1"/>
  <c r="W3085" i="1"/>
  <c r="V3086" i="1"/>
  <c r="W3086" i="1"/>
  <c r="W3087" i="1"/>
  <c r="V3087" i="1"/>
  <c r="V3088" i="1"/>
  <c r="W3088" i="1"/>
  <c r="V3089" i="1"/>
  <c r="W3089" i="1"/>
  <c r="V3090" i="1"/>
  <c r="W3090" i="1"/>
  <c r="W3091" i="1"/>
  <c r="V3091" i="1"/>
  <c r="V3092" i="1"/>
  <c r="W3092" i="1"/>
  <c r="V3093" i="1"/>
  <c r="W3093" i="1"/>
  <c r="V3094" i="1"/>
  <c r="W3094" i="1"/>
  <c r="W3095" i="1"/>
  <c r="V3095" i="1"/>
  <c r="V3096" i="1"/>
  <c r="W3096" i="1"/>
  <c r="V3097" i="1"/>
  <c r="W3097" i="1"/>
  <c r="V3098" i="1"/>
  <c r="W3098" i="1"/>
  <c r="W3099" i="1"/>
  <c r="V3099" i="1"/>
  <c r="V3100" i="1"/>
  <c r="W3100" i="1"/>
  <c r="V3101" i="1"/>
  <c r="W3101" i="1"/>
  <c r="V3102" i="1"/>
  <c r="W3102" i="1"/>
  <c r="W3103" i="1"/>
  <c r="V3103" i="1"/>
  <c r="V3104" i="1"/>
  <c r="W3104" i="1"/>
  <c r="V3105" i="1"/>
  <c r="W3105" i="1"/>
  <c r="V3106" i="1"/>
  <c r="W3106" i="1"/>
  <c r="W3107" i="1"/>
  <c r="V3107" i="1"/>
  <c r="V3108" i="1"/>
  <c r="W3108" i="1"/>
  <c r="V3109" i="1"/>
  <c r="W3109" i="1"/>
  <c r="V3110" i="1"/>
  <c r="W3110" i="1"/>
  <c r="W3111" i="1"/>
  <c r="V3111" i="1"/>
  <c r="V3112" i="1"/>
  <c r="W3112" i="1"/>
  <c r="V3113" i="1"/>
  <c r="W3113" i="1"/>
  <c r="V3114" i="1"/>
  <c r="W3114" i="1"/>
  <c r="W3115" i="1"/>
  <c r="V3115" i="1"/>
  <c r="V3116" i="1"/>
  <c r="W3116" i="1"/>
  <c r="V3117" i="1"/>
  <c r="W3117" i="1"/>
  <c r="V3118" i="1"/>
  <c r="W3118" i="1"/>
  <c r="W3119" i="1"/>
  <c r="V3119" i="1"/>
  <c r="V3120" i="1"/>
  <c r="W3120" i="1"/>
  <c r="V3121" i="1"/>
  <c r="W3121" i="1"/>
  <c r="V3122" i="1"/>
  <c r="W3122" i="1"/>
  <c r="W3123" i="1"/>
  <c r="V3123" i="1"/>
  <c r="V3124" i="1"/>
  <c r="W3124" i="1"/>
  <c r="V3125" i="1"/>
  <c r="W3125" i="1"/>
  <c r="V3126" i="1"/>
  <c r="W3126" i="1"/>
  <c r="W3127" i="1"/>
  <c r="V3127" i="1"/>
  <c r="V3128" i="1"/>
  <c r="W3128" i="1"/>
  <c r="V3129" i="1"/>
  <c r="W3129" i="1"/>
  <c r="V3130" i="1"/>
  <c r="W3130" i="1"/>
  <c r="W3131" i="1"/>
  <c r="V3131" i="1"/>
  <c r="V3132" i="1"/>
  <c r="W3132" i="1"/>
  <c r="V3133" i="1"/>
  <c r="W3133" i="1"/>
  <c r="V3134" i="1"/>
  <c r="W3134" i="1"/>
  <c r="W3135" i="1"/>
  <c r="V3135" i="1"/>
  <c r="V3136" i="1"/>
  <c r="W3136" i="1"/>
  <c r="V3137" i="1"/>
  <c r="W3137" i="1"/>
  <c r="V3138" i="1"/>
  <c r="W3138" i="1"/>
  <c r="W3139" i="1"/>
  <c r="V3139" i="1"/>
  <c r="V3140" i="1"/>
  <c r="W3140" i="1"/>
  <c r="V3141" i="1"/>
  <c r="W3141" i="1"/>
  <c r="V3142" i="1"/>
  <c r="W3142" i="1"/>
  <c r="W3143" i="1"/>
  <c r="V3143" i="1"/>
  <c r="V3144" i="1"/>
  <c r="W3144" i="1"/>
  <c r="V3145" i="1"/>
  <c r="W3145" i="1"/>
  <c r="V3146" i="1"/>
  <c r="W3146" i="1"/>
  <c r="W3147" i="1"/>
  <c r="V3147" i="1"/>
  <c r="V3148" i="1"/>
  <c r="W3148" i="1"/>
  <c r="V3149" i="1"/>
  <c r="W3149" i="1"/>
  <c r="V3150" i="1"/>
  <c r="W3150" i="1"/>
  <c r="W3151" i="1"/>
  <c r="V3151" i="1"/>
  <c r="V3152" i="1"/>
  <c r="W3152" i="1"/>
  <c r="V3153" i="1"/>
  <c r="W3153" i="1"/>
  <c r="V3154" i="1"/>
  <c r="W3154" i="1"/>
  <c r="W3155" i="1"/>
  <c r="V3155" i="1"/>
  <c r="V3156" i="1"/>
  <c r="W3156" i="1"/>
  <c r="V3157" i="1"/>
  <c r="W3157" i="1"/>
  <c r="V3158" i="1"/>
  <c r="W3158" i="1"/>
  <c r="W3159" i="1"/>
  <c r="V3159" i="1"/>
  <c r="V3160" i="1"/>
  <c r="W3160" i="1"/>
  <c r="V3161" i="1"/>
  <c r="W3161" i="1"/>
  <c r="V3162" i="1"/>
  <c r="W3162" i="1"/>
  <c r="W3163" i="1"/>
  <c r="V3163" i="1"/>
  <c r="V3164" i="1"/>
  <c r="W3164" i="1"/>
  <c r="V3165" i="1"/>
  <c r="W3165" i="1"/>
  <c r="V3166" i="1"/>
  <c r="W3166" i="1"/>
  <c r="W3167" i="1"/>
  <c r="V3167" i="1"/>
  <c r="V3168" i="1"/>
  <c r="W3168" i="1"/>
  <c r="V3169" i="1"/>
  <c r="W3169" i="1"/>
  <c r="V3170" i="1"/>
  <c r="W3170" i="1"/>
  <c r="W3171" i="1"/>
  <c r="V3171" i="1"/>
  <c r="V3172" i="1"/>
  <c r="W3172" i="1"/>
  <c r="V3173" i="1"/>
  <c r="W3173" i="1"/>
  <c r="V3174" i="1"/>
  <c r="W3174" i="1"/>
  <c r="W3175" i="1"/>
  <c r="V3175" i="1"/>
  <c r="V3176" i="1"/>
  <c r="W3176" i="1"/>
  <c r="V3177" i="1"/>
  <c r="W3177" i="1"/>
  <c r="V3178" i="1"/>
  <c r="W3178" i="1"/>
  <c r="W3179" i="1"/>
  <c r="V3179" i="1"/>
  <c r="V3180" i="1"/>
  <c r="W3180" i="1"/>
  <c r="V3181" i="1"/>
  <c r="W3181" i="1"/>
  <c r="V3182" i="1"/>
  <c r="W3182" i="1"/>
  <c r="W3183" i="1"/>
  <c r="V3183" i="1"/>
  <c r="V3184" i="1"/>
  <c r="W3184" i="1"/>
  <c r="V3185" i="1"/>
  <c r="W3185" i="1"/>
  <c r="V3186" i="1"/>
  <c r="W3186" i="1"/>
  <c r="W3187" i="1"/>
  <c r="V3187" i="1"/>
  <c r="V3188" i="1"/>
  <c r="W3188" i="1"/>
  <c r="V3189" i="1"/>
  <c r="W3189" i="1"/>
  <c r="V3190" i="1"/>
  <c r="W3190" i="1"/>
  <c r="W3191" i="1"/>
  <c r="V3191" i="1"/>
  <c r="V3192" i="1"/>
  <c r="W3192" i="1"/>
  <c r="V3193" i="1"/>
  <c r="W3193" i="1"/>
  <c r="V3194" i="1"/>
  <c r="W3194" i="1"/>
  <c r="W3195" i="1"/>
  <c r="V3195" i="1"/>
  <c r="V3196" i="1"/>
  <c r="W3196" i="1"/>
  <c r="V3197" i="1"/>
  <c r="W3197" i="1"/>
  <c r="V3198" i="1"/>
  <c r="W3198" i="1"/>
  <c r="W3199" i="1"/>
  <c r="V3199" i="1"/>
  <c r="V3200" i="1"/>
  <c r="W3200" i="1"/>
  <c r="V3201" i="1"/>
  <c r="W3201" i="1"/>
  <c r="V3202" i="1"/>
  <c r="W3202" i="1"/>
  <c r="W3203" i="1"/>
  <c r="V3203" i="1"/>
  <c r="V3204" i="1"/>
  <c r="W3204" i="1"/>
  <c r="V3205" i="1"/>
  <c r="W3205" i="1"/>
  <c r="V3206" i="1"/>
  <c r="W3206" i="1"/>
  <c r="W3207" i="1"/>
  <c r="V3207" i="1"/>
  <c r="V3208" i="1"/>
  <c r="W3208" i="1"/>
  <c r="V3209" i="1"/>
  <c r="W3209" i="1"/>
  <c r="V3210" i="1"/>
  <c r="W3210" i="1"/>
  <c r="W3211" i="1"/>
  <c r="V3211" i="1"/>
  <c r="V3212" i="1"/>
  <c r="W3212" i="1"/>
  <c r="V3213" i="1"/>
  <c r="W3213" i="1"/>
  <c r="V3214" i="1"/>
  <c r="W3214" i="1"/>
  <c r="W3215" i="1"/>
  <c r="V3215" i="1"/>
  <c r="V3216" i="1"/>
  <c r="W3216" i="1"/>
  <c r="V3217" i="1"/>
  <c r="W3217" i="1"/>
  <c r="V3218" i="1"/>
  <c r="W3218" i="1"/>
  <c r="W3219" i="1"/>
  <c r="V3219" i="1"/>
  <c r="V3220" i="1"/>
  <c r="W3220" i="1"/>
  <c r="V3221" i="1"/>
  <c r="W3221" i="1"/>
  <c r="V3222" i="1"/>
  <c r="W3222" i="1"/>
  <c r="W3223" i="1"/>
  <c r="V3223" i="1"/>
  <c r="V3224" i="1"/>
  <c r="W3224" i="1"/>
  <c r="V3225" i="1"/>
  <c r="W3225" i="1"/>
  <c r="V3226" i="1"/>
  <c r="W3226" i="1"/>
  <c r="W3227" i="1"/>
  <c r="V3227" i="1"/>
  <c r="V3228" i="1"/>
  <c r="W3228" i="1"/>
  <c r="V3229" i="1"/>
  <c r="W3229" i="1"/>
  <c r="V3230" i="1"/>
  <c r="W3230" i="1"/>
  <c r="W3231" i="1"/>
  <c r="V3231" i="1"/>
  <c r="V3232" i="1"/>
  <c r="W3232" i="1"/>
  <c r="V3233" i="1"/>
  <c r="W3233" i="1"/>
  <c r="V3234" i="1"/>
  <c r="W3234" i="1"/>
  <c r="W3235" i="1"/>
  <c r="V3235" i="1"/>
  <c r="V3236" i="1"/>
  <c r="W3236" i="1"/>
  <c r="V3237" i="1"/>
  <c r="W3237" i="1"/>
  <c r="V3238" i="1"/>
  <c r="W3238" i="1"/>
  <c r="W3239" i="1"/>
  <c r="V3239" i="1"/>
  <c r="V3240" i="1"/>
  <c r="W3240" i="1"/>
  <c r="V3241" i="1"/>
  <c r="W3241" i="1"/>
  <c r="V3242" i="1"/>
  <c r="W3242" i="1"/>
  <c r="W3243" i="1"/>
  <c r="V3243" i="1"/>
  <c r="V3244" i="1"/>
  <c r="W3244" i="1"/>
  <c r="V3245" i="1"/>
  <c r="W3245" i="1"/>
  <c r="V3246" i="1"/>
  <c r="W3246" i="1"/>
  <c r="W3247" i="1"/>
  <c r="V3247" i="1"/>
  <c r="V3248" i="1"/>
  <c r="W3248" i="1"/>
  <c r="V3249" i="1"/>
  <c r="W3249" i="1"/>
  <c r="V3250" i="1"/>
  <c r="W3250" i="1"/>
  <c r="W3251" i="1"/>
  <c r="V3251" i="1"/>
  <c r="V3252" i="1"/>
  <c r="W3252" i="1"/>
  <c r="V3253" i="1"/>
  <c r="W3253" i="1"/>
  <c r="V3254" i="1"/>
  <c r="W3254" i="1"/>
  <c r="W3255" i="1"/>
  <c r="V3255" i="1"/>
  <c r="V3256" i="1"/>
  <c r="W3256" i="1"/>
  <c r="V3257" i="1"/>
  <c r="W3257" i="1"/>
  <c r="V3258" i="1"/>
  <c r="W3258" i="1"/>
  <c r="W3259" i="1"/>
  <c r="V3259" i="1"/>
  <c r="V3260" i="1"/>
  <c r="W3260" i="1"/>
  <c r="V3261" i="1"/>
  <c r="W3261" i="1"/>
  <c r="V3262" i="1"/>
  <c r="W3262" i="1"/>
  <c r="W3263" i="1"/>
  <c r="V3263" i="1"/>
  <c r="V3264" i="1"/>
  <c r="W3264" i="1"/>
  <c r="V3265" i="1"/>
  <c r="W3265" i="1"/>
  <c r="V3266" i="1"/>
  <c r="W3266" i="1"/>
  <c r="W3267" i="1"/>
  <c r="V3267" i="1"/>
  <c r="V3268" i="1"/>
  <c r="W3268" i="1"/>
  <c r="V3269" i="1"/>
  <c r="W3269" i="1"/>
  <c r="V3270" i="1"/>
  <c r="W3270" i="1"/>
  <c r="W3271" i="1"/>
  <c r="V3271" i="1"/>
  <c r="V3272" i="1"/>
  <c r="W3272" i="1"/>
  <c r="V3273" i="1"/>
  <c r="W3273" i="1"/>
  <c r="V3274" i="1"/>
  <c r="W3274" i="1"/>
  <c r="W3275" i="1"/>
  <c r="V3275" i="1"/>
  <c r="V3276" i="1"/>
  <c r="W3276" i="1"/>
  <c r="V3277" i="1"/>
  <c r="W3277" i="1"/>
  <c r="V3278" i="1"/>
  <c r="W3278" i="1"/>
  <c r="W3279" i="1"/>
  <c r="V3279" i="1"/>
  <c r="V3280" i="1"/>
  <c r="W3280" i="1"/>
  <c r="V3281" i="1"/>
  <c r="W3281" i="1"/>
  <c r="V3282" i="1"/>
  <c r="W3282" i="1"/>
  <c r="W3283" i="1"/>
  <c r="V3283" i="1"/>
  <c r="V3284" i="1"/>
  <c r="W3284" i="1"/>
  <c r="V3285" i="1"/>
  <c r="W3285" i="1"/>
  <c r="V3286" i="1"/>
  <c r="W3286" i="1"/>
  <c r="W3287" i="1"/>
  <c r="V3287" i="1"/>
  <c r="V3288" i="1"/>
  <c r="W3288" i="1"/>
  <c r="V3289" i="1"/>
  <c r="W3289" i="1"/>
  <c r="V3290" i="1"/>
  <c r="W3290" i="1"/>
  <c r="W3291" i="1"/>
  <c r="V3291" i="1"/>
  <c r="V3292" i="1"/>
  <c r="W3292" i="1"/>
  <c r="V3293" i="1"/>
  <c r="W3293" i="1"/>
  <c r="V3294" i="1"/>
  <c r="W3294" i="1"/>
  <c r="W3295" i="1"/>
  <c r="V3295" i="1"/>
  <c r="V3296" i="1"/>
  <c r="W3296" i="1"/>
  <c r="V3297" i="1"/>
  <c r="W3297" i="1"/>
  <c r="V3298" i="1"/>
  <c r="W3298" i="1"/>
  <c r="W3299" i="1"/>
  <c r="V3299" i="1"/>
  <c r="V3300" i="1"/>
  <c r="W3300" i="1"/>
  <c r="V3301" i="1"/>
  <c r="W3301" i="1"/>
  <c r="V3302" i="1"/>
  <c r="W3302" i="1"/>
  <c r="W3303" i="1"/>
  <c r="V3303" i="1"/>
  <c r="V3304" i="1"/>
  <c r="W3304" i="1"/>
  <c r="V3305" i="1"/>
  <c r="W3305" i="1"/>
  <c r="V3306" i="1"/>
  <c r="W3306" i="1"/>
  <c r="W3307" i="1"/>
  <c r="V3307" i="1"/>
  <c r="V3308" i="1"/>
  <c r="W3308" i="1"/>
  <c r="V3309" i="1"/>
  <c r="W3309" i="1"/>
  <c r="V3310" i="1"/>
  <c r="W3310" i="1"/>
  <c r="W3311" i="1"/>
  <c r="V3311" i="1"/>
  <c r="V3312" i="1"/>
  <c r="W3312" i="1"/>
  <c r="V3313" i="1"/>
  <c r="W3313" i="1"/>
  <c r="V3314" i="1"/>
  <c r="W3314" i="1"/>
  <c r="W3315" i="1"/>
  <c r="V3315" i="1"/>
  <c r="V3316" i="1"/>
  <c r="W3316" i="1"/>
  <c r="V3317" i="1"/>
  <c r="W3317" i="1"/>
  <c r="V3318" i="1"/>
  <c r="W3318" i="1"/>
  <c r="W3319" i="1"/>
  <c r="V3319" i="1"/>
  <c r="V3320" i="1"/>
  <c r="W3320" i="1"/>
  <c r="V3321" i="1"/>
  <c r="W3321" i="1"/>
  <c r="V3322" i="1"/>
  <c r="W3322" i="1"/>
  <c r="W3323" i="1"/>
  <c r="V3323" i="1"/>
  <c r="V3324" i="1"/>
  <c r="W3324" i="1"/>
  <c r="V3325" i="1"/>
  <c r="W3325" i="1"/>
  <c r="V3326" i="1"/>
  <c r="W3326" i="1"/>
  <c r="W3327" i="1"/>
  <c r="V3327" i="1"/>
  <c r="V3328" i="1"/>
  <c r="W3328" i="1"/>
  <c r="V3329" i="1"/>
  <c r="W3329" i="1"/>
  <c r="V3330" i="1"/>
  <c r="W3330" i="1"/>
  <c r="W3331" i="1"/>
  <c r="V3331" i="1"/>
  <c r="V3332" i="1"/>
  <c r="W3332" i="1"/>
  <c r="V3333" i="1"/>
  <c r="W3333" i="1"/>
  <c r="V3334" i="1"/>
  <c r="W3334" i="1"/>
  <c r="W3335" i="1"/>
  <c r="V3335" i="1"/>
  <c r="V3336" i="1"/>
  <c r="W3336" i="1"/>
  <c r="V3337" i="1"/>
  <c r="W3337" i="1"/>
  <c r="V3338" i="1"/>
  <c r="W3338" i="1"/>
  <c r="W3339" i="1"/>
  <c r="V3339" i="1"/>
  <c r="V3340" i="1"/>
  <c r="W3340" i="1"/>
  <c r="V3341" i="1"/>
  <c r="W3341" i="1"/>
  <c r="V3342" i="1"/>
  <c r="W3342" i="1"/>
  <c r="W3343" i="1"/>
  <c r="V3343" i="1"/>
  <c r="V3344" i="1"/>
  <c r="W3344" i="1"/>
  <c r="V3345" i="1"/>
  <c r="W3345" i="1"/>
  <c r="V3346" i="1"/>
  <c r="W3346" i="1"/>
  <c r="W3347" i="1"/>
  <c r="V3347" i="1"/>
  <c r="V3348" i="1"/>
  <c r="W3348" i="1"/>
  <c r="V3349" i="1"/>
  <c r="W3349" i="1"/>
  <c r="V3350" i="1"/>
  <c r="W3350" i="1"/>
  <c r="W3351" i="1"/>
  <c r="V3351" i="1"/>
  <c r="V3352" i="1"/>
  <c r="W3352" i="1"/>
  <c r="V3353" i="1"/>
  <c r="W3353" i="1"/>
  <c r="V3354" i="1"/>
  <c r="W3354" i="1"/>
  <c r="W3355" i="1"/>
  <c r="V3355" i="1"/>
  <c r="V3356" i="1"/>
  <c r="W3356" i="1"/>
  <c r="V3357" i="1"/>
  <c r="W3357" i="1"/>
  <c r="V3358" i="1"/>
  <c r="W3358" i="1"/>
  <c r="W3359" i="1"/>
  <c r="V3359" i="1"/>
  <c r="V3360" i="1"/>
  <c r="W3360" i="1"/>
  <c r="V3361" i="1"/>
  <c r="W3361" i="1"/>
  <c r="V3362" i="1"/>
  <c r="W3362" i="1"/>
  <c r="W3363" i="1"/>
  <c r="V3363" i="1"/>
  <c r="V3364" i="1"/>
  <c r="W3364" i="1"/>
  <c r="V3365" i="1"/>
  <c r="W3365" i="1"/>
  <c r="V3366" i="1"/>
  <c r="W3366" i="1"/>
  <c r="W3367" i="1"/>
  <c r="V3367" i="1"/>
  <c r="V3368" i="1"/>
  <c r="W3368" i="1"/>
  <c r="V3369" i="1"/>
  <c r="W3369" i="1"/>
  <c r="V3370" i="1"/>
  <c r="W3370" i="1"/>
  <c r="W3371" i="1"/>
  <c r="V3371" i="1"/>
  <c r="V3372" i="1"/>
  <c r="W3372" i="1"/>
  <c r="V3373" i="1"/>
  <c r="W3373" i="1"/>
  <c r="V3374" i="1"/>
  <c r="W3374" i="1"/>
  <c r="W3375" i="1"/>
  <c r="V3375" i="1"/>
  <c r="V3376" i="1"/>
  <c r="W3376" i="1"/>
  <c r="V3377" i="1"/>
  <c r="W3377" i="1"/>
  <c r="V3378" i="1"/>
  <c r="W3378" i="1"/>
  <c r="W3379" i="1"/>
  <c r="V3379" i="1"/>
  <c r="V3380" i="1"/>
  <c r="W3380" i="1"/>
  <c r="V3381" i="1"/>
  <c r="W3381" i="1"/>
  <c r="V3382" i="1"/>
  <c r="W3382" i="1"/>
  <c r="W3383" i="1"/>
  <c r="V3383" i="1"/>
  <c r="V3384" i="1"/>
  <c r="W3384" i="1"/>
  <c r="V3385" i="1"/>
  <c r="W3385" i="1"/>
  <c r="V3386" i="1"/>
  <c r="W3386" i="1"/>
  <c r="W3387" i="1"/>
  <c r="V3387" i="1"/>
  <c r="V3388" i="1"/>
  <c r="W3388" i="1"/>
  <c r="V3389" i="1"/>
  <c r="W3389" i="1"/>
  <c r="V3390" i="1"/>
  <c r="W3390" i="1"/>
  <c r="W3391" i="1"/>
  <c r="V3391" i="1"/>
  <c r="V3392" i="1"/>
  <c r="W3392" i="1"/>
  <c r="V3393" i="1"/>
  <c r="W3393" i="1"/>
  <c r="V3394" i="1"/>
  <c r="W3394" i="1"/>
  <c r="W3395" i="1"/>
  <c r="V3395" i="1"/>
  <c r="V3396" i="1"/>
  <c r="W3396" i="1"/>
  <c r="V3397" i="1"/>
  <c r="W3397" i="1"/>
  <c r="V3398" i="1"/>
  <c r="W3398" i="1"/>
  <c r="W3399" i="1"/>
  <c r="V3399" i="1"/>
  <c r="V3400" i="1"/>
  <c r="W3400" i="1"/>
  <c r="V3401" i="1"/>
  <c r="W3401" i="1"/>
  <c r="V3402" i="1"/>
  <c r="W3402" i="1"/>
  <c r="W3403" i="1"/>
  <c r="V3403" i="1"/>
  <c r="V3404" i="1"/>
  <c r="W3404" i="1"/>
  <c r="V3405" i="1"/>
  <c r="W3405" i="1"/>
  <c r="V3406" i="1"/>
  <c r="W3406" i="1"/>
  <c r="W3407" i="1"/>
  <c r="V3407" i="1"/>
  <c r="V3408" i="1"/>
  <c r="W3408" i="1"/>
  <c r="V3409" i="1"/>
  <c r="W3409" i="1"/>
  <c r="V3410" i="1"/>
  <c r="W3410" i="1"/>
  <c r="W3411" i="1"/>
  <c r="V3411" i="1"/>
  <c r="V3412" i="1"/>
  <c r="W3412" i="1"/>
  <c r="V3413" i="1"/>
  <c r="W3413" i="1"/>
  <c r="W3414" i="1"/>
  <c r="V3414" i="1"/>
  <c r="V3415" i="1"/>
  <c r="W3415" i="1"/>
  <c r="V3416" i="1"/>
  <c r="W3416" i="1"/>
  <c r="V3417" i="1"/>
  <c r="W3417" i="1"/>
  <c r="V3418" i="1"/>
  <c r="W3418" i="1"/>
  <c r="W3419" i="1"/>
  <c r="V3419" i="1"/>
  <c r="V3420" i="1"/>
  <c r="W3420" i="1"/>
  <c r="V3421" i="1"/>
  <c r="W3421" i="1"/>
  <c r="V3422" i="1"/>
  <c r="W3422" i="1"/>
  <c r="W3423" i="1"/>
  <c r="V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W3431" i="1"/>
  <c r="V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W3439" i="1"/>
  <c r="V3439" i="1"/>
  <c r="V3440" i="1"/>
  <c r="W3440" i="1"/>
  <c r="V3441" i="1"/>
  <c r="W3441" i="1"/>
  <c r="V3442" i="1"/>
  <c r="W3442" i="1"/>
  <c r="W3443" i="1"/>
  <c r="V3443" i="1"/>
  <c r="V3444" i="1"/>
  <c r="W3444" i="1"/>
  <c r="V3445" i="1"/>
  <c r="W3445" i="1"/>
  <c r="V3446" i="1"/>
  <c r="W3446" i="1"/>
  <c r="W3447" i="1"/>
  <c r="V3447" i="1"/>
  <c r="V3448" i="1"/>
  <c r="W3448" i="1"/>
  <c r="V3449" i="1"/>
  <c r="W3449" i="1"/>
  <c r="V3450" i="1"/>
  <c r="W3450" i="1"/>
  <c r="W3451" i="1"/>
  <c r="V3451" i="1"/>
  <c r="V3452" i="1"/>
  <c r="W3452" i="1"/>
  <c r="V3453" i="1"/>
  <c r="W3453" i="1"/>
  <c r="V3454" i="1"/>
  <c r="W3454" i="1"/>
  <c r="W3455" i="1"/>
  <c r="V3455" i="1"/>
  <c r="V3456" i="1"/>
  <c r="W3456" i="1"/>
  <c r="V3457" i="1"/>
  <c r="W3457" i="1"/>
  <c r="V3458" i="1"/>
  <c r="W3458" i="1"/>
  <c r="W3459" i="1"/>
  <c r="V3459" i="1"/>
  <c r="V3460" i="1"/>
  <c r="W3460" i="1"/>
  <c r="V3461" i="1"/>
  <c r="W3461" i="1"/>
  <c r="V3462" i="1"/>
  <c r="W3462" i="1"/>
  <c r="W3463" i="1"/>
  <c r="V3463" i="1"/>
  <c r="V3464" i="1"/>
  <c r="W3464" i="1"/>
  <c r="V3465" i="1"/>
  <c r="W3465" i="1"/>
  <c r="V3466" i="1"/>
  <c r="W3466" i="1"/>
  <c r="W3467" i="1"/>
  <c r="V3467" i="1"/>
  <c r="V3468" i="1"/>
  <c r="W3468" i="1"/>
  <c r="V3469" i="1"/>
  <c r="W3469" i="1"/>
  <c r="V3470" i="1"/>
  <c r="W3470" i="1"/>
  <c r="W3471" i="1"/>
  <c r="V3471" i="1"/>
  <c r="V3472" i="1"/>
  <c r="W3472" i="1"/>
  <c r="V3473" i="1"/>
  <c r="W3473" i="1"/>
  <c r="V3474" i="1"/>
  <c r="W3474" i="1"/>
  <c r="W3475" i="1"/>
  <c r="V3475" i="1"/>
  <c r="V3476" i="1"/>
  <c r="W3476" i="1"/>
  <c r="V3477" i="1"/>
  <c r="W3477" i="1"/>
  <c r="V3478" i="1"/>
  <c r="W3478" i="1"/>
  <c r="W3479" i="1"/>
  <c r="V3479" i="1"/>
  <c r="V3480" i="1"/>
  <c r="W3480" i="1"/>
  <c r="V3481" i="1"/>
  <c r="W3481" i="1"/>
  <c r="V3482" i="1"/>
  <c r="W3482" i="1"/>
  <c r="W3483" i="1"/>
  <c r="V3483" i="1"/>
  <c r="V3484" i="1"/>
  <c r="W3484" i="1"/>
  <c r="V3485" i="1"/>
  <c r="W3485" i="1"/>
  <c r="V3486" i="1"/>
  <c r="W3486" i="1"/>
  <c r="W3487" i="1"/>
  <c r="V3487" i="1"/>
  <c r="V3488" i="1"/>
  <c r="W3488" i="1"/>
  <c r="V3489" i="1"/>
  <c r="W3489" i="1"/>
  <c r="V3490" i="1"/>
  <c r="W3490" i="1"/>
  <c r="W3491" i="1"/>
  <c r="V3491" i="1"/>
  <c r="V3492" i="1"/>
  <c r="W3492" i="1"/>
  <c r="V3493" i="1"/>
  <c r="W3493" i="1"/>
  <c r="W3494" i="1"/>
  <c r="V3494" i="1"/>
  <c r="W3495" i="1"/>
  <c r="V3495" i="1"/>
  <c r="V3496" i="1"/>
  <c r="W3496" i="1"/>
  <c r="V3497" i="1"/>
  <c r="W3497" i="1"/>
  <c r="W3498" i="1"/>
  <c r="V3498" i="1"/>
  <c r="V3499" i="1"/>
  <c r="W3499" i="1"/>
  <c r="V3500" i="1"/>
  <c r="W3500" i="1"/>
  <c r="V3501" i="1"/>
  <c r="W3501" i="1"/>
  <c r="W3502" i="1"/>
  <c r="V3502" i="1"/>
  <c r="V3503" i="1"/>
  <c r="W3503" i="1"/>
  <c r="V3504" i="1"/>
  <c r="W3504" i="1"/>
  <c r="V3505" i="1"/>
  <c r="W3505" i="1"/>
  <c r="W3506" i="1"/>
  <c r="V3506" i="1"/>
  <c r="V3507" i="1"/>
  <c r="W3507" i="1"/>
  <c r="V3508" i="1"/>
  <c r="W3508" i="1"/>
  <c r="V3509" i="1"/>
  <c r="W3509" i="1"/>
  <c r="W3510" i="1"/>
  <c r="V3510" i="1"/>
  <c r="V3511" i="1"/>
  <c r="W3511" i="1"/>
  <c r="V3512" i="1"/>
  <c r="W3512" i="1"/>
  <c r="V3513" i="1"/>
  <c r="W3513" i="1"/>
  <c r="W3514" i="1"/>
  <c r="V3514" i="1"/>
  <c r="V3515" i="1"/>
  <c r="W3515" i="1"/>
  <c r="V3516" i="1"/>
  <c r="W3516" i="1"/>
  <c r="V3517" i="1"/>
  <c r="W3517" i="1"/>
  <c r="W3518" i="1"/>
  <c r="V3518" i="1"/>
  <c r="V3519" i="1"/>
  <c r="W3519" i="1"/>
  <c r="V3520" i="1"/>
  <c r="W3520" i="1"/>
  <c r="V3521" i="1"/>
  <c r="W3521" i="1"/>
  <c r="W3522" i="1"/>
  <c r="V3522" i="1"/>
  <c r="V3523" i="1"/>
  <c r="W3523" i="1"/>
  <c r="V3524" i="1"/>
  <c r="W3524" i="1"/>
  <c r="V3525" i="1"/>
  <c r="W3525" i="1"/>
  <c r="W3526" i="1"/>
  <c r="V3526" i="1"/>
  <c r="V3527" i="1"/>
  <c r="W3527" i="1"/>
  <c r="V3528" i="1"/>
  <c r="W3528" i="1"/>
  <c r="V3529" i="1"/>
  <c r="W3529" i="1"/>
  <c r="W3530" i="1"/>
  <c r="V3530" i="1"/>
  <c r="V3531" i="1"/>
  <c r="W3531" i="1"/>
  <c r="V3532" i="1"/>
  <c r="W3532" i="1"/>
  <c r="V3533" i="1"/>
  <c r="W3533" i="1"/>
  <c r="W3534" i="1"/>
  <c r="V3534" i="1"/>
  <c r="V3535" i="1"/>
  <c r="W3535" i="1"/>
  <c r="V3536" i="1"/>
  <c r="W3536" i="1"/>
  <c r="V3537" i="1"/>
  <c r="W3537" i="1"/>
  <c r="W3538" i="1"/>
  <c r="V3538" i="1"/>
  <c r="V3539" i="1"/>
  <c r="W3539" i="1"/>
  <c r="V3540" i="1"/>
  <c r="W3540" i="1"/>
  <c r="V3541" i="1"/>
  <c r="W3541" i="1"/>
  <c r="W3542" i="1"/>
  <c r="V3542" i="1"/>
  <c r="V3543" i="1"/>
  <c r="W3543" i="1"/>
  <c r="V3544" i="1"/>
  <c r="W3544" i="1"/>
  <c r="V3545" i="1"/>
  <c r="W3545" i="1"/>
  <c r="W3546" i="1"/>
  <c r="V3546" i="1"/>
  <c r="V3547" i="1"/>
  <c r="W3547" i="1"/>
  <c r="V3548" i="1"/>
  <c r="W3548" i="1"/>
  <c r="V3549" i="1"/>
  <c r="W3549" i="1"/>
  <c r="W3550" i="1"/>
  <c r="V3550" i="1"/>
  <c r="V3551" i="1"/>
  <c r="W3551" i="1"/>
  <c r="V3552" i="1"/>
  <c r="W3552" i="1"/>
  <c r="V3553" i="1"/>
  <c r="W3553" i="1"/>
  <c r="W3554" i="1"/>
  <c r="V3554" i="1"/>
  <c r="V3555" i="1"/>
  <c r="W3555" i="1"/>
  <c r="V3556" i="1"/>
  <c r="W3556" i="1"/>
  <c r="V3557" i="1"/>
  <c r="W3557" i="1"/>
  <c r="W3558" i="1"/>
  <c r="V3558" i="1"/>
  <c r="V3559" i="1"/>
  <c r="W3559" i="1"/>
  <c r="V3560" i="1"/>
  <c r="W3560" i="1"/>
  <c r="V3561" i="1"/>
  <c r="W3561" i="1"/>
  <c r="W3562" i="1"/>
  <c r="V3562" i="1"/>
  <c r="V3563" i="1"/>
  <c r="W3563" i="1"/>
  <c r="V3564" i="1"/>
  <c r="W3564" i="1"/>
  <c r="V3565" i="1"/>
  <c r="W3565" i="1"/>
  <c r="W3566" i="1"/>
  <c r="V3566" i="1"/>
  <c r="V3567" i="1"/>
  <c r="W3567" i="1"/>
  <c r="V3568" i="1"/>
  <c r="W3568" i="1"/>
  <c r="V3569" i="1"/>
  <c r="W3569" i="1"/>
  <c r="W3570" i="1"/>
  <c r="V3570" i="1"/>
  <c r="V3571" i="1"/>
  <c r="W3571" i="1"/>
  <c r="V3572" i="1"/>
  <c r="W3572" i="1"/>
  <c r="V3573" i="1"/>
  <c r="W3573" i="1"/>
  <c r="W3574" i="1"/>
  <c r="V3574" i="1"/>
  <c r="V3575" i="1"/>
  <c r="W3575" i="1"/>
  <c r="V3576" i="1"/>
  <c r="W3576" i="1"/>
  <c r="V3577" i="1"/>
  <c r="W3577" i="1"/>
  <c r="W3578" i="1"/>
  <c r="V3578" i="1"/>
  <c r="V3579" i="1"/>
  <c r="W3579" i="1"/>
  <c r="V3580" i="1"/>
  <c r="W3580" i="1"/>
  <c r="V3581" i="1"/>
  <c r="W3581" i="1"/>
  <c r="W3582" i="1"/>
  <c r="V3582" i="1"/>
  <c r="V3583" i="1"/>
  <c r="W3583" i="1"/>
  <c r="V3584" i="1"/>
  <c r="W3584" i="1"/>
  <c r="V3585" i="1"/>
  <c r="W3585" i="1"/>
  <c r="W3586" i="1"/>
  <c r="V3586" i="1"/>
  <c r="V3587" i="1"/>
  <c r="W3587" i="1"/>
  <c r="V3588" i="1"/>
  <c r="W3588" i="1"/>
  <c r="V3589" i="1"/>
  <c r="W3589" i="1"/>
  <c r="W3590" i="1"/>
  <c r="V3590" i="1"/>
  <c r="V3591" i="1"/>
  <c r="W3591" i="1"/>
  <c r="V3592" i="1"/>
  <c r="W3592" i="1"/>
  <c r="V3593" i="1"/>
  <c r="W3593" i="1"/>
  <c r="W3594" i="1"/>
  <c r="V3594" i="1"/>
  <c r="V3595" i="1"/>
  <c r="W3595" i="1"/>
  <c r="V3596" i="1"/>
  <c r="W3596" i="1"/>
  <c r="V3597" i="1"/>
  <c r="W3597" i="1"/>
  <c r="W3598" i="1"/>
  <c r="V3598" i="1"/>
  <c r="V3599" i="1"/>
  <c r="W3599" i="1"/>
  <c r="V3600" i="1"/>
  <c r="W3600" i="1"/>
  <c r="V3601" i="1"/>
  <c r="W3601" i="1"/>
  <c r="W3602" i="1"/>
  <c r="V3602" i="1"/>
  <c r="V3603" i="1"/>
  <c r="W3603" i="1"/>
  <c r="V3604" i="1"/>
  <c r="W3604" i="1"/>
  <c r="V3605" i="1"/>
  <c r="W3605" i="1"/>
  <c r="W3606" i="1"/>
  <c r="V3606" i="1"/>
  <c r="V3607" i="1"/>
  <c r="W3607" i="1"/>
  <c r="V3608" i="1"/>
  <c r="W3608" i="1"/>
  <c r="V3609" i="1"/>
  <c r="W3609" i="1"/>
  <c r="W3610" i="1"/>
  <c r="V3610" i="1"/>
  <c r="V3611" i="1"/>
  <c r="W3611" i="1"/>
  <c r="V3612" i="1"/>
  <c r="W3612" i="1"/>
  <c r="V3613" i="1"/>
  <c r="W3613" i="1"/>
  <c r="W3614" i="1"/>
  <c r="V3614" i="1"/>
  <c r="V3615" i="1"/>
  <c r="W3615" i="1"/>
  <c r="V3616" i="1"/>
  <c r="W3616" i="1"/>
  <c r="V3617" i="1"/>
  <c r="W3617" i="1"/>
  <c r="W3618" i="1"/>
  <c r="V3618" i="1"/>
  <c r="V3619" i="1"/>
  <c r="W3619" i="1"/>
  <c r="V3620" i="1"/>
  <c r="W3620" i="1"/>
  <c r="V3621" i="1"/>
  <c r="W3621" i="1"/>
  <c r="W3622" i="1"/>
  <c r="V3622" i="1"/>
  <c r="V3623" i="1"/>
  <c r="W3623" i="1"/>
  <c r="V3624" i="1"/>
  <c r="W3624" i="1"/>
  <c r="V3625" i="1"/>
  <c r="W3625" i="1"/>
  <c r="W3626" i="1"/>
  <c r="V3626" i="1"/>
  <c r="V3627" i="1"/>
  <c r="W3627" i="1"/>
  <c r="V3628" i="1"/>
  <c r="W3628" i="1"/>
  <c r="V3629" i="1"/>
  <c r="W3629" i="1"/>
  <c r="W3630" i="1"/>
  <c r="V3630" i="1"/>
  <c r="V3631" i="1"/>
  <c r="W3631" i="1"/>
  <c r="V3632" i="1"/>
  <c r="W3632" i="1"/>
  <c r="V3633" i="1"/>
  <c r="W3633" i="1"/>
  <c r="W3634" i="1"/>
  <c r="V3634" i="1"/>
  <c r="V3635" i="1"/>
  <c r="W3635" i="1"/>
  <c r="V3636" i="1"/>
  <c r="W3636" i="1"/>
  <c r="V3637" i="1"/>
  <c r="W3637" i="1"/>
  <c r="W3638" i="1"/>
  <c r="V3638" i="1"/>
  <c r="V3639" i="1"/>
  <c r="W3639" i="1"/>
  <c r="V3640" i="1"/>
  <c r="W3640" i="1"/>
  <c r="V3641" i="1"/>
  <c r="W3641" i="1"/>
  <c r="W3642" i="1"/>
  <c r="V3642" i="1"/>
  <c r="V3643" i="1"/>
  <c r="W3643" i="1"/>
  <c r="V3644" i="1"/>
  <c r="W3644" i="1"/>
  <c r="V3645" i="1"/>
  <c r="W3645" i="1"/>
  <c r="W3646" i="1"/>
  <c r="V3646" i="1"/>
  <c r="V3647" i="1"/>
  <c r="W3647" i="1"/>
  <c r="V3648" i="1"/>
  <c r="W3648" i="1"/>
  <c r="V3649" i="1"/>
  <c r="W3649" i="1"/>
  <c r="W3650" i="1"/>
  <c r="V3650" i="1"/>
  <c r="V3651" i="1"/>
  <c r="W3651" i="1"/>
  <c r="V3652" i="1"/>
  <c r="W3652" i="1"/>
  <c r="V3653" i="1"/>
  <c r="W3653" i="1"/>
  <c r="W3654" i="1"/>
  <c r="V3654" i="1"/>
  <c r="V3655" i="1"/>
  <c r="W3655" i="1"/>
  <c r="V3656" i="1"/>
  <c r="W3656" i="1"/>
  <c r="V3657" i="1"/>
  <c r="W3657" i="1"/>
  <c r="W3658" i="1"/>
  <c r="V3658" i="1"/>
  <c r="V3659" i="1"/>
  <c r="W3659" i="1"/>
  <c r="V3660" i="1"/>
  <c r="W3660" i="1"/>
  <c r="V3661" i="1"/>
  <c r="W3661" i="1"/>
  <c r="W3662" i="1"/>
  <c r="V3662" i="1"/>
  <c r="V3663" i="1"/>
  <c r="W3663" i="1"/>
  <c r="V3664" i="1"/>
  <c r="W3664" i="1"/>
  <c r="V3665" i="1"/>
  <c r="W3665" i="1"/>
  <c r="W3666" i="1"/>
  <c r="V3666" i="1"/>
  <c r="V3667" i="1"/>
  <c r="W3667" i="1"/>
  <c r="V3668" i="1"/>
  <c r="W3668" i="1"/>
  <c r="V3669" i="1"/>
  <c r="W3669" i="1"/>
  <c r="W3670" i="1"/>
  <c r="V3670" i="1"/>
  <c r="V3671" i="1"/>
  <c r="W3671" i="1"/>
  <c r="V3672" i="1"/>
  <c r="W3672" i="1"/>
  <c r="V3673" i="1"/>
  <c r="W3673" i="1"/>
  <c r="W3674" i="1"/>
  <c r="V3674" i="1"/>
  <c r="V3675" i="1"/>
  <c r="W3675" i="1"/>
  <c r="V3676" i="1"/>
  <c r="W3676" i="1"/>
  <c r="V3677" i="1"/>
  <c r="W3677" i="1"/>
  <c r="W3678" i="1"/>
  <c r="V3678" i="1"/>
  <c r="V3679" i="1"/>
  <c r="W3679" i="1"/>
  <c r="V3680" i="1"/>
  <c r="W3680" i="1"/>
  <c r="V3681" i="1"/>
  <c r="W3681" i="1"/>
  <c r="W3682" i="1"/>
  <c r="V3682" i="1"/>
  <c r="V3683" i="1"/>
  <c r="W3683" i="1"/>
  <c r="V3684" i="1"/>
  <c r="W3684" i="1"/>
  <c r="V3685" i="1"/>
  <c r="W3685" i="1"/>
  <c r="W3686" i="1"/>
  <c r="V3686" i="1"/>
  <c r="V3687" i="1"/>
  <c r="W3687" i="1"/>
  <c r="V3688" i="1"/>
  <c r="W3688" i="1"/>
  <c r="V3689" i="1"/>
  <c r="W3689" i="1"/>
  <c r="W3690" i="1"/>
  <c r="V3690" i="1"/>
  <c r="V3691" i="1"/>
  <c r="W3691" i="1"/>
  <c r="V3692" i="1"/>
  <c r="W3692" i="1"/>
  <c r="V3693" i="1"/>
  <c r="W3693" i="1"/>
  <c r="W3694" i="1"/>
  <c r="V3694" i="1"/>
  <c r="V3695" i="1"/>
  <c r="W3695" i="1"/>
  <c r="V3696" i="1"/>
  <c r="W3696" i="1"/>
  <c r="V3697" i="1"/>
  <c r="W3697" i="1"/>
  <c r="W3698" i="1"/>
  <c r="V3698" i="1"/>
  <c r="V3699" i="1"/>
  <c r="W3699" i="1"/>
  <c r="V3700" i="1"/>
  <c r="W3700" i="1"/>
  <c r="V3701" i="1"/>
  <c r="W3701" i="1"/>
  <c r="W3702" i="1"/>
  <c r="V3702" i="1"/>
  <c r="V3703" i="1"/>
  <c r="W3703" i="1"/>
  <c r="V3704" i="1"/>
  <c r="W3704" i="1"/>
  <c r="V3705" i="1"/>
  <c r="W3705" i="1"/>
  <c r="W3706" i="1"/>
  <c r="V3706" i="1"/>
  <c r="V3707" i="1"/>
  <c r="W3707" i="1"/>
  <c r="V3708" i="1"/>
  <c r="W3708" i="1"/>
  <c r="V3709" i="1"/>
  <c r="W3709" i="1"/>
  <c r="W3710" i="1"/>
  <c r="V3710" i="1"/>
  <c r="V3711" i="1"/>
  <c r="W3711" i="1"/>
  <c r="V3712" i="1"/>
  <c r="W3712" i="1"/>
  <c r="V3713" i="1"/>
  <c r="W3713" i="1"/>
  <c r="W3714" i="1"/>
  <c r="V3714" i="1"/>
  <c r="V3715" i="1"/>
  <c r="W3715" i="1"/>
  <c r="V3716" i="1"/>
  <c r="W3716" i="1"/>
  <c r="V3717" i="1"/>
  <c r="W3717" i="1"/>
  <c r="W3718" i="1"/>
  <c r="V3718" i="1"/>
  <c r="V3719" i="1"/>
  <c r="W3719" i="1"/>
  <c r="V3720" i="1"/>
  <c r="W3720" i="1"/>
  <c r="V3721" i="1"/>
  <c r="W3721" i="1"/>
  <c r="W3722" i="1"/>
  <c r="V3722" i="1"/>
  <c r="V3723" i="1"/>
  <c r="W3723" i="1"/>
  <c r="V3724" i="1"/>
  <c r="W3724" i="1"/>
  <c r="V3725" i="1"/>
  <c r="W3725" i="1"/>
  <c r="W3726" i="1"/>
  <c r="V3726" i="1"/>
  <c r="V3727" i="1"/>
  <c r="W3727" i="1"/>
  <c r="V3728" i="1"/>
  <c r="W3728" i="1"/>
  <c r="V3729" i="1"/>
  <c r="W3729" i="1"/>
  <c r="W3730" i="1"/>
  <c r="V3730" i="1"/>
  <c r="V3731" i="1"/>
  <c r="W3731" i="1"/>
  <c r="V3732" i="1"/>
  <c r="W3732" i="1"/>
  <c r="V3733" i="1"/>
  <c r="W3733" i="1"/>
  <c r="W3734" i="1"/>
  <c r="V3734" i="1"/>
  <c r="V3735" i="1"/>
  <c r="W3735" i="1"/>
  <c r="V3736" i="1"/>
  <c r="W3736" i="1"/>
  <c r="V3737" i="1"/>
  <c r="W3737" i="1"/>
  <c r="W3738" i="1"/>
  <c r="V3738" i="1"/>
  <c r="V3739" i="1"/>
  <c r="W3739" i="1"/>
  <c r="V3740" i="1"/>
  <c r="W3740" i="1"/>
  <c r="V3741" i="1"/>
  <c r="W3741" i="1"/>
  <c r="W3742" i="1"/>
  <c r="V3742" i="1"/>
  <c r="V3743" i="1"/>
  <c r="W3743" i="1"/>
  <c r="V3744" i="1"/>
  <c r="W3744" i="1"/>
  <c r="V3745" i="1"/>
  <c r="W3745" i="1"/>
  <c r="W3746" i="1"/>
  <c r="V3746" i="1"/>
  <c r="V3747" i="1"/>
  <c r="W3747" i="1"/>
  <c r="V3748" i="1"/>
  <c r="W3748" i="1"/>
  <c r="V3749" i="1"/>
  <c r="W3749" i="1"/>
  <c r="W3750" i="1"/>
  <c r="V3750" i="1"/>
  <c r="V3751" i="1"/>
  <c r="W3751" i="1"/>
  <c r="V3752" i="1"/>
  <c r="W3752" i="1"/>
  <c r="V3753" i="1"/>
  <c r="W3753" i="1"/>
  <c r="W3754" i="1"/>
  <c r="V3754" i="1"/>
  <c r="V3755" i="1"/>
  <c r="W3755" i="1"/>
  <c r="V3756" i="1"/>
  <c r="W3756" i="1"/>
  <c r="V3757" i="1"/>
  <c r="W3757" i="1"/>
  <c r="W3758" i="1"/>
  <c r="V3758" i="1"/>
  <c r="V3759" i="1"/>
  <c r="W3759" i="1"/>
  <c r="V3760" i="1"/>
  <c r="W3760" i="1"/>
  <c r="V3761" i="1"/>
  <c r="W3761" i="1"/>
  <c r="W3762" i="1"/>
  <c r="V3762" i="1"/>
  <c r="V3763" i="1"/>
  <c r="W3763" i="1"/>
  <c r="V3764" i="1"/>
  <c r="W3764" i="1"/>
  <c r="V3765" i="1"/>
  <c r="W3765" i="1"/>
  <c r="W3766" i="1"/>
  <c r="V3766" i="1"/>
  <c r="V3767" i="1"/>
  <c r="W3767" i="1"/>
  <c r="V3768" i="1"/>
  <c r="W3768" i="1"/>
  <c r="V3769" i="1"/>
  <c r="W3769" i="1"/>
  <c r="W3770" i="1"/>
  <c r="V3770" i="1"/>
  <c r="V3771" i="1"/>
  <c r="W3771" i="1"/>
  <c r="V3772" i="1"/>
  <c r="W3772" i="1"/>
  <c r="V3773" i="1"/>
  <c r="W3773" i="1"/>
  <c r="W3774" i="1"/>
  <c r="V3774" i="1"/>
  <c r="V3775" i="1"/>
  <c r="W3775" i="1"/>
  <c r="V3776" i="1"/>
  <c r="W3776" i="1"/>
  <c r="V3777" i="1"/>
  <c r="W3777" i="1"/>
  <c r="W3778" i="1"/>
  <c r="V3778" i="1"/>
  <c r="V3779" i="1"/>
  <c r="W3779" i="1"/>
  <c r="V3780" i="1"/>
  <c r="W3780" i="1"/>
  <c r="V3781" i="1"/>
  <c r="W3781" i="1"/>
  <c r="W3782" i="1"/>
  <c r="V3782" i="1"/>
  <c r="V3783" i="1"/>
  <c r="W3783" i="1"/>
  <c r="V3784" i="1"/>
  <c r="W3784" i="1"/>
  <c r="V3785" i="1"/>
  <c r="W3785" i="1"/>
  <c r="W3786" i="1"/>
  <c r="V3786" i="1"/>
  <c r="V3787" i="1"/>
  <c r="W3787" i="1"/>
  <c r="V3788" i="1"/>
  <c r="W3788" i="1"/>
  <c r="V3789" i="1"/>
  <c r="W3789" i="1"/>
  <c r="W3790" i="1"/>
  <c r="V3790" i="1"/>
  <c r="V3791" i="1"/>
  <c r="W3791" i="1"/>
  <c r="V3792" i="1"/>
  <c r="W3792" i="1"/>
  <c r="V3793" i="1"/>
  <c r="W3793" i="1"/>
  <c r="W3794" i="1"/>
  <c r="V3794" i="1"/>
  <c r="V3795" i="1"/>
  <c r="W3795" i="1"/>
  <c r="V3796" i="1"/>
  <c r="W3796" i="1"/>
  <c r="V3797" i="1"/>
  <c r="W3797" i="1"/>
  <c r="W3798" i="1"/>
  <c r="V3798" i="1"/>
  <c r="V3799" i="1"/>
  <c r="W3799" i="1"/>
  <c r="V3800" i="1"/>
  <c r="W3800" i="1"/>
  <c r="V3801" i="1"/>
  <c r="W3801" i="1"/>
  <c r="W3802" i="1"/>
  <c r="V3802" i="1"/>
  <c r="V3803" i="1"/>
  <c r="W3803" i="1"/>
  <c r="V3804" i="1"/>
  <c r="W3804" i="1"/>
  <c r="V3805" i="1"/>
  <c r="W3805" i="1"/>
  <c r="W3806" i="1"/>
  <c r="V3806" i="1"/>
  <c r="V3807" i="1"/>
  <c r="W3807" i="1"/>
  <c r="V3808" i="1"/>
  <c r="W3808" i="1"/>
  <c r="V3809" i="1"/>
  <c r="W3809" i="1"/>
  <c r="W3810" i="1"/>
  <c r="V3810" i="1"/>
  <c r="V3811" i="1"/>
  <c r="W3811" i="1"/>
  <c r="V3812" i="1"/>
  <c r="W3812" i="1"/>
  <c r="V3813" i="1"/>
  <c r="W3813" i="1"/>
  <c r="W3814" i="1"/>
  <c r="V3814" i="1"/>
  <c r="V3815" i="1"/>
  <c r="W3815" i="1"/>
  <c r="V3816" i="1"/>
  <c r="W3816" i="1"/>
  <c r="V3817" i="1"/>
  <c r="W3817" i="1"/>
  <c r="W3818" i="1"/>
  <c r="V3818" i="1"/>
  <c r="V3819" i="1"/>
  <c r="W3819" i="1"/>
  <c r="V3820" i="1"/>
  <c r="W3820" i="1"/>
  <c r="V3821" i="1"/>
  <c r="W3821" i="1"/>
  <c r="W3822" i="1"/>
  <c r="V3822" i="1"/>
  <c r="V3823" i="1"/>
  <c r="W3823" i="1"/>
  <c r="V3824" i="1"/>
  <c r="W3824" i="1"/>
  <c r="V3825" i="1"/>
  <c r="W3825" i="1"/>
  <c r="W3826" i="1"/>
  <c r="V3826" i="1"/>
  <c r="V3827" i="1"/>
  <c r="W3827" i="1"/>
  <c r="V3828" i="1"/>
  <c r="W3828" i="1"/>
  <c r="V3829" i="1"/>
  <c r="W3829" i="1"/>
  <c r="W3830" i="1"/>
  <c r="V3830" i="1"/>
  <c r="V3831" i="1"/>
  <c r="W3831" i="1"/>
  <c r="V3832" i="1"/>
  <c r="W3832" i="1"/>
  <c r="V3833" i="1"/>
  <c r="W3833" i="1"/>
  <c r="W3834" i="1"/>
  <c r="V3834" i="1"/>
  <c r="V3835" i="1"/>
  <c r="W3835" i="1"/>
  <c r="V3836" i="1"/>
  <c r="W3836" i="1"/>
  <c r="V3837" i="1"/>
  <c r="W3837" i="1"/>
  <c r="W3838" i="1"/>
  <c r="V3838" i="1"/>
  <c r="V3839" i="1"/>
  <c r="W3839" i="1"/>
  <c r="V3840" i="1"/>
  <c r="W3840" i="1"/>
  <c r="V3841" i="1"/>
  <c r="W3841" i="1"/>
  <c r="W3842" i="1"/>
  <c r="V3842" i="1"/>
  <c r="V3843" i="1"/>
  <c r="W3843" i="1"/>
  <c r="V3844" i="1"/>
  <c r="W3844" i="1"/>
  <c r="V3845" i="1"/>
  <c r="W3845" i="1"/>
  <c r="W3846" i="1"/>
  <c r="V3846" i="1"/>
  <c r="V3847" i="1"/>
  <c r="W3847" i="1"/>
  <c r="V3848" i="1"/>
  <c r="W3848" i="1"/>
  <c r="V3849" i="1"/>
  <c r="W3849" i="1"/>
  <c r="W3850" i="1"/>
  <c r="V3850" i="1"/>
  <c r="V3851" i="1"/>
  <c r="W3851" i="1"/>
  <c r="V3852" i="1"/>
  <c r="W3852" i="1"/>
  <c r="V3853" i="1"/>
  <c r="W3853" i="1"/>
  <c r="W3854" i="1"/>
  <c r="V3854" i="1"/>
  <c r="V3855" i="1"/>
  <c r="W3855" i="1"/>
  <c r="V3856" i="1"/>
  <c r="W3856" i="1"/>
  <c r="V3857" i="1"/>
  <c r="W3857" i="1"/>
  <c r="W3858" i="1"/>
  <c r="V3858" i="1"/>
  <c r="V3859" i="1"/>
  <c r="W3859" i="1"/>
  <c r="V3860" i="1"/>
  <c r="W3860" i="1"/>
  <c r="V3861" i="1"/>
  <c r="W3861" i="1"/>
  <c r="W3862" i="1"/>
  <c r="V3862" i="1"/>
  <c r="V3863" i="1"/>
  <c r="W3863" i="1"/>
  <c r="V3864" i="1"/>
  <c r="W3864" i="1"/>
  <c r="V3865" i="1"/>
  <c r="W3865" i="1"/>
  <c r="W3866" i="1"/>
  <c r="V3866" i="1"/>
  <c r="V3867" i="1"/>
  <c r="W3867" i="1"/>
  <c r="V3868" i="1"/>
  <c r="W3868" i="1"/>
  <c r="V3869" i="1"/>
  <c r="W3869" i="1"/>
  <c r="W3870" i="1"/>
  <c r="V3870" i="1"/>
  <c r="V3871" i="1"/>
  <c r="W3871" i="1"/>
  <c r="V3872" i="1"/>
  <c r="W3872" i="1"/>
  <c r="V3873" i="1"/>
  <c r="W3873" i="1"/>
  <c r="W3874" i="1"/>
  <c r="V3874" i="1"/>
  <c r="V3875" i="1"/>
  <c r="W3875" i="1"/>
  <c r="V3876" i="1"/>
  <c r="W3876" i="1"/>
  <c r="V3877" i="1"/>
  <c r="W3877" i="1"/>
  <c r="W3878" i="1"/>
  <c r="V3878" i="1"/>
  <c r="V3879" i="1"/>
  <c r="W3879" i="1"/>
  <c r="V3880" i="1"/>
  <c r="W3880" i="1"/>
  <c r="V3881" i="1"/>
  <c r="W3881" i="1"/>
  <c r="W3882" i="1"/>
  <c r="V3882" i="1"/>
  <c r="V3883" i="1"/>
  <c r="W3883" i="1"/>
  <c r="V3884" i="1"/>
  <c r="W3884" i="1"/>
  <c r="V3885" i="1"/>
  <c r="W3885" i="1"/>
  <c r="W3886" i="1"/>
  <c r="V3886" i="1"/>
  <c r="V3887" i="1"/>
  <c r="W3887" i="1"/>
  <c r="V3888" i="1"/>
  <c r="W3888" i="1"/>
  <c r="V3889" i="1"/>
  <c r="W3889" i="1"/>
  <c r="W3890" i="1"/>
  <c r="V3890" i="1"/>
  <c r="V3891" i="1"/>
  <c r="W3891" i="1"/>
  <c r="V3892" i="1"/>
  <c r="W3892" i="1"/>
  <c r="V3893" i="1"/>
  <c r="W3893" i="1"/>
  <c r="W3894" i="1"/>
  <c r="V3894" i="1"/>
  <c r="V3895" i="1"/>
  <c r="W3895" i="1"/>
  <c r="V3896" i="1"/>
  <c r="W3896" i="1"/>
  <c r="V3897" i="1"/>
  <c r="W3897" i="1"/>
  <c r="W3898" i="1"/>
  <c r="V3898" i="1"/>
  <c r="V3899" i="1"/>
  <c r="W3899" i="1"/>
  <c r="V3900" i="1"/>
  <c r="W3900" i="1"/>
  <c r="V3901" i="1"/>
  <c r="W3901" i="1"/>
  <c r="W3902" i="1"/>
  <c r="V3902" i="1"/>
  <c r="V3903" i="1"/>
  <c r="W3903" i="1"/>
  <c r="V3904" i="1"/>
  <c r="W3904" i="1"/>
  <c r="V3905" i="1"/>
  <c r="W3905" i="1"/>
  <c r="W3906" i="1"/>
  <c r="V3906" i="1"/>
  <c r="V3907" i="1"/>
  <c r="W3907" i="1"/>
  <c r="V3908" i="1"/>
  <c r="W3908" i="1"/>
  <c r="V3909" i="1"/>
  <c r="W3909" i="1"/>
  <c r="W3910" i="1"/>
  <c r="V3910" i="1"/>
  <c r="V3911" i="1"/>
  <c r="W3911" i="1"/>
  <c r="V3912" i="1"/>
  <c r="W3912" i="1"/>
  <c r="V3913" i="1"/>
  <c r="W3913" i="1"/>
  <c r="W3914" i="1"/>
  <c r="V3914" i="1"/>
  <c r="V3915" i="1"/>
  <c r="W3915" i="1"/>
  <c r="V3916" i="1"/>
  <c r="W3916" i="1"/>
  <c r="V3917" i="1"/>
  <c r="W3917" i="1"/>
  <c r="W3918" i="1"/>
  <c r="V3918" i="1"/>
  <c r="V3919" i="1"/>
  <c r="W3919" i="1"/>
  <c r="V3920" i="1"/>
  <c r="W3920" i="1"/>
  <c r="V3921" i="1"/>
  <c r="W3921" i="1"/>
  <c r="W3922" i="1"/>
  <c r="V3922" i="1"/>
  <c r="V3923" i="1"/>
  <c r="W3923" i="1"/>
  <c r="V3924" i="1"/>
  <c r="W3924" i="1"/>
  <c r="V3925" i="1"/>
  <c r="W3925" i="1"/>
  <c r="W3926" i="1"/>
  <c r="V3926" i="1"/>
  <c r="V3927" i="1"/>
  <c r="W3927" i="1"/>
  <c r="V3928" i="1"/>
  <c r="W3928" i="1"/>
  <c r="V3929" i="1"/>
  <c r="W3929" i="1"/>
  <c r="W3930" i="1"/>
  <c r="V3930" i="1"/>
  <c r="V3931" i="1"/>
  <c r="W3931" i="1"/>
  <c r="V3932" i="1"/>
  <c r="W3932" i="1"/>
  <c r="V3933" i="1"/>
  <c r="W3933" i="1"/>
  <c r="W3934" i="1"/>
  <c r="V3934" i="1"/>
  <c r="V3935" i="1"/>
  <c r="W3935" i="1"/>
  <c r="V3936" i="1"/>
  <c r="W3936" i="1"/>
  <c r="V3937" i="1"/>
  <c r="W3937" i="1"/>
  <c r="W3938" i="1"/>
  <c r="V3938" i="1"/>
  <c r="V3939" i="1"/>
  <c r="W3939" i="1"/>
  <c r="V3940" i="1"/>
  <c r="W3940" i="1"/>
  <c r="V3941" i="1"/>
  <c r="W3941" i="1"/>
  <c r="W3942" i="1"/>
  <c r="V3942" i="1"/>
  <c r="V3943" i="1"/>
  <c r="W3943" i="1"/>
  <c r="V3944" i="1"/>
  <c r="W3944" i="1"/>
  <c r="V3945" i="1"/>
  <c r="W3945" i="1"/>
  <c r="W3946" i="1"/>
  <c r="V3946" i="1"/>
  <c r="V3947" i="1"/>
  <c r="W3947" i="1"/>
  <c r="V3948" i="1"/>
  <c r="W3948" i="1"/>
  <c r="V3949" i="1"/>
  <c r="W3949" i="1"/>
  <c r="W3950" i="1"/>
  <c r="V3950" i="1"/>
  <c r="V3951" i="1"/>
  <c r="W3951" i="1"/>
  <c r="V3952" i="1"/>
  <c r="W3952" i="1"/>
  <c r="V3953" i="1"/>
  <c r="W3953" i="1"/>
  <c r="W3954" i="1"/>
  <c r="V3954" i="1"/>
  <c r="V3955" i="1"/>
  <c r="W3955" i="1"/>
  <c r="V3956" i="1"/>
  <c r="W3956" i="1"/>
  <c r="V3957" i="1"/>
  <c r="W3957" i="1"/>
  <c r="W3958" i="1"/>
  <c r="V3958" i="1"/>
  <c r="V3959" i="1"/>
  <c r="W3959" i="1"/>
  <c r="V3960" i="1"/>
  <c r="W3960" i="1"/>
  <c r="V3961" i="1"/>
  <c r="W3961" i="1"/>
  <c r="W3962" i="1"/>
  <c r="V3962" i="1"/>
  <c r="V3963" i="1"/>
  <c r="W3963" i="1"/>
  <c r="V3964" i="1"/>
  <c r="W3964" i="1"/>
  <c r="V3965" i="1"/>
  <c r="W3965" i="1"/>
  <c r="W3966" i="1"/>
  <c r="V3966" i="1"/>
  <c r="V3967" i="1"/>
  <c r="W3967" i="1"/>
  <c r="V3968" i="1"/>
  <c r="W3968" i="1"/>
  <c r="V3969" i="1"/>
  <c r="W3969" i="1"/>
  <c r="W3970" i="1"/>
  <c r="V3970" i="1"/>
  <c r="V3971" i="1"/>
  <c r="W3971" i="1"/>
  <c r="V3972" i="1"/>
  <c r="W3972" i="1"/>
  <c r="V3973" i="1"/>
  <c r="W3973" i="1"/>
  <c r="W3974" i="1"/>
  <c r="V3974" i="1"/>
  <c r="V3975" i="1"/>
  <c r="W3975" i="1"/>
  <c r="V3976" i="1"/>
  <c r="W3976" i="1"/>
  <c r="V3977" i="1"/>
  <c r="W3977" i="1"/>
  <c r="W3978" i="1"/>
  <c r="V3978" i="1"/>
  <c r="V3979" i="1"/>
  <c r="W3979" i="1"/>
  <c r="V3980" i="1"/>
  <c r="W3980" i="1"/>
  <c r="V3981" i="1"/>
  <c r="W3981" i="1"/>
  <c r="W3982" i="1"/>
  <c r="V3982" i="1"/>
  <c r="V3983" i="1"/>
  <c r="W3983" i="1"/>
  <c r="V3984" i="1"/>
  <c r="W3984" i="1"/>
  <c r="V3985" i="1"/>
  <c r="W3985" i="1"/>
  <c r="W3986" i="1"/>
  <c r="V3986" i="1"/>
  <c r="V3987" i="1"/>
  <c r="W3987" i="1"/>
  <c r="V3988" i="1"/>
  <c r="W3988" i="1"/>
  <c r="V3989" i="1"/>
  <c r="W3989" i="1"/>
  <c r="W3990" i="1"/>
  <c r="V3990" i="1"/>
  <c r="V3991" i="1"/>
  <c r="W3991" i="1"/>
  <c r="V3992" i="1"/>
  <c r="W3992" i="1"/>
  <c r="V3993" i="1"/>
  <c r="W3993" i="1"/>
  <c r="W3994" i="1"/>
  <c r="V3994" i="1"/>
  <c r="V3995" i="1"/>
  <c r="W3995" i="1"/>
  <c r="V3996" i="1"/>
  <c r="W3996" i="1"/>
  <c r="V3997" i="1"/>
  <c r="W3997" i="1"/>
  <c r="W3998" i="1"/>
  <c r="V3998" i="1"/>
  <c r="V3999" i="1"/>
  <c r="W3999" i="1"/>
  <c r="V4000" i="1"/>
  <c r="W4000" i="1"/>
  <c r="V4001" i="1"/>
  <c r="W4001" i="1"/>
  <c r="W4002" i="1"/>
  <c r="V4002" i="1"/>
  <c r="V4003" i="1"/>
  <c r="W4003" i="1"/>
  <c r="V4004" i="1"/>
  <c r="W4004" i="1"/>
  <c r="V4005" i="1"/>
  <c r="W4005" i="1"/>
  <c r="W4006" i="1"/>
  <c r="V4006" i="1"/>
  <c r="V4007" i="1"/>
  <c r="W4007" i="1"/>
  <c r="V4008" i="1"/>
  <c r="W4008" i="1"/>
  <c r="V4009" i="1"/>
  <c r="W4009" i="1"/>
  <c r="W4010" i="1"/>
  <c r="V4010" i="1"/>
  <c r="V4011" i="1"/>
  <c r="W4011" i="1"/>
  <c r="V4012" i="1"/>
  <c r="W4012" i="1"/>
  <c r="V4013" i="1"/>
  <c r="W4013" i="1"/>
  <c r="W4014" i="1"/>
  <c r="V4014" i="1"/>
  <c r="V4015" i="1"/>
  <c r="W4015" i="1"/>
  <c r="V4016" i="1"/>
  <c r="W4016" i="1"/>
  <c r="V4017" i="1"/>
  <c r="W4017" i="1"/>
  <c r="W4018" i="1"/>
  <c r="V4018" i="1"/>
  <c r="V4019" i="1"/>
  <c r="W4019" i="1"/>
  <c r="V4020" i="1"/>
  <c r="W4020" i="1"/>
  <c r="V4021" i="1"/>
  <c r="W4021" i="1"/>
  <c r="W4022" i="1"/>
  <c r="V4022" i="1"/>
  <c r="V4023" i="1"/>
  <c r="W4023" i="1"/>
  <c r="V4024" i="1"/>
  <c r="W4024" i="1"/>
  <c r="V4025" i="1"/>
  <c r="W4025" i="1"/>
  <c r="W4026" i="1"/>
  <c r="V4026" i="1"/>
  <c r="V4027" i="1"/>
  <c r="W4027" i="1"/>
  <c r="V4028" i="1"/>
  <c r="W4028" i="1"/>
  <c r="V4029" i="1"/>
  <c r="W4029" i="1"/>
  <c r="W4030" i="1"/>
  <c r="V4030" i="1"/>
  <c r="V4031" i="1"/>
  <c r="W4031" i="1"/>
  <c r="V4032" i="1"/>
  <c r="W4032" i="1"/>
  <c r="V4033" i="1"/>
  <c r="W4033" i="1"/>
  <c r="W4034" i="1"/>
  <c r="V4034" i="1"/>
  <c r="V4035" i="1"/>
  <c r="W4035" i="1"/>
  <c r="V4036" i="1"/>
  <c r="W4036" i="1"/>
  <c r="V4037" i="1"/>
  <c r="W4037" i="1"/>
  <c r="W4038" i="1"/>
  <c r="V4038" i="1"/>
  <c r="V4039" i="1"/>
  <c r="W4039" i="1"/>
  <c r="V4040" i="1"/>
  <c r="W4040" i="1"/>
  <c r="V4041" i="1"/>
  <c r="W4041" i="1"/>
  <c r="W4042" i="1"/>
  <c r="V4042" i="1"/>
  <c r="V4043" i="1"/>
  <c r="W4043" i="1"/>
  <c r="V4044" i="1"/>
  <c r="W4044" i="1"/>
  <c r="V4045" i="1"/>
  <c r="W4045" i="1"/>
  <c r="W4046" i="1"/>
  <c r="V4046" i="1"/>
  <c r="V4047" i="1"/>
  <c r="W4047" i="1"/>
  <c r="V4048" i="1"/>
  <c r="W4048" i="1"/>
  <c r="V4049" i="1"/>
  <c r="W4049" i="1"/>
  <c r="W4050" i="1"/>
  <c r="V4050" i="1"/>
  <c r="V4051" i="1"/>
  <c r="W4051" i="1"/>
  <c r="V4052" i="1"/>
  <c r="W4052" i="1"/>
  <c r="V4053" i="1"/>
  <c r="W4053" i="1"/>
  <c r="W4054" i="1"/>
  <c r="V4054" i="1"/>
  <c r="V4055" i="1"/>
  <c r="W4055" i="1"/>
  <c r="V4056" i="1"/>
  <c r="W4056" i="1"/>
  <c r="V4057" i="1"/>
  <c r="W4057" i="1"/>
  <c r="W4058" i="1"/>
  <c r="V4058" i="1"/>
  <c r="V4059" i="1"/>
  <c r="W4059" i="1"/>
  <c r="V4060" i="1"/>
  <c r="W4060" i="1"/>
  <c r="V4061" i="1"/>
  <c r="W4061" i="1"/>
  <c r="W4062" i="1"/>
  <c r="V4062" i="1"/>
  <c r="V4063" i="1"/>
  <c r="W4063" i="1"/>
  <c r="V4064" i="1"/>
  <c r="W4064" i="1"/>
  <c r="V4065" i="1"/>
  <c r="W4065" i="1"/>
  <c r="W4066" i="1"/>
  <c r="V4066" i="1"/>
  <c r="V4067" i="1"/>
  <c r="W4067" i="1"/>
  <c r="V4068" i="1"/>
  <c r="W4068" i="1"/>
  <c r="V4069" i="1"/>
  <c r="W4069" i="1"/>
  <c r="W4070" i="1"/>
  <c r="V4070" i="1"/>
  <c r="V4071" i="1"/>
  <c r="W4071" i="1"/>
  <c r="V4072" i="1"/>
  <c r="W4072" i="1"/>
  <c r="V4073" i="1"/>
  <c r="W4073" i="1"/>
  <c r="W4074" i="1"/>
  <c r="V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W4081" i="1"/>
  <c r="V4081" i="1"/>
  <c r="V4082" i="1"/>
  <c r="W4082" i="1"/>
  <c r="V4083" i="1"/>
  <c r="W4083" i="1"/>
  <c r="V4084" i="1"/>
  <c r="W4084" i="1"/>
  <c r="W4085" i="1"/>
  <c r="V4085" i="1"/>
  <c r="V4086" i="1"/>
  <c r="W4086" i="1"/>
  <c r="V4087" i="1"/>
  <c r="W4087" i="1"/>
  <c r="V4088" i="1"/>
  <c r="W4088" i="1"/>
  <c r="W4089" i="1"/>
  <c r="V4089" i="1"/>
  <c r="V4090" i="1"/>
  <c r="W4090" i="1"/>
  <c r="V4091" i="1"/>
  <c r="W4091" i="1"/>
  <c r="V4092" i="1"/>
  <c r="W4092" i="1"/>
  <c r="W4093" i="1"/>
  <c r="V4093" i="1"/>
  <c r="V4094" i="1"/>
  <c r="W4094" i="1"/>
  <c r="V4095" i="1"/>
  <c r="W4095" i="1"/>
  <c r="V4096" i="1"/>
  <c r="W4096" i="1"/>
  <c r="W4097" i="1"/>
  <c r="V4097" i="1"/>
  <c r="V4098" i="1"/>
  <c r="W4098" i="1"/>
  <c r="V4099" i="1"/>
  <c r="W4099" i="1"/>
  <c r="V4100" i="1"/>
  <c r="W4100" i="1"/>
  <c r="W4101" i="1"/>
  <c r="V4101" i="1"/>
  <c r="V4102" i="1"/>
  <c r="W4102" i="1"/>
  <c r="V4103" i="1"/>
  <c r="W4103" i="1"/>
  <c r="V4104" i="1"/>
  <c r="W4104" i="1"/>
  <c r="W4105" i="1"/>
  <c r="V4105" i="1"/>
  <c r="V4106" i="1"/>
  <c r="W4106" i="1"/>
  <c r="V4107" i="1"/>
  <c r="W4107" i="1"/>
  <c r="V4108" i="1"/>
  <c r="W4108" i="1"/>
  <c r="W4109" i="1"/>
  <c r="V4109" i="1"/>
  <c r="V4110" i="1"/>
  <c r="W4110" i="1"/>
  <c r="V4111" i="1"/>
  <c r="W4111" i="1"/>
  <c r="V4112" i="1"/>
  <c r="W4112" i="1"/>
  <c r="W4113" i="1"/>
  <c r="V4113" i="1"/>
  <c r="V4114" i="1"/>
  <c r="W4114" i="1"/>
  <c r="V4115" i="1"/>
  <c r="W4115" i="1"/>
  <c r="G10" i="3" l="1"/>
  <c r="J10" i="3" s="1"/>
  <c r="G6" i="3"/>
  <c r="I6" i="3"/>
  <c r="J8" i="3"/>
  <c r="J9" i="3"/>
  <c r="I8" i="3"/>
  <c r="H13" i="3"/>
  <c r="H9" i="3"/>
  <c r="I13" i="3"/>
  <c r="J6" i="3"/>
  <c r="H4" i="3"/>
  <c r="G13" i="3"/>
  <c r="J13" i="3" s="1"/>
  <c r="G9" i="3"/>
  <c r="I9" i="3" s="1"/>
  <c r="G5" i="3"/>
  <c r="J5" i="3" s="1"/>
  <c r="G12" i="3"/>
  <c r="I12" i="3" s="1"/>
  <c r="G8" i="3"/>
  <c r="H8" i="3" s="1"/>
  <c r="G4" i="3"/>
  <c r="J4" i="3" s="1"/>
  <c r="G11" i="3"/>
  <c r="I11" i="3" s="1"/>
  <c r="G7" i="3"/>
  <c r="I7" i="3" s="1"/>
  <c r="G3" i="3"/>
  <c r="I3" i="3" s="1"/>
  <c r="H6" i="3"/>
  <c r="K6" i="3" s="1"/>
  <c r="G2" i="3"/>
  <c r="I2" i="3" s="1"/>
  <c r="K4" i="3" l="1"/>
  <c r="H10" i="3"/>
  <c r="K9" i="3"/>
  <c r="K13" i="3"/>
  <c r="H3" i="3"/>
  <c r="I10" i="3"/>
  <c r="K8" i="3"/>
  <c r="I4" i="3"/>
  <c r="H2" i="3"/>
  <c r="I5" i="3"/>
  <c r="H12" i="3"/>
  <c r="H5" i="3"/>
  <c r="J3" i="3"/>
  <c r="H11" i="3"/>
  <c r="K11" i="3" s="1"/>
  <c r="J12" i="3"/>
  <c r="J11" i="3"/>
  <c r="J7" i="3"/>
  <c r="J2" i="3"/>
  <c r="H7" i="3"/>
  <c r="K7" i="3" s="1"/>
  <c r="K10" i="3" l="1"/>
  <c r="K2" i="3"/>
  <c r="K3" i="3"/>
  <c r="K5" i="3"/>
  <c r="K12" i="3"/>
</calcChain>
</file>

<file path=xl/sharedStrings.xml><?xml version="1.0" encoding="utf-8"?>
<sst xmlns="http://schemas.openxmlformats.org/spreadsheetml/2006/main" count="33074" uniqueCount="8415">
  <si>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</si>
  <si>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</si>
  <si>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</si>
  <si>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</si>
  <si>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</si>
  <si>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</si>
  <si>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</si>
  <si>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</si>
  <si>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</si>
  <si>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</si>
  <si>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</si>
  <si>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</si>
  <si>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</si>
  <si>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</si>
  <si>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</si>
  <si>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</si>
  <si>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</si>
  <si>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</si>
  <si>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</si>
  <si>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</si>
  <si>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</si>
  <si>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</si>
  <si>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</si>
  <si>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</si>
  <si>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</si>
  <si>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</si>
  <si>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</si>
  <si>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</si>
  <si>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</si>
  <si>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</si>
  <si>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</si>
  <si>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</si>
  <si>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</si>
  <si>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</si>
  <si>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</si>
  <si>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</si>
  <si>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</si>
  <si>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</si>
  <si>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</si>
  <si>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</si>
  <si>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</si>
  <si>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</si>
  <si>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</si>
  <si>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</si>
  <si>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</si>
  <si>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</si>
  <si>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</si>
  <si>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</si>
  <si>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</si>
  <si>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</si>
  <si>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</si>
  <si>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</si>
  <si>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</si>
  <si>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</si>
  <si>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</si>
  <si>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</si>
  <si>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</si>
  <si>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</si>
  <si>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</si>
  <si>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</si>
  <si>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</si>
  <si>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</si>
  <si>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</si>
  <si>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</si>
  <si>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</si>
  <si>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</si>
  <si>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</si>
  <si>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</si>
  <si>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</si>
  <si>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</si>
  <si>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</si>
  <si>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</si>
  <si>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</si>
  <si>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</si>
  <si>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</si>
  <si>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</si>
  <si>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</si>
  <si>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</si>
  <si>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</si>
  <si>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</si>
  <si>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</si>
  <si>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</si>
  <si>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</si>
  <si>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</si>
  <si>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</si>
  <si>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</si>
  <si>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</si>
  <si>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</si>
  <si>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</si>
  <si>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</si>
  <si>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</si>
  <si>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</si>
  <si>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</si>
  <si>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</si>
  <si>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</si>
  <si>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</si>
  <si>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</si>
  <si>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</si>
  <si>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</si>
  <si>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</si>
  <si>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</si>
  <si>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</si>
  <si>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</si>
  <si>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</si>
  <si>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</si>
  <si>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</si>
  <si>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</si>
  <si>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</si>
  <si>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</si>
  <si>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</si>
  <si>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</si>
  <si>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</si>
  <si>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</si>
  <si>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</si>
  <si>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</si>
  <si>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</si>
  <si>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</si>
  <si>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</si>
  <si>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</si>
  <si>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</si>
  <si>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</si>
  <si>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</si>
  <si>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</si>
  <si>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</si>
  <si>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</si>
  <si>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</si>
  <si>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</si>
  <si>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</si>
  <si>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</si>
  <si>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</si>
  <si>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</si>
  <si>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</si>
  <si>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</si>
  <si>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</si>
  <si>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</si>
  <si>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</si>
  <si>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</si>
  <si>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</si>
  <si>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</si>
  <si>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</si>
  <si>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</si>
  <si>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</si>
  <si>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</si>
  <si>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</si>
  <si>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</si>
  <si>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</si>
  <si>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</si>
  <si>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</si>
  <si>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</si>
  <si>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</si>
  <si>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</si>
  <si>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</si>
  <si>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</si>
  <si>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</si>
  <si>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</si>
  <si>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</si>
  <si>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</si>
  <si>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</si>
  <si>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</si>
  <si>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</si>
  <si>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</si>
  <si>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</si>
  <si>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</si>
  <si>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</si>
  <si>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</si>
  <si>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</si>
  <si>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</si>
  <si>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</si>
  <si>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</si>
  <si>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</si>
  <si>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</si>
  <si>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</si>
  <si>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</si>
  <si>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</si>
  <si>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</si>
  <si>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</si>
  <si>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</si>
  <si>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</si>
  <si>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</si>
  <si>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</si>
  <si>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</si>
  <si>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</si>
  <si>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</si>
  <si>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</si>
  <si>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</si>
  <si>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</si>
  <si>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</si>
  <si>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</si>
  <si>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</si>
  <si>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</si>
  <si>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</si>
  <si>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</si>
  <si>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</si>
  <si>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</si>
  <si>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</si>
  <si>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</si>
  <si>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</si>
  <si>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</si>
  <si>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</si>
  <si>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</si>
  <si>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</si>
  <si>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</si>
  <si>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</si>
  <si>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</si>
  <si>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</si>
  <si>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</si>
  <si>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</si>
  <si>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</si>
  <si>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</si>
  <si>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</si>
  <si>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</si>
  <si>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</si>
  <si>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</si>
  <si>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</si>
  <si>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</si>
  <si>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</si>
  <si>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</si>
  <si>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</si>
  <si>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</si>
  <si>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</si>
  <si>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</si>
  <si>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</si>
  <si>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</si>
  <si>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</si>
  <si>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</si>
  <si>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</si>
  <si>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</si>
  <si>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</si>
  <si>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</si>
  <si>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</si>
  <si>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</si>
  <si>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</si>
  <si>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</si>
  <si>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</si>
  <si>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</si>
  <si>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</si>
  <si>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</si>
  <si>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</si>
  <si>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</si>
  <si>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</si>
  <si>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</si>
  <si>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</si>
  <si>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</si>
  <si>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</si>
  <si>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</si>
  <si>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</si>
  <si>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</si>
  <si>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</si>
  <si>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</si>
  <si>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</si>
  <si>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</si>
  <si>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</si>
  <si>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</si>
  <si>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</si>
  <si>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</si>
  <si>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</si>
  <si>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</si>
  <si>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</si>
  <si>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</si>
  <si>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</si>
  <si>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</si>
  <si>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</si>
  <si>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</si>
  <si>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</si>
  <si>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</si>
  <si>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</si>
  <si>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</si>
  <si>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</si>
  <si>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</si>
  <si>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</si>
  <si>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</si>
  <si>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</si>
  <si>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</si>
  <si>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</si>
  <si>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</si>
  <si>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</si>
  <si>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</si>
  <si>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</si>
  <si>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</si>
  <si>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</si>
  <si>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</si>
  <si>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</si>
  <si>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</si>
  <si>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</si>
  <si>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</si>
  <si>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</si>
  <si>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</si>
  <si>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</si>
  <si>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</si>
  <si>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</si>
  <si>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</si>
  <si>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</si>
  <si>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</si>
  <si>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</si>
  <si>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</si>
  <si>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</si>
  <si>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</si>
  <si>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</si>
  <si>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</si>
  <si>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</si>
  <si>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</si>
  <si>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</si>
  <si>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</si>
  <si>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</si>
  <si>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</si>
  <si>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</si>
  <si>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</si>
  <si>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</si>
  <si>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</si>
  <si>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</si>
  <si>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</si>
  <si>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</si>
  <si>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</si>
  <si>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</si>
  <si>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</si>
  <si>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</si>
  <si>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</si>
  <si>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</si>
  <si>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</si>
  <si>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</si>
  <si>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</si>
  <si>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</si>
  <si>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</si>
  <si>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</si>
  <si>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</si>
  <si>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</si>
  <si>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</si>
  <si>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</si>
  <si>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</si>
  <si>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</si>
  <si>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</si>
  <si>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</si>
  <si>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</si>
  <si>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</si>
  <si>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</si>
  <si>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</si>
  <si>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</si>
  <si>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</si>
  <si>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</si>
  <si>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</si>
  <si>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</si>
  <si>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</si>
  <si>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</si>
  <si>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</si>
  <si>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</si>
  <si>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</si>
  <si>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</si>
  <si>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</si>
  <si>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</si>
  <si>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</si>
  <si>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</si>
  <si>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</si>
  <si>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</si>
  <si>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</si>
  <si>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</si>
  <si>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</si>
  <si>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</si>
  <si>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</si>
  <si>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</si>
  <si>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</si>
  <si>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</si>
  <si>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</si>
  <si>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</si>
  <si>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</si>
  <si>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</si>
  <si>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</si>
  <si>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</si>
  <si>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</si>
  <si>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</si>
  <si>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</si>
  <si>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</si>
  <si>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</si>
  <si>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</si>
  <si>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</si>
  <si>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</si>
  <si>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</si>
  <si>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</si>
  <si>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</si>
  <si>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</si>
  <si>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</si>
  <si>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</si>
  <si>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</si>
  <si>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</si>
  <si>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</si>
  <si>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</si>
  <si>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</si>
  <si>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</si>
  <si>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</si>
  <si>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</si>
  <si>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</si>
  <si>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</si>
  <si>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</si>
  <si>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</si>
  <si>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</si>
  <si>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</si>
  <si>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</si>
  <si>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</si>
  <si>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</si>
  <si>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</si>
  <si>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</si>
  <si>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</si>
  <si>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</si>
  <si>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</si>
  <si>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</si>
  <si>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</si>
  <si>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</si>
  <si>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</si>
  <si>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</si>
  <si>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</si>
  <si>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</si>
  <si>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</si>
  <si>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</si>
  <si>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</si>
  <si>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</si>
  <si>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</si>
  <si>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</si>
  <si>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</si>
  <si>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</si>
  <si>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</si>
  <si>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</si>
  <si>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</si>
  <si>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</si>
  <si>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</si>
  <si>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</si>
  <si>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</si>
  <si>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</si>
  <si>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</si>
  <si>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</si>
  <si>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</si>
  <si>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</si>
  <si>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</si>
  <si>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</si>
  <si>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</si>
  <si>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</si>
  <si>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</si>
  <si>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</si>
  <si>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</si>
  <si>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</si>
  <si>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</si>
  <si>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</si>
  <si>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</si>
  <si>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</si>
  <si>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</si>
  <si>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</si>
  <si>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</si>
  <si>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</si>
  <si>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</si>
  <si>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</si>
  <si>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</si>
  <si>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</si>
  <si>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</si>
  <si>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</si>
  <si>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</si>
  <si>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</si>
  <si>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</si>
  <si>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</si>
  <si>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</si>
  <si>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</si>
  <si>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</si>
  <si>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</si>
  <si>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</si>
  <si>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</si>
  <si>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</si>
  <si>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</si>
  <si>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</si>
  <si>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</si>
  <si>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</si>
  <si>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</si>
  <si>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</si>
  <si>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</si>
  <si>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</si>
  <si>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</si>
  <si>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</si>
  <si>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</si>
  <si>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</si>
  <si>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</si>
  <si>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</si>
  <si>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</si>
  <si>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</si>
  <si>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</si>
  <si>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</si>
  <si>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</si>
  <si>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</si>
  <si>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</si>
  <si>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</si>
  <si>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</si>
  <si>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</si>
  <si>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</si>
  <si>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</si>
  <si>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</si>
  <si>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</si>
  <si>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</si>
  <si>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</si>
  <si>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</si>
  <si>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</si>
  <si>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</si>
  <si>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</si>
  <si>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</si>
  <si>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</si>
  <si>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</si>
  <si>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</si>
  <si>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</si>
  <si>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</si>
  <si>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</si>
  <si>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</si>
  <si>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</si>
  <si>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</si>
  <si>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</si>
  <si>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</si>
  <si>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</si>
  <si>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</si>
  <si>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</si>
  <si>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</si>
  <si>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</si>
  <si>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</si>
  <si>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</si>
  <si>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</si>
  <si>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</si>
  <si>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</si>
  <si>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</si>
  <si>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</si>
  <si>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</si>
  <si>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</si>
  <si>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</si>
  <si>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</si>
  <si>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</si>
  <si>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</si>
  <si>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</si>
  <si>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</si>
  <si>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</si>
  <si>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</si>
  <si>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</si>
  <si>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</si>
  <si>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</si>
  <si>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</si>
  <si>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</si>
  <si>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</si>
  <si>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</si>
  <si>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</si>
  <si>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</si>
  <si>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</si>
  <si>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</si>
  <si>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</si>
  <si>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</si>
  <si>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</si>
  <si>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</si>
  <si>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</si>
  <si>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</si>
  <si>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</si>
  <si>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</si>
  <si>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</si>
  <si>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</si>
  <si>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</si>
  <si>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</si>
  <si>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</si>
  <si>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</si>
  <si>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</si>
  <si>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</si>
  <si>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</si>
  <si>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</si>
  <si>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</si>
  <si>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</si>
  <si>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</si>
  <si>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</si>
  <si>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</si>
  <si>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</si>
  <si>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</si>
  <si>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</si>
  <si>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</si>
  <si>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</si>
  <si>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</si>
  <si>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</si>
  <si>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</si>
  <si>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</si>
  <si>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</si>
  <si>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</si>
  <si>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</si>
  <si>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</si>
  <si>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</si>
  <si>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</si>
  <si>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</si>
  <si>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</si>
  <si>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</si>
  <si>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</si>
  <si>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</si>
  <si>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</si>
  <si>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</si>
  <si>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</si>
  <si>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</si>
  <si>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</si>
  <si>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</si>
  <si>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</si>
  <si>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</si>
  <si>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</si>
  <si>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</si>
  <si>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</si>
  <si>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</si>
  <si>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</si>
  <si>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</si>
  <si>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</si>
  <si>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</si>
  <si>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</si>
  <si>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</si>
  <si>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</si>
  <si>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</si>
  <si>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</si>
  <si>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</si>
  <si>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</si>
  <si>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</si>
  <si>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</si>
  <si>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</si>
  <si>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</si>
  <si>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</si>
  <si>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</si>
  <si>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</si>
  <si>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</si>
  <si>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</si>
  <si>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</si>
  <si>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</si>
  <si>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</si>
  <si>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</si>
  <si>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</si>
  <si>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</si>
  <si>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</si>
  <si>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</si>
  <si>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</si>
  <si>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</si>
  <si>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</si>
  <si>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</si>
  <si>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</si>
  <si>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</si>
  <si>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</si>
  <si>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</si>
  <si>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</si>
  <si>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</si>
  <si>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</si>
  <si>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</si>
  <si>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</si>
  <si>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</si>
  <si>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</si>
  <si>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</si>
  <si>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</si>
  <si>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</si>
  <si>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</si>
  <si>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</si>
  <si>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</si>
  <si>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</si>
  <si>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</si>
  <si>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</si>
  <si>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</si>
  <si>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</si>
  <si>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</si>
  <si>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</si>
  <si>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</si>
  <si>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</si>
  <si>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</si>
  <si>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</si>
  <si>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</si>
  <si>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</si>
  <si>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</si>
  <si>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</si>
  <si>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</si>
  <si>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</si>
  <si>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</si>
  <si>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</si>
  <si>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</si>
  <si>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</si>
  <si>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</si>
  <si>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</si>
  <si>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</si>
  <si>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</si>
  <si>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</si>
  <si>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</si>
  <si>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</si>
  <si>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</si>
  <si>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</si>
  <si>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</si>
  <si>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</si>
  <si>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</si>
  <si>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</si>
  <si>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</si>
  <si>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</si>
  <si>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</si>
  <si>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</si>
  <si>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</si>
  <si>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</si>
  <si>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</si>
  <si>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</si>
  <si>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</si>
  <si>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</si>
  <si>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</si>
  <si>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</si>
  <si>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</si>
  <si>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</si>
  <si>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</si>
  <si>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</si>
  <si>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</si>
  <si>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</si>
  <si>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</si>
  <si>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</si>
  <si>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</si>
  <si>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</si>
  <si>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</si>
  <si>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</si>
  <si>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</si>
  <si>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</si>
  <si>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</si>
  <si>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</si>
  <si>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</si>
  <si>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</si>
  <si>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</si>
  <si>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</si>
  <si>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</si>
  <si>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</si>
  <si>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</si>
  <si>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</si>
  <si>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</si>
  <si>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</si>
  <si>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</si>
  <si>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</si>
  <si>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</si>
  <si>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</si>
  <si>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</si>
  <si>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</si>
  <si>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</si>
  <si>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</si>
  <si>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</si>
  <si>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</si>
  <si>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</si>
  <si>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</si>
  <si>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</si>
  <si>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</si>
  <si>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</si>
  <si>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</si>
  <si>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</si>
  <si>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</si>
  <si>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</si>
  <si>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</si>
  <si>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</si>
  <si>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</si>
  <si>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</si>
  <si>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</si>
  <si>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</si>
  <si>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</si>
  <si>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</si>
  <si>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</si>
  <si>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</si>
  <si>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</si>
  <si>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</si>
  <si>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</si>
  <si>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</si>
  <si>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</si>
  <si>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</si>
  <si>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</si>
  <si>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</si>
  <si>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</si>
  <si>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</si>
  <si>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</si>
  <si>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</si>
  <si>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</si>
  <si>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</si>
  <si>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</si>
  <si>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</si>
  <si>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</si>
  <si>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</si>
  <si>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</si>
  <si>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</si>
  <si>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</si>
  <si>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</si>
  <si>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</si>
  <si>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</si>
  <si>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</si>
  <si>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</si>
  <si>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</si>
  <si>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</si>
  <si>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</si>
  <si>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</si>
  <si>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</si>
  <si>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</si>
  <si>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</si>
  <si>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</si>
  <si>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</si>
  <si>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</si>
  <si>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</si>
  <si>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</si>
  <si>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</si>
  <si>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</si>
  <si>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</si>
  <si>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</si>
  <si>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</si>
  <si>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</si>
  <si>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</si>
  <si>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</si>
  <si>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</si>
  <si>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</si>
  <si>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</si>
  <si>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</si>
  <si>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</si>
  <si>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</si>
  <si>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</si>
  <si>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</si>
  <si>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</si>
  <si>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</si>
  <si>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</si>
  <si>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</si>
  <si>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</si>
  <si>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</si>
  <si>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</si>
  <si>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</si>
  <si>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</si>
  <si>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</si>
  <si>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</si>
  <si>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</si>
  <si>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</si>
  <si>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</si>
  <si>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</si>
  <si>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</si>
  <si>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</si>
  <si>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</si>
  <si>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</si>
  <si>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</si>
  <si>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</si>
  <si>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</si>
  <si>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</si>
  <si>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</si>
  <si>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</si>
  <si>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</si>
  <si>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</si>
  <si>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</si>
  <si>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</si>
  <si>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</si>
  <si>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</si>
  <si>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</si>
  <si>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</si>
  <si>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</si>
  <si>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</si>
  <si>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</si>
  <si>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</si>
  <si>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</si>
  <si>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</si>
  <si>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</si>
  <si>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</si>
  <si>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</si>
  <si>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</si>
  <si>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</si>
  <si>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</si>
  <si>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</si>
  <si>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</si>
  <si>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</si>
  <si>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</si>
  <si>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</si>
  <si>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</si>
  <si>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</si>
  <si>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</si>
  <si>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</si>
  <si>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</si>
  <si>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</si>
  <si>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</si>
  <si>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</si>
  <si>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</si>
  <si>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</si>
  <si>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</si>
  <si>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</si>
  <si>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</si>
  <si>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</si>
  <si>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</si>
  <si>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</si>
  <si>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</si>
  <si>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</si>
  <si>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</si>
  <si>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</si>
  <si>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</si>
  <si>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</si>
  <si>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</si>
  <si>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</si>
  <si>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</si>
  <si>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</si>
  <si>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</si>
  <si>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</si>
  <si>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</si>
  <si>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</si>
  <si>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</si>
  <si>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</si>
  <si>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</si>
  <si>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</si>
  <si>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</si>
  <si>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</si>
  <si>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</si>
  <si>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</si>
  <si>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</si>
  <si>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</si>
  <si>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</si>
  <si>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</si>
  <si>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</si>
  <si>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</si>
  <si>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</si>
  <si>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</si>
  <si>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</si>
  <si>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</si>
  <si>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</si>
  <si>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</si>
  <si>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</si>
  <si>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</si>
  <si>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</si>
  <si>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</si>
  <si>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</si>
  <si>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</si>
  <si>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</si>
  <si>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</si>
  <si>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</si>
  <si>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</si>
  <si>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</si>
  <si>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</si>
  <si>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</si>
  <si>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</si>
  <si>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</si>
  <si>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</si>
  <si>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</si>
  <si>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</si>
  <si>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</si>
  <si>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</si>
  <si>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</si>
  <si>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</si>
  <si>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</si>
  <si>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</si>
  <si>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</si>
  <si>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</si>
  <si>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</si>
  <si>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</si>
  <si>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</si>
  <si>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</si>
  <si>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</si>
  <si>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</si>
  <si>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</si>
  <si>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</si>
  <si>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</si>
  <si>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</si>
  <si>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</si>
  <si>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</si>
  <si>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</si>
  <si>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</si>
  <si>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</si>
  <si>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</si>
  <si>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</si>
  <si>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</si>
  <si>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</si>
  <si>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</si>
  <si>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</si>
  <si>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</si>
  <si>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</si>
  <si>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</si>
  <si>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</si>
  <si>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</si>
  <si>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</si>
  <si>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</si>
  <si>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</si>
  <si>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</si>
  <si>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</si>
  <si>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</si>
  <si>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</si>
  <si>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</si>
  <si>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</si>
  <si>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</si>
  <si>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</si>
  <si>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</si>
  <si>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</si>
  <si>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</si>
  <si>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</si>
  <si>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</si>
  <si>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</si>
  <si>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</si>
  <si>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</si>
  <si>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</si>
  <si>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</si>
  <si>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</si>
  <si>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</si>
  <si>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</si>
  <si>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</si>
  <si>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</si>
  <si>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</si>
  <si>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</si>
  <si>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</si>
  <si>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</si>
  <si>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</si>
  <si>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</si>
  <si>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</si>
  <si>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</si>
  <si>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</si>
  <si>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</si>
  <si>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</si>
  <si>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</si>
  <si>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</si>
  <si>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</si>
  <si>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</si>
  <si>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</si>
  <si>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</si>
  <si>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</si>
  <si>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</si>
  <si>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</si>
  <si>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</si>
  <si>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</si>
  <si>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</si>
  <si>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</si>
  <si>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</si>
  <si>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</si>
  <si>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</si>
  <si>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</si>
  <si>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</si>
  <si>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</si>
  <si>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</si>
  <si>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</si>
  <si>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</si>
  <si>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</si>
  <si>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</si>
  <si>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</si>
  <si>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</si>
  <si>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</si>
  <si>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</si>
  <si>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</si>
  <si>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</si>
  <si>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</si>
  <si>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</si>
  <si>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</si>
  <si>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</si>
  <si>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</si>
  <si>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</si>
  <si>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</si>
  <si>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</si>
  <si>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</si>
  <si>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</si>
  <si>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</si>
  <si>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</si>
  <si>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</si>
  <si>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</si>
  <si>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</si>
  <si>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</si>
  <si>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</si>
  <si>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</si>
  <si>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</si>
  <si>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</si>
  <si>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</si>
  <si>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</si>
  <si>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</si>
  <si>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</si>
  <si>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</si>
  <si>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</si>
  <si>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</si>
  <si>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</si>
  <si>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</si>
  <si>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</si>
  <si>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</si>
  <si>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</si>
  <si>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</si>
  <si>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</si>
  <si>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</si>
  <si>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</si>
  <si>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</si>
  <si>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</si>
  <si>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</si>
  <si>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</si>
  <si>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</si>
  <si>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</si>
  <si>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</si>
  <si>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</si>
  <si>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</si>
  <si>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</si>
  <si>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</si>
  <si>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</si>
  <si>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</si>
  <si>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</si>
  <si>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</si>
  <si>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</si>
  <si>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</si>
  <si>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</si>
  <si>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</si>
  <si>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</si>
  <si>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</si>
  <si>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</si>
  <si>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</si>
  <si>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</si>
  <si>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</si>
  <si>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</si>
  <si>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</si>
  <si>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</si>
  <si>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</si>
  <si>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</si>
  <si>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</si>
  <si>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</si>
  <si>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</si>
  <si>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</si>
  <si>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</si>
  <si>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</si>
  <si>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</si>
  <si>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</si>
  <si>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</si>
  <si>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</si>
  <si>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</si>
  <si>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</si>
  <si>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</si>
  <si>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</si>
  <si>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</si>
  <si>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</si>
  <si>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</si>
  <si>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</si>
  <si>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</si>
  <si>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</si>
  <si>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</si>
  <si>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</si>
  <si>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</si>
  <si>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</si>
  <si>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</si>
  <si>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</si>
  <si>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</si>
  <si>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</si>
  <si>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</si>
  <si>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</si>
  <si>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</si>
  <si>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</si>
  <si>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</si>
  <si>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</si>
  <si>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</si>
  <si>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</si>
  <si>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</si>
  <si>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</si>
  <si>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</si>
  <si>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</si>
  <si>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</si>
  <si>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</si>
  <si>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</si>
  <si>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</si>
  <si>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</si>
  <si>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</si>
  <si>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</si>
  <si>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</si>
  <si>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</si>
  <si>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</si>
  <si>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</si>
  <si>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</si>
  <si>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</si>
  <si>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</si>
  <si>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</si>
  <si>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</si>
  <si>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</si>
  <si>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</si>
  <si>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</si>
  <si>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</si>
  <si>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</si>
  <si>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</si>
  <si>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</si>
  <si>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</si>
  <si>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</si>
  <si>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</si>
  <si>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</si>
  <si>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</si>
  <si>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</si>
  <si>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</si>
  <si>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</si>
  <si>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</si>
  <si>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</si>
  <si>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</si>
  <si>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</si>
  <si>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</si>
  <si>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</si>
  <si>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</si>
  <si>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</si>
  <si>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</si>
  <si>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</si>
  <si>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</si>
  <si>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</si>
  <si>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</si>
  <si>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</si>
  <si>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</si>
  <si>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</si>
  <si>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</si>
  <si>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</si>
  <si>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</si>
  <si>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</si>
  <si>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</si>
  <si>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</si>
  <si>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</si>
  <si>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</si>
  <si>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</si>
  <si>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</si>
  <si>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</si>
  <si>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</si>
  <si>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</si>
  <si>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</si>
  <si>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</si>
  <si>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</si>
  <si>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</si>
  <si>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</si>
  <si>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</si>
  <si>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</si>
  <si>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</si>
  <si>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</si>
  <si>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</si>
  <si>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</si>
  <si>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</si>
  <si>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</si>
  <si>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</si>
  <si>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</si>
  <si>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</si>
  <si>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</si>
  <si>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</si>
  <si>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</si>
  <si>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</si>
  <si>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</si>
  <si>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</si>
  <si>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</si>
  <si>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</si>
  <si>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</si>
  <si>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</si>
  <si>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</si>
  <si>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</si>
  <si>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</si>
  <si>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</si>
  <si>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</si>
  <si>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</si>
  <si>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</si>
  <si>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</si>
  <si>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</si>
  <si>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</si>
  <si>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</si>
  <si>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</si>
  <si>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</si>
  <si>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</si>
  <si>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</si>
  <si>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</si>
  <si>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</si>
  <si>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</si>
  <si>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</si>
  <si>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</si>
  <si>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</si>
  <si>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</si>
  <si>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</si>
  <si>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</si>
  <si>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</si>
  <si>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</si>
  <si>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</si>
  <si>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</si>
  <si>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</si>
  <si>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</si>
  <si>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</si>
  <si>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</si>
  <si>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</si>
  <si>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</si>
  <si>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</si>
  <si>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</si>
  <si>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</si>
  <si>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</si>
  <si>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</si>
  <si>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</si>
  <si>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</si>
  <si>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</si>
  <si>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</si>
  <si>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</si>
  <si>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</si>
  <si>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</si>
  <si>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</si>
  <si>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</si>
  <si>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</si>
  <si>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</si>
  <si>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</si>
  <si>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</si>
  <si>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</si>
  <si>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</si>
  <si>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</si>
  <si>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</si>
  <si>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</si>
  <si>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</si>
  <si>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</si>
  <si>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</si>
  <si>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</si>
  <si>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</si>
  <si>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</si>
  <si>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</si>
  <si>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</si>
  <si>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</si>
  <si>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</si>
  <si>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</si>
  <si>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</si>
  <si>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</si>
  <si>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</si>
  <si>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</si>
  <si>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</si>
  <si>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</si>
  <si>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</si>
  <si>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</si>
  <si>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</si>
  <si>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</si>
  <si>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</si>
  <si>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</si>
  <si>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</si>
  <si>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</si>
  <si>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</si>
  <si>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</si>
  <si>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</si>
  <si>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</si>
  <si>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</si>
  <si>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</si>
  <si>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</si>
  <si>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</si>
  <si>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</si>
  <si>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</si>
  <si>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</si>
  <si>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</si>
  <si>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</si>
  <si>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</si>
  <si>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</si>
  <si>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</si>
  <si>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</si>
  <si>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</si>
  <si>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</si>
  <si>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</si>
  <si>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</si>
  <si>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</si>
  <si>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</si>
  <si>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</si>
  <si>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</si>
  <si>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</si>
  <si>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</si>
  <si>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</si>
  <si>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</si>
  <si>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</si>
  <si>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</si>
  <si>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</si>
  <si>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</si>
  <si>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</si>
  <si>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</si>
  <si>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</si>
  <si>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</si>
  <si>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</si>
  <si>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</si>
  <si>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</si>
  <si>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</si>
  <si>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</si>
  <si>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</si>
  <si>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</si>
  <si>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</si>
  <si>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</si>
  <si>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</si>
  <si>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</si>
  <si>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</si>
  <si>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</si>
  <si>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</si>
  <si>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</si>
  <si>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</si>
  <si>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</si>
  <si>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</si>
  <si>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</si>
  <si>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</si>
  <si>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</si>
  <si>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</si>
  <si>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</si>
  <si>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</si>
  <si>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</si>
  <si>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</si>
  <si>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</si>
  <si>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</si>
  <si>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</si>
  <si>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</si>
  <si>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</si>
  <si>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</si>
  <si>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</si>
  <si>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</si>
  <si>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</si>
  <si>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</si>
  <si>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</si>
  <si>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</si>
  <si>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</si>
  <si>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</si>
  <si>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</si>
  <si>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</si>
  <si>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</si>
  <si>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</si>
  <si>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</si>
  <si>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</si>
  <si>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</si>
  <si>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</si>
  <si>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</si>
  <si>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</si>
  <si>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</si>
  <si>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</si>
  <si>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</si>
  <si>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</si>
  <si>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</si>
  <si>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</si>
  <si>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</si>
  <si>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</si>
  <si>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</si>
  <si>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</si>
  <si>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</si>
  <si>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</si>
  <si>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</si>
  <si>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</si>
  <si>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</si>
  <si>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</si>
  <si>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</si>
  <si>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</si>
  <si>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</si>
  <si>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</si>
  <si>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</si>
  <si>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</si>
  <si>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</si>
  <si>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</si>
  <si>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</si>
  <si>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</si>
  <si>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</si>
  <si>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</si>
  <si>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</si>
  <si>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</si>
  <si>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</si>
  <si>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</si>
  <si>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</si>
  <si>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</si>
  <si>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</si>
  <si>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</si>
  <si>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</si>
  <si>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</si>
  <si>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</si>
  <si>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</si>
  <si>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</si>
  <si>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</si>
  <si>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</si>
  <si>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</si>
  <si>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</si>
  <si>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</si>
  <si>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</si>
  <si>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</si>
  <si>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</si>
  <si>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</si>
  <si>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</si>
  <si>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</si>
  <si>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</si>
  <si>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</si>
  <si>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</si>
  <si>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</si>
  <si>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</si>
  <si>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</si>
  <si>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</si>
  <si>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</si>
  <si>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</si>
  <si>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</si>
  <si>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</si>
  <si>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</si>
  <si>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</si>
  <si>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</si>
  <si>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</si>
  <si>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</si>
  <si>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</si>
  <si>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</si>
  <si>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</si>
  <si>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</si>
  <si>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</si>
  <si>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</si>
  <si>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</si>
  <si>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</si>
  <si>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</si>
  <si>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</si>
  <si>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</si>
  <si>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</si>
  <si>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</si>
  <si>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</si>
  <si>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</si>
  <si>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</si>
  <si>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</si>
  <si>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</si>
  <si>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</si>
  <si>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</si>
  <si>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</si>
  <si>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</si>
  <si>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</si>
  <si>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</si>
  <si>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</si>
  <si>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</si>
  <si>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</si>
  <si>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</si>
  <si>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</si>
  <si>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</si>
  <si>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</si>
  <si>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</si>
  <si>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</si>
  <si>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</si>
  <si>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</si>
  <si>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</si>
  <si>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</si>
  <si>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</si>
  <si>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</si>
  <si>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</si>
  <si>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</si>
  <si>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</si>
  <si>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</si>
  <si>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</si>
  <si>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</si>
  <si>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</si>
  <si>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</si>
  <si>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</si>
  <si>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</si>
  <si>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</si>
  <si>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</si>
  <si>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</si>
  <si>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</si>
  <si>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</si>
  <si>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</si>
  <si>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</si>
  <si>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</si>
  <si>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</si>
  <si>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</si>
  <si>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</si>
  <si>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</si>
  <si>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</si>
  <si>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</si>
  <si>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</si>
  <si>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</si>
  <si>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</si>
  <si>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</si>
  <si>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</si>
  <si>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</si>
  <si>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</si>
  <si>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</si>
  <si>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</si>
  <si>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</si>
  <si>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</si>
  <si>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</si>
  <si>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</si>
  <si>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</si>
  <si>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</si>
  <si>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</si>
  <si>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</si>
  <si>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</si>
  <si>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</si>
  <si>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</si>
  <si>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</si>
  <si>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</si>
  <si>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</si>
  <si>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</si>
  <si>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</si>
  <si>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</si>
  <si>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</si>
  <si>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</si>
  <si>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</si>
  <si>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</si>
  <si>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</si>
  <si>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</si>
  <si>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</si>
  <si>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</si>
  <si>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</si>
  <si>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</si>
  <si>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</si>
  <si>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</si>
  <si>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</si>
  <si>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</si>
  <si>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</si>
  <si>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</si>
  <si>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</si>
  <si>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</si>
  <si>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</si>
  <si>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</si>
  <si>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</si>
  <si>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</si>
  <si>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</si>
  <si>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</si>
  <si>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</si>
  <si>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</si>
  <si>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</si>
  <si>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</si>
  <si>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</si>
  <si>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</si>
  <si>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</si>
  <si>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</si>
  <si>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</si>
  <si>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</si>
  <si>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</si>
  <si>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</si>
  <si>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</si>
  <si>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</si>
  <si>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</si>
  <si>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</si>
  <si>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</si>
  <si>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</si>
  <si>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</si>
  <si>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</si>
  <si>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</si>
  <si>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</si>
  <si>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</si>
  <si>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</si>
  <si>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</si>
  <si>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</si>
  <si>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</si>
  <si>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</si>
  <si>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</si>
  <si>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</si>
  <si>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</si>
  <si>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</si>
  <si>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</si>
  <si>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</si>
  <si>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</si>
  <si>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</si>
  <si>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</si>
  <si>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</si>
  <si>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</si>
  <si>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</si>
  <si>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</si>
  <si>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</si>
  <si>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</si>
  <si>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</si>
  <si>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</si>
  <si>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</si>
  <si>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</si>
  <si>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</si>
  <si>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</si>
  <si>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</si>
  <si>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</si>
  <si>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</si>
  <si>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</si>
  <si>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</si>
  <si>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</si>
  <si>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</si>
  <si>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</si>
  <si>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</si>
  <si>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</si>
  <si>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</si>
  <si>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</si>
  <si>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</si>
  <si>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</si>
  <si>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</si>
  <si>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</si>
  <si>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</si>
  <si>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</si>
  <si>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</si>
  <si>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</si>
  <si>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</si>
  <si>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</si>
  <si>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</si>
  <si>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</si>
  <si>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</si>
  <si>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</si>
  <si>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</si>
  <si>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</si>
  <si>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</si>
  <si>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</si>
  <si>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</si>
  <si>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</si>
  <si>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</si>
  <si>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</si>
  <si>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</si>
  <si>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</si>
  <si>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</si>
  <si>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</si>
  <si>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</si>
  <si>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</si>
  <si>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</si>
  <si>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</si>
  <si>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</si>
  <si>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</si>
  <si>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</si>
  <si>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</si>
  <si>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</si>
  <si>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</si>
  <si>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</si>
  <si>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</si>
  <si>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</si>
  <si>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</si>
  <si>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</si>
  <si>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</si>
  <si>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</si>
  <si>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</si>
  <si>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</si>
  <si>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</si>
  <si>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</si>
  <si>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</si>
  <si>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</si>
  <si>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</si>
  <si>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</si>
  <si>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</si>
  <si>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</si>
  <si>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</si>
  <si>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</si>
  <si>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</si>
  <si>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</si>
  <si>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</si>
  <si>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</si>
  <si>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</si>
  <si>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</si>
  <si>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</si>
  <si>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</si>
  <si>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</si>
  <si>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</si>
  <si>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</si>
  <si>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</si>
  <si>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</si>
  <si>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</si>
  <si>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</si>
  <si>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</si>
  <si>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</si>
  <si>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</si>
  <si>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</si>
  <si>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</si>
  <si>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</si>
  <si>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</si>
  <si>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</si>
  <si>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</si>
  <si>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</si>
  <si>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</si>
  <si>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</si>
  <si>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</si>
  <si>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</si>
  <si>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</si>
  <si>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</si>
  <si>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</si>
  <si>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</si>
  <si>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</si>
  <si>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</si>
  <si>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</si>
  <si>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</si>
  <si>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</si>
  <si>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</si>
  <si>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</si>
  <si>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</si>
  <si>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</si>
  <si>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</si>
  <si>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</si>
  <si>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</si>
  <si>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</si>
  <si>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</si>
  <si>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</si>
  <si>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</si>
  <si>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</si>
  <si>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</si>
  <si>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</si>
  <si>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</si>
  <si>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</si>
  <si>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</si>
  <si>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</si>
  <si>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</si>
  <si>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</si>
  <si>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</si>
  <si>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</si>
  <si>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</si>
  <si>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</si>
  <si>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</si>
  <si>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</si>
  <si>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</si>
  <si>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</si>
  <si>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</si>
  <si>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</si>
  <si>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</si>
  <si>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</si>
  <si>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</si>
  <si>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</si>
  <si>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</si>
  <si>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</si>
  <si>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</si>
  <si>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</si>
  <si>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</si>
  <si>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</si>
  <si>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</si>
  <si>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</si>
  <si>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</si>
  <si>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</si>
  <si>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</si>
  <si>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</si>
  <si>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</si>
  <si>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</si>
  <si>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</si>
  <si>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</si>
  <si>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</si>
  <si>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</si>
  <si>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</si>
  <si>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</si>
  <si>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</si>
  <si>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</si>
  <si>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</si>
  <si>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</si>
  <si>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</si>
  <si>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</si>
  <si>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</si>
  <si>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</si>
  <si>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</si>
  <si>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</si>
  <si>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</si>
  <si>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</si>
  <si>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</si>
  <si>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</si>
  <si>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</si>
  <si>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</si>
  <si>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</si>
  <si>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</si>
  <si>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</si>
  <si>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</si>
  <si>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</si>
  <si>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</si>
  <si>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</si>
  <si>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</si>
  <si>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</si>
  <si>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</si>
  <si>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</si>
  <si>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</si>
  <si>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</si>
  <si>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</si>
  <si>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</si>
  <si>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</si>
  <si>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</si>
  <si>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</si>
  <si>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</si>
  <si>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</si>
  <si>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</si>
  <si>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</si>
  <si>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</si>
  <si>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</si>
  <si>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</si>
  <si>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</si>
  <si>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</si>
  <si>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</si>
  <si>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</si>
  <si>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</si>
  <si>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</si>
  <si>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</si>
  <si>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</si>
  <si>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</si>
  <si>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</si>
  <si>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</si>
  <si>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</si>
  <si>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</si>
  <si>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</si>
  <si>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</si>
  <si>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</si>
  <si>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</si>
  <si>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</si>
  <si>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</si>
  <si>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</si>
  <si>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</si>
  <si>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</si>
  <si>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</si>
  <si>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</si>
  <si>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</si>
  <si>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</si>
  <si>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</si>
  <si>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</si>
  <si>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</si>
  <si>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</si>
  <si>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</si>
  <si>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</si>
  <si>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</si>
  <si>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</si>
  <si>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</si>
  <si>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</si>
  <si>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</si>
  <si>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</si>
  <si>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</si>
  <si>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</si>
  <si>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</si>
  <si>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</si>
  <si>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</si>
  <si>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</si>
  <si>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</si>
  <si>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</si>
  <si>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</si>
  <si>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</si>
  <si>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</si>
  <si>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</si>
  <si>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</si>
  <si>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</si>
  <si>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</si>
  <si>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</si>
  <si>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</si>
  <si>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</si>
  <si>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</si>
  <si>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</si>
  <si>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</si>
  <si>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</si>
  <si>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</si>
  <si>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</si>
  <si>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</si>
  <si>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</si>
  <si>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</si>
  <si>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</si>
  <si>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</si>
  <si>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</si>
  <si>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</si>
  <si>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</si>
  <si>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</si>
  <si>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</si>
  <si>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</si>
  <si>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</si>
  <si>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</si>
  <si>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</si>
  <si>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</si>
  <si>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</si>
  <si>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</si>
  <si>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</si>
  <si>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</si>
  <si>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</si>
  <si>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</si>
  <si>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</si>
  <si>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</si>
  <si>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</si>
  <si>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</si>
  <si>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</si>
  <si>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</si>
  <si>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</si>
  <si>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</si>
  <si>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</si>
  <si>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</si>
  <si>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</si>
  <si>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</si>
  <si>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</si>
  <si>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</si>
  <si>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</si>
  <si>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</si>
  <si>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</si>
  <si>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</si>
  <si>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</si>
  <si>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</si>
  <si>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</si>
  <si>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</si>
  <si>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</si>
  <si>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</si>
  <si>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</si>
  <si>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</si>
  <si>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</si>
  <si>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</si>
  <si>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</si>
  <si>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</si>
  <si>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</si>
  <si>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</si>
  <si>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</si>
  <si>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</si>
  <si>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</si>
  <si>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</si>
  <si>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</si>
  <si>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</si>
  <si>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</si>
  <si>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</si>
  <si>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</si>
  <si>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</si>
  <si>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</si>
  <si>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</si>
  <si>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</si>
  <si>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</si>
  <si>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</si>
  <si>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</si>
  <si>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</si>
  <si>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</si>
  <si>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</si>
  <si>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</si>
  <si>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</si>
  <si>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</si>
  <si>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</si>
  <si>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</si>
  <si>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</si>
  <si>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</si>
  <si>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</si>
  <si>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</si>
  <si>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</si>
  <si>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</si>
  <si>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</si>
  <si>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</si>
  <si>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</si>
  <si>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</si>
  <si>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</si>
  <si>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</si>
  <si>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</si>
  <si>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</si>
  <si>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</si>
  <si>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</si>
  <si>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</si>
  <si>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</si>
  <si>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</si>
  <si>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</si>
  <si>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</si>
  <si>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</si>
  <si>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</si>
  <si>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</si>
  <si>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</si>
  <si>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</si>
  <si>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</si>
  <si>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</si>
  <si>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</si>
  <si>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</si>
  <si>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</si>
  <si>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</si>
  <si>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</si>
  <si>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</si>
  <si>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</si>
  <si>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</si>
  <si>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</si>
  <si>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</si>
  <si>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</si>
  <si>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</si>
  <si>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</si>
  <si>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</si>
  <si>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</si>
  <si>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</si>
  <si>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</si>
  <si>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</si>
  <si>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</si>
  <si>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</si>
  <si>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</si>
  <si>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</si>
  <si>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</si>
  <si>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</si>
  <si>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</si>
  <si>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</si>
  <si>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</si>
  <si>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</si>
  <si>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</si>
  <si>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</si>
  <si>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</si>
  <si>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</si>
  <si>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</si>
  <si>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</si>
  <si>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</si>
  <si>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</si>
  <si>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</si>
  <si>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</si>
  <si>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</si>
  <si>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</si>
  <si>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</si>
  <si>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</si>
  <si>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</si>
  <si>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</si>
  <si>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</si>
  <si>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</si>
  <si>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</si>
  <si>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</si>
  <si>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</si>
  <si>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</si>
  <si>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</si>
  <si>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</si>
  <si>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</si>
  <si>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</si>
  <si>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</si>
  <si>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</si>
  <si>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</si>
  <si>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</si>
  <si>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</si>
  <si>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</si>
  <si>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</si>
  <si>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</si>
  <si>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</si>
  <si>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</si>
  <si>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</si>
  <si>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</si>
  <si>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</si>
  <si>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</si>
  <si>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</si>
  <si>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</si>
  <si>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</si>
  <si>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</si>
  <si>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</si>
  <si>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</si>
  <si>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</si>
  <si>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</si>
  <si>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</si>
  <si>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</si>
  <si>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</si>
  <si>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</si>
  <si>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</si>
  <si>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</si>
  <si>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</si>
  <si>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</si>
  <si>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</si>
  <si>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</si>
  <si>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</si>
  <si>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</si>
  <si>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</si>
  <si>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</si>
  <si>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</si>
  <si>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</si>
  <si>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</si>
  <si>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</si>
  <si>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</si>
  <si>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</si>
  <si>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</si>
  <si>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</si>
  <si>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</si>
  <si>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</si>
  <si>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</si>
  <si>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</si>
  <si>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</si>
  <si>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</si>
  <si>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</si>
  <si>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</si>
  <si>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</si>
  <si>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</si>
  <si>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</si>
  <si>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</si>
  <si>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</si>
  <si>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</si>
  <si>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</si>
  <si>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</si>
  <si>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</si>
  <si>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</si>
  <si>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</si>
  <si>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</si>
  <si>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</si>
  <si>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</si>
  <si>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</si>
  <si>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</si>
  <si>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</si>
  <si>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</si>
  <si>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</si>
  <si>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</si>
  <si>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</si>
  <si>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</si>
  <si>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</si>
  <si>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</si>
  <si>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</si>
  <si>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</si>
  <si>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</si>
  <si>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</si>
  <si>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</si>
  <si>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</si>
  <si>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</si>
  <si>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</si>
  <si>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</si>
  <si>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</si>
  <si>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</si>
  <si>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</si>
  <si>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</si>
  <si>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</si>
  <si>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</si>
  <si>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</si>
  <si>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</si>
  <si>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</si>
  <si>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</si>
  <si>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</si>
  <si>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</si>
  <si>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</si>
  <si>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</si>
  <si>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</si>
  <si>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</si>
  <si>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</si>
  <si>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</si>
  <si>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</si>
  <si>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</si>
  <si>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</si>
  <si>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</si>
  <si>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</si>
  <si>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</si>
  <si>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</si>
  <si>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</si>
  <si>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</si>
  <si>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</si>
  <si>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</si>
  <si>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</si>
  <si>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</si>
  <si>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</si>
  <si>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</si>
  <si>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</si>
  <si>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</si>
  <si>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</si>
  <si>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</si>
  <si>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</si>
  <si>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</si>
  <si>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</si>
  <si>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</si>
  <si>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</si>
  <si>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</si>
  <si>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</si>
  <si>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</si>
  <si>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</si>
  <si>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</si>
  <si>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</si>
  <si>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</si>
  <si>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</si>
  <si>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</si>
  <si>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</si>
  <si>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</si>
  <si>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</si>
  <si>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</si>
  <si>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</si>
  <si>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</si>
  <si>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</si>
  <si>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</si>
  <si>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</si>
  <si>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</si>
  <si>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</si>
  <si>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</si>
  <si>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</si>
  <si>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</si>
  <si>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</si>
  <si>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</si>
  <si>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</si>
  <si>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</si>
  <si>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</si>
  <si>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</si>
  <si>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</si>
  <si>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</si>
  <si>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</si>
  <si>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</si>
  <si>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</si>
  <si>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</si>
  <si>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</si>
  <si>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</si>
  <si>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</si>
  <si>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</si>
  <si>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</si>
  <si>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</si>
  <si>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</si>
  <si>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</si>
  <si>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</si>
  <si>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</si>
  <si>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</si>
  <si>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</si>
  <si>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</si>
  <si>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</si>
  <si>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</si>
  <si>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</si>
  <si>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</si>
  <si>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</si>
  <si>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</si>
  <si>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</si>
  <si>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</si>
  <si>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</si>
  <si>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</si>
  <si>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</si>
  <si>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</si>
  <si>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</si>
  <si>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</si>
  <si>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</si>
  <si>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</si>
  <si>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</si>
  <si>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</si>
  <si>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</si>
  <si>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</si>
  <si>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</si>
  <si>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</si>
  <si>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</si>
  <si>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</si>
  <si>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</si>
  <si>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</si>
  <si>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</si>
  <si>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</si>
  <si>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</si>
  <si>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</si>
  <si>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</si>
  <si>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</si>
  <si>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</si>
  <si>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</si>
  <si>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</si>
  <si>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</si>
  <si>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</si>
  <si>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</si>
  <si>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</si>
  <si>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</si>
  <si>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</si>
  <si>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</si>
  <si>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</si>
  <si>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</si>
  <si>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</si>
  <si>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</si>
  <si>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</si>
  <si>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</si>
  <si>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</si>
  <si>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</si>
  <si>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</si>
  <si>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</si>
  <si>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</si>
  <si>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</si>
  <si>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</si>
  <si>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</si>
  <si>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</si>
  <si>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</si>
  <si>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</si>
  <si>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</si>
  <si>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</si>
  <si>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</si>
  <si>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</si>
  <si>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</si>
  <si>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</si>
  <si>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</si>
  <si>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</si>
  <si>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</si>
  <si>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</si>
  <si>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</si>
  <si>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</si>
  <si>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</si>
  <si>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</si>
  <si>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</si>
  <si>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</si>
  <si>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</si>
  <si>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</si>
  <si>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</si>
  <si>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</si>
  <si>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</si>
  <si>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</si>
  <si>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</si>
  <si>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</si>
  <si>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</si>
  <si>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</si>
  <si>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</si>
  <si>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</si>
  <si>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</si>
  <si>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</si>
  <si>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</si>
  <si>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</si>
  <si>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</si>
  <si>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</si>
  <si>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</si>
  <si>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</si>
  <si>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</si>
  <si>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</si>
  <si>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</si>
  <si>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</si>
  <si>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</si>
  <si>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</si>
  <si>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</si>
  <si>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</si>
  <si>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</si>
  <si>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</si>
  <si>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</si>
  <si>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</si>
  <si>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</si>
  <si>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</si>
  <si>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</si>
  <si>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</si>
  <si>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</si>
  <si>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</si>
  <si>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</si>
  <si>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</si>
  <si>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</si>
  <si>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</si>
  <si>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</si>
  <si>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</si>
  <si>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</si>
  <si>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</si>
  <si>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</si>
  <si>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</si>
  <si>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</si>
  <si>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</si>
  <si>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</si>
  <si>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</si>
  <si>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</si>
  <si>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</si>
  <si>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</si>
  <si>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</si>
  <si>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</si>
  <si>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</si>
  <si>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</si>
  <si>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</si>
  <si>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</si>
  <si>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</si>
  <si>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</si>
  <si>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</si>
  <si>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</si>
  <si>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</si>
  <si>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</si>
  <si>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</si>
  <si>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</si>
  <si>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</si>
  <si>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</si>
  <si>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</si>
  <si>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</si>
  <si>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</si>
  <si>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</si>
  <si>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</si>
  <si>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</si>
  <si>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</si>
  <si>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</si>
  <si>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</si>
  <si>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</si>
  <si>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</si>
  <si>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</si>
  <si>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</si>
  <si>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</si>
  <si>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</si>
  <si>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</si>
  <si>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</si>
  <si>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</si>
  <si>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</si>
  <si>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</si>
  <si>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</si>
  <si>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</si>
  <si>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</si>
  <si>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</si>
  <si>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</si>
  <si>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</si>
  <si>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</si>
  <si>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</si>
  <si>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</si>
  <si>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</si>
  <si>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</si>
  <si>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</si>
  <si>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</si>
  <si>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</si>
  <si>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</si>
  <si>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</si>
  <si>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</si>
  <si>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</si>
  <si>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</si>
  <si>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</si>
  <si>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</si>
  <si>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</si>
  <si>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</si>
  <si>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</si>
  <si>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</si>
  <si>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</si>
  <si>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</si>
  <si>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</si>
  <si>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</si>
  <si>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</si>
  <si>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</si>
  <si>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</si>
  <si>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</si>
  <si>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</si>
  <si>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</si>
  <si>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</si>
  <si>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</si>
  <si>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</si>
  <si>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</si>
  <si>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</si>
  <si>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</si>
  <si>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</si>
  <si>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</si>
  <si>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</si>
  <si>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</si>
  <si>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</si>
  <si>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</si>
  <si>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</si>
  <si>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</si>
  <si>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</si>
  <si>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</si>
  <si>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</si>
  <si>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</si>
  <si>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</si>
  <si>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</si>
  <si>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</si>
  <si>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</si>
  <si>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</si>
  <si>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</si>
  <si>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</si>
  <si>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</si>
  <si>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</si>
  <si>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</si>
  <si>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</si>
  <si>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</si>
  <si>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</si>
  <si>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</si>
  <si>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</si>
  <si>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</si>
  <si>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</si>
  <si>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</si>
  <si>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</si>
  <si>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</si>
  <si>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</si>
  <si>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</si>
  <si>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</si>
  <si>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</si>
  <si>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</si>
  <si>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</si>
  <si>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</si>
  <si>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</si>
  <si>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</si>
  <si>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</si>
  <si>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</si>
  <si>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</si>
  <si>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</si>
  <si>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</si>
  <si>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</si>
  <si>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</si>
  <si>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</si>
  <si>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</si>
  <si>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</si>
  <si>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</si>
  <si>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</si>
  <si>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</si>
  <si>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</si>
  <si>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</si>
  <si>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</si>
  <si>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</si>
  <si>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</si>
  <si>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</si>
  <si>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</si>
  <si>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</si>
  <si>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</si>
  <si>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</si>
  <si>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</si>
  <si>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</si>
  <si>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</si>
  <si>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</si>
  <si>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</si>
  <si>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</si>
  <si>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</si>
  <si>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</si>
  <si>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</si>
  <si>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</si>
  <si>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</si>
  <si>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</si>
  <si>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</si>
  <si>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</si>
  <si>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</si>
  <si>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</si>
  <si>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</si>
  <si>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</si>
  <si>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</si>
  <si>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</si>
  <si>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</si>
  <si>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</si>
  <si>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</si>
  <si>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</si>
  <si>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</si>
  <si>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</si>
  <si>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</si>
  <si>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</si>
  <si>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</si>
  <si>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</si>
  <si>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</si>
  <si>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</si>
  <si>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</si>
  <si>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</si>
  <si>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</si>
  <si>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</si>
  <si>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</si>
  <si>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</si>
  <si>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</si>
  <si>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</si>
  <si>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</si>
  <si>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</si>
  <si>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</si>
  <si>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</si>
  <si>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</si>
  <si>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</si>
  <si>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</si>
  <si>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</si>
  <si>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</si>
  <si>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</si>
  <si>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</si>
  <si>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</si>
  <si>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</si>
  <si>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</si>
  <si>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</si>
  <si>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</si>
  <si>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</si>
  <si>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</si>
  <si>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</si>
  <si>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</si>
  <si>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</si>
  <si>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</si>
  <si>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</si>
  <si>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</si>
  <si>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</si>
  <si>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</si>
  <si>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</si>
  <si>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</si>
  <si>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</si>
  <si>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</si>
  <si>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</si>
  <si>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</si>
  <si>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</si>
  <si>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</si>
  <si>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</si>
  <si>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</si>
  <si>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</si>
  <si>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</si>
  <si>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</si>
  <si>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</si>
  <si>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</si>
  <si>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</si>
  <si>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</si>
  <si>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</si>
  <si>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</si>
  <si>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</si>
  <si>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</si>
  <si>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</si>
  <si>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</si>
  <si>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</si>
  <si>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</si>
  <si>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</si>
  <si>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</si>
  <si>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</si>
  <si>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</si>
  <si>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</si>
  <si>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</si>
  <si>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</si>
  <si>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</si>
  <si>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</si>
  <si>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</si>
  <si>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</si>
  <si>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</si>
  <si>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</si>
  <si>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</si>
  <si>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</si>
  <si>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</si>
  <si>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</si>
  <si>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</si>
  <si>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</si>
  <si>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</si>
  <si>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</si>
  <si>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</si>
  <si>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</si>
  <si>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</si>
  <si>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</si>
  <si>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</si>
  <si>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</si>
  <si>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</si>
  <si>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</si>
  <si>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</si>
  <si>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</si>
  <si>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</si>
  <si>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</si>
  <si>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</si>
  <si>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</si>
  <si>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</si>
  <si>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</si>
  <si>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</si>
  <si>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</si>
  <si>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</si>
  <si>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</si>
  <si>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</si>
  <si>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</si>
  <si>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</si>
  <si>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</si>
  <si>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</si>
  <si>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</si>
  <si>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</si>
  <si>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</si>
  <si>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</si>
  <si>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</si>
  <si>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</si>
  <si>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</si>
  <si>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</si>
  <si>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</si>
  <si>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</si>
  <si>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</si>
  <si>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</si>
  <si>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</si>
  <si>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</si>
  <si>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</si>
  <si>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</si>
  <si>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</si>
  <si>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</si>
  <si>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</si>
  <si>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</si>
  <si>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</si>
  <si>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</si>
  <si>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</si>
  <si>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</si>
  <si>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</si>
  <si>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</si>
  <si>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</si>
  <si>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</si>
  <si>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</si>
  <si>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</si>
  <si>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</si>
  <si>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</si>
  <si>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</si>
  <si>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</si>
  <si>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</si>
  <si>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</si>
  <si>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</si>
  <si>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</si>
  <si>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</si>
  <si>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</si>
  <si>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</si>
  <si>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</si>
  <si>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</si>
  <si>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</si>
  <si>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</si>
  <si>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</si>
  <si>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</si>
  <si>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</si>
  <si>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</si>
  <si>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</si>
  <si>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</si>
  <si>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</si>
  <si>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</si>
  <si>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</si>
  <si>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</si>
  <si>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</si>
  <si>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</si>
  <si>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</si>
  <si>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</si>
  <si>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</si>
  <si>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</si>
  <si>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</si>
  <si>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</si>
  <si>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</si>
  <si>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</si>
  <si>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</si>
  <si>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</si>
  <si>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</si>
  <si>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</si>
  <si>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</si>
  <si>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</si>
  <si>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</si>
  <si>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</si>
  <si>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</si>
  <si>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</si>
  <si>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</si>
  <si>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</si>
  <si>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</si>
  <si>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</si>
  <si>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</si>
  <si>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</si>
  <si>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</si>
  <si>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</si>
  <si>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</si>
  <si>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</si>
  <si>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</si>
  <si>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</si>
  <si>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</si>
  <si>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</si>
  <si>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</si>
  <si>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</si>
  <si>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</si>
  <si>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</si>
  <si>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</si>
  <si>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</si>
  <si>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</si>
  <si>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</si>
  <si>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</si>
  <si>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</si>
  <si>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</si>
  <si>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</si>
  <si>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</si>
  <si>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</si>
  <si>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</si>
  <si>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</si>
  <si>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</si>
  <si>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</si>
  <si>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</si>
  <si>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</si>
  <si>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</si>
  <si>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</si>
  <si>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</si>
  <si>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</si>
  <si>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</si>
  <si>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</si>
  <si>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</si>
  <si>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</si>
  <si>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</si>
  <si>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</si>
  <si>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</si>
  <si>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</si>
  <si>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</si>
  <si>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</si>
  <si>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</si>
  <si>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</si>
  <si>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</si>
  <si>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</si>
  <si>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</si>
  <si>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</si>
  <si>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</si>
  <si>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</si>
  <si>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</si>
  <si>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</si>
  <si>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</si>
  <si>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</si>
  <si>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</si>
  <si>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</si>
  <si>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</si>
  <si>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</si>
  <si>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</si>
  <si>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</si>
  <si>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</si>
  <si>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</si>
  <si>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</si>
  <si>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</si>
  <si>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</si>
  <si>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</si>
  <si>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</si>
  <si>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</si>
  <si>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</si>
  <si>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</si>
  <si>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</si>
  <si>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</si>
  <si>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</si>
  <si>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</si>
  <si>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</si>
  <si>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</si>
  <si>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</si>
  <si>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</si>
  <si>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</si>
  <si>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</si>
  <si>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</si>
  <si>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</si>
  <si>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</si>
  <si>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</si>
  <si>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</si>
  <si>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</si>
  <si>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</si>
  <si>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</si>
  <si>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</si>
  <si>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</si>
  <si>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</si>
  <si>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</si>
  <si>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</si>
  <si>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</si>
  <si>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</si>
  <si>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</si>
  <si>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</si>
  <si>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</si>
  <si>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</si>
  <si>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</si>
  <si>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</si>
  <si>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</si>
  <si>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</si>
  <si>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</si>
  <si>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</si>
  <si>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</si>
  <si>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</si>
  <si>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</si>
  <si>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</si>
  <si>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</si>
  <si>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</si>
  <si>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</si>
  <si>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</si>
  <si>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</si>
  <si>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</si>
  <si>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</si>
  <si>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</si>
  <si>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</si>
  <si>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</si>
  <si>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</si>
  <si>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</si>
  <si>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</si>
  <si>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</si>
  <si>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</si>
  <si>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</si>
  <si>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</si>
  <si>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</si>
  <si>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</si>
  <si>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</si>
  <si>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</si>
  <si>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</si>
  <si>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</si>
  <si>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</si>
  <si>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</si>
  <si>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</si>
  <si>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</si>
  <si>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</si>
  <si>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</si>
  <si>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</si>
  <si>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</si>
  <si>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</si>
  <si>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</si>
  <si>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</si>
  <si>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</si>
  <si>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</si>
  <si>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</si>
  <si>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</si>
  <si>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</si>
  <si>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</si>
  <si>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</si>
  <si>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</si>
  <si>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</si>
  <si>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</si>
  <si>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</si>
  <si>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</si>
  <si>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</si>
  <si>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</si>
  <si>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</si>
  <si>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</si>
  <si>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</si>
  <si>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</si>
  <si>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</si>
  <si>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</si>
  <si>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</si>
  <si>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</si>
  <si>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</si>
  <si>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</si>
  <si>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</si>
  <si>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</si>
  <si>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</si>
  <si>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</si>
  <si>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</si>
  <si>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</si>
  <si>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</si>
  <si>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</si>
  <si>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</si>
  <si>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</si>
  <si>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</si>
  <si>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</si>
  <si>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</si>
  <si>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</si>
  <si>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</si>
  <si>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</si>
  <si>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</si>
  <si>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</si>
  <si>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</si>
  <si>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</si>
  <si>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</si>
  <si>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</si>
  <si>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</si>
  <si>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</si>
  <si>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</si>
  <si>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</si>
  <si>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</si>
  <si>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</si>
  <si>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</si>
  <si>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</si>
  <si>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</si>
  <si>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</si>
  <si>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</si>
  <si>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</si>
  <si>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</si>
  <si>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</si>
  <si>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</si>
  <si>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</si>
  <si>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</si>
  <si>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</si>
  <si>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</si>
  <si>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</si>
  <si>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</si>
  <si>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</si>
  <si>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</si>
  <si>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</si>
  <si>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</si>
  <si>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</si>
  <si>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</si>
  <si>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</si>
  <si>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</si>
  <si>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</si>
  <si>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</si>
  <si>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</si>
  <si>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</si>
  <si>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</si>
  <si>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</si>
  <si>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</si>
  <si>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</si>
  <si>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</si>
  <si>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</si>
  <si>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</si>
  <si>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</si>
  <si>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</si>
  <si>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</si>
  <si>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</si>
  <si>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</si>
  <si>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</si>
  <si>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</si>
  <si>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</si>
  <si>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</si>
  <si>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</si>
  <si>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</si>
  <si>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</si>
  <si>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</si>
  <si>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</si>
  <si>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</si>
  <si>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</si>
  <si>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</si>
  <si>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</si>
  <si>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</si>
  <si>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</si>
  <si>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</si>
  <si>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</si>
  <si>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</si>
  <si>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</si>
  <si>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</si>
  <si>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</si>
  <si>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</si>
  <si>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</si>
  <si>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</si>
  <si>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</si>
  <si>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</si>
  <si>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</si>
  <si>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</si>
  <si>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</si>
  <si>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</si>
  <si>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</si>
  <si>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</si>
  <si>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</si>
  <si>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</si>
  <si>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</si>
  <si>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</si>
  <si>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</si>
  <si>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</si>
  <si>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</si>
  <si>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</si>
  <si>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</si>
  <si>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</si>
  <si>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</si>
  <si>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</si>
  <si>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</si>
  <si>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</si>
  <si>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</si>
  <si>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</si>
  <si>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</si>
  <si>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</si>
  <si>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</si>
  <si>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</si>
  <si>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</si>
  <si>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</si>
  <si>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</si>
  <si>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</si>
  <si>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</si>
  <si>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</si>
  <si>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</si>
  <si>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</si>
  <si>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</si>
  <si>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</si>
  <si>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</si>
  <si>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</si>
  <si>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</si>
  <si>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</si>
  <si>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</si>
  <si>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</si>
  <si>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</si>
  <si>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</si>
  <si>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</si>
  <si>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</si>
  <si>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</si>
  <si>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</si>
  <si>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</si>
  <si>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</si>
  <si>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</si>
  <si>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</si>
  <si>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</si>
  <si>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</si>
  <si>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</si>
  <si>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</si>
  <si>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</si>
  <si>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</si>
  <si>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</si>
  <si>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</si>
  <si>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</si>
  <si>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</si>
  <si>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</si>
  <si>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</si>
  <si>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</si>
  <si>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</si>
  <si>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</si>
  <si>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</si>
  <si>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</si>
  <si>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</si>
  <si>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</si>
  <si>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</si>
  <si>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</si>
  <si>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</si>
  <si>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</si>
  <si>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</si>
  <si>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</si>
  <si>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</si>
  <si>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</si>
  <si>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</si>
  <si>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</si>
  <si>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</si>
  <si>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</si>
  <si>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</si>
  <si>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</si>
  <si>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</si>
  <si>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</si>
  <si>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</si>
  <si>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</si>
  <si>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</si>
  <si>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</si>
  <si>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</si>
  <si>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</si>
  <si>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</si>
  <si>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</si>
  <si>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</si>
  <si>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</si>
  <si>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</si>
  <si>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</si>
  <si>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</si>
  <si>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</si>
  <si>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</si>
  <si>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</si>
  <si>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</si>
  <si>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</si>
  <si>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</si>
  <si>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</si>
  <si>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</si>
  <si>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</si>
  <si>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</si>
  <si>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</si>
  <si>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</si>
  <si>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</si>
  <si>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</si>
  <si>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</si>
  <si>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</si>
  <si>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</si>
  <si>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</si>
  <si>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</si>
  <si>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</si>
  <si>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</si>
  <si>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</si>
  <si>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</si>
  <si>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</si>
  <si>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</si>
  <si>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</si>
  <si>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</si>
  <si>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</si>
  <si>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</si>
  <si>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</si>
  <si>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</si>
  <si>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</si>
  <si>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</si>
  <si>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</si>
  <si>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</si>
  <si>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</si>
  <si>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</si>
  <si>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</si>
  <si>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</si>
  <si>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</si>
  <si>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</si>
  <si>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</si>
  <si>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</si>
  <si>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</si>
  <si>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</si>
  <si>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</si>
  <si>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</si>
  <si>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</si>
  <si>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</si>
  <si>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</si>
  <si>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</si>
  <si>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</si>
  <si>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</si>
  <si>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</si>
  <si>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</si>
  <si>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</si>
  <si>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</si>
  <si>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</si>
  <si>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</si>
  <si>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</si>
  <si>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</si>
  <si>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</si>
  <si>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</si>
  <si>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</si>
  <si>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</si>
  <si>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</si>
  <si>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</si>
  <si>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</si>
  <si>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</si>
  <si>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</si>
  <si>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</si>
  <si>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</si>
  <si>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</si>
  <si>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</si>
  <si>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</si>
  <si>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</si>
  <si>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</si>
  <si>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</si>
  <si>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</si>
  <si>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</si>
  <si>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</si>
  <si>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</si>
  <si>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</si>
  <si>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</si>
  <si>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</si>
  <si>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</si>
  <si>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</si>
  <si>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</si>
  <si>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</si>
  <si>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</si>
  <si>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</si>
  <si>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</si>
  <si>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</si>
  <si>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</si>
  <si>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</si>
  <si>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</si>
  <si>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</si>
  <si>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</si>
  <si>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</si>
  <si>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</si>
  <si>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</si>
  <si>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</si>
  <si>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</si>
  <si>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</si>
  <si>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</si>
  <si>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</si>
  <si>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</si>
  <si>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</si>
  <si>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</si>
  <si>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</si>
  <si>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</si>
  <si>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</si>
  <si>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</si>
  <si>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</si>
  <si>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</si>
  <si>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</si>
  <si>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</si>
  <si>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</si>
  <si>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</si>
  <si>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</si>
  <si>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</si>
  <si>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</si>
  <si>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</si>
  <si>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</si>
  <si>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</si>
  <si>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</si>
  <si>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</si>
  <si>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</si>
  <si>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</si>
  <si>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</si>
  <si>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</si>
  <si>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</si>
  <si>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</si>
  <si>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</si>
  <si>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</si>
  <si>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</si>
  <si>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</si>
  <si>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</si>
  <si>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</si>
  <si>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</si>
  <si>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</si>
  <si>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</si>
  <si>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</si>
  <si>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</si>
  <si>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</si>
  <si>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</si>
  <si>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</si>
  <si>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</si>
  <si>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</si>
  <si>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</si>
  <si>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</si>
  <si>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</si>
  <si>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</si>
  <si>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</si>
  <si>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</si>
  <si>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</si>
  <si>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</si>
  <si>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</si>
  <si>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</si>
  <si>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</si>
  <si>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</si>
  <si>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</si>
  <si>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</si>
  <si>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</si>
  <si>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</si>
  <si>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</si>
  <si>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</si>
  <si>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</si>
  <si>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</si>
  <si>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</si>
  <si>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</si>
  <si>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</si>
  <si>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</si>
  <si>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</si>
  <si>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</si>
  <si>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</si>
  <si>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</si>
  <si>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</si>
  <si>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</si>
  <si>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</si>
  <si>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</si>
  <si>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</si>
  <si>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</si>
  <si>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</si>
  <si>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</si>
  <si>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</si>
  <si>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</si>
  <si>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</si>
  <si>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</si>
  <si>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</si>
  <si>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</si>
  <si>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</si>
  <si>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</si>
  <si>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</si>
  <si>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</si>
  <si>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</si>
  <si>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</si>
  <si>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</si>
  <si>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</si>
  <si>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</si>
  <si>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</si>
  <si>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</si>
  <si>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</si>
  <si>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</si>
  <si>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</si>
  <si>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</si>
  <si>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</si>
  <si>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</si>
  <si>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</si>
  <si>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</si>
  <si>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</si>
  <si>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</si>
  <si>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</si>
  <si>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</si>
  <si>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</si>
  <si>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</si>
  <si>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</si>
  <si>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</si>
  <si>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</si>
  <si>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</si>
  <si>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</si>
  <si>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</si>
  <si>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</si>
  <si>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</si>
  <si>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</si>
  <si>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</si>
  <si>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</si>
  <si>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</si>
  <si>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</si>
  <si>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</si>
  <si>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</si>
  <si>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</si>
  <si>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</si>
  <si>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</si>
  <si>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</si>
  <si>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</si>
  <si>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</si>
  <si>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</si>
  <si>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</si>
  <si>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</si>
  <si>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</si>
  <si>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</si>
  <si>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</si>
  <si>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</si>
  <si>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</si>
  <si>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</si>
  <si>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</si>
  <si>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</si>
  <si>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</si>
  <si>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</si>
  <si>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</si>
  <si>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</si>
  <si>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</si>
  <si>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</si>
  <si>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</si>
  <si>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</si>
  <si>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</si>
  <si>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</si>
  <si>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</si>
  <si>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</si>
  <si>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</si>
  <si>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</si>
  <si>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</si>
  <si>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</si>
  <si>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</si>
  <si>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</si>
  <si>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</si>
  <si>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</si>
  <si>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</si>
  <si>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</si>
  <si>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</si>
  <si>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</si>
  <si>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</si>
  <si>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</si>
  <si>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</si>
  <si>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</si>
  <si>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</si>
  <si>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</si>
  <si>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</si>
  <si>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</si>
  <si>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</si>
  <si>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</si>
  <si>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</si>
  <si>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</si>
  <si>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</si>
  <si>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</si>
  <si>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</si>
  <si>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</si>
  <si>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</si>
  <si>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</si>
  <si>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</si>
  <si>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</si>
  <si>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</si>
  <si>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</si>
  <si>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</si>
  <si>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</si>
  <si>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</si>
  <si>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</si>
  <si>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</si>
  <si>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</si>
  <si>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</si>
  <si>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</si>
  <si>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</si>
  <si>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</si>
  <si>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</si>
  <si>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</si>
  <si>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</si>
  <si>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</si>
  <si>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</si>
  <si>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</si>
  <si>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</si>
  <si>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</si>
  <si>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</si>
  <si>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</si>
  <si>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</si>
  <si>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</si>
  <si>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</si>
  <si>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</si>
  <si>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</si>
  <si>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</si>
  <si>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</si>
  <si>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</si>
  <si>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</si>
  <si>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</si>
  <si>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</si>
  <si>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</si>
  <si>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</si>
  <si>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</si>
  <si>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</si>
  <si>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</si>
  <si>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</si>
  <si>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</si>
  <si>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</si>
  <si>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</si>
  <si>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</si>
  <si>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</si>
  <si>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</si>
  <si>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</si>
  <si>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</si>
  <si>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</si>
  <si>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</si>
  <si>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</si>
  <si>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</si>
  <si>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</si>
  <si>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</si>
  <si>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</si>
  <si>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</si>
  <si>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</si>
  <si>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</si>
  <si>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</si>
  <si>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</si>
  <si>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</si>
  <si>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</si>
  <si>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</si>
  <si>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</si>
  <si>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</si>
  <si>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</si>
  <si>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</si>
  <si>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</si>
  <si>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</si>
  <si>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</si>
  <si>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</si>
  <si>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</si>
  <si>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</si>
  <si>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</si>
  <si>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</si>
  <si>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</si>
  <si>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</si>
  <si>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</si>
  <si>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</si>
  <si>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</si>
  <si>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</si>
  <si>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</si>
  <si>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</si>
  <si>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</si>
  <si>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</si>
  <si>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</si>
  <si>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</si>
  <si>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</si>
  <si>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</si>
  <si>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</si>
  <si>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</si>
  <si>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</si>
  <si>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</si>
  <si>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</si>
  <si>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</si>
  <si>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</si>
  <si>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</si>
  <si>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</si>
  <si>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</si>
  <si>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</si>
  <si>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</si>
  <si>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</si>
  <si>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</si>
  <si>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</si>
  <si>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</si>
  <si>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</si>
  <si>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</si>
  <si>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</si>
  <si>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</si>
  <si>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</si>
  <si>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</si>
  <si>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</si>
  <si>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</si>
  <si>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</si>
  <si>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</si>
  <si>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</si>
  <si>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</si>
  <si>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</si>
  <si>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</si>
  <si>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</si>
  <si>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</si>
  <si>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</si>
  <si>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</si>
  <si>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</si>
  <si>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</si>
  <si>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</si>
  <si>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</si>
  <si>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</si>
  <si>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</si>
  <si>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</si>
  <si>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</si>
  <si>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</si>
  <si>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</si>
  <si>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</si>
  <si>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</si>
  <si>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</si>
  <si>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</si>
  <si>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</si>
  <si>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</si>
  <si>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</si>
  <si>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</si>
  <si>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</si>
  <si>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</si>
  <si>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</si>
  <si>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</si>
  <si>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</si>
  <si>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</si>
  <si>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</si>
  <si>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</si>
  <si>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</si>
  <si>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</si>
  <si>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</si>
  <si>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</si>
  <si>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</si>
  <si>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</si>
  <si>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</si>
  <si>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</si>
  <si>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</si>
  <si>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</si>
  <si>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</si>
  <si>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</si>
  <si>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</si>
  <si>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</si>
  <si>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</si>
  <si>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</si>
  <si>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</si>
  <si>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</si>
  <si>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</si>
  <si>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</si>
  <si>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</si>
  <si>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</si>
  <si>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</si>
  <si>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</si>
  <si>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</si>
  <si>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</si>
  <si>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</si>
  <si>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</si>
  <si>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</si>
  <si>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</si>
  <si>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</si>
  <si>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</si>
  <si>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</si>
  <si>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</si>
  <si>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</si>
  <si>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</si>
  <si>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</si>
  <si>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</si>
  <si>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</si>
  <si>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</si>
  <si>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</si>
  <si>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</si>
  <si>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</si>
  <si>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</si>
  <si>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</si>
  <si>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</si>
  <si>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</si>
  <si>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</si>
  <si>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</si>
  <si>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</si>
  <si>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</si>
  <si>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</si>
  <si>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</si>
  <si>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</si>
  <si>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</si>
  <si>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</si>
  <si>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</si>
  <si>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</si>
  <si>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</si>
  <si>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</si>
  <si>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</si>
  <si>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</si>
  <si>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</si>
  <si>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</si>
  <si>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</si>
  <si>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</si>
  <si>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</si>
  <si>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</si>
  <si>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</si>
  <si>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</si>
  <si>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</si>
  <si>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</si>
  <si>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</si>
  <si>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</si>
  <si>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</si>
  <si>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</si>
  <si>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</si>
  <si>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</si>
  <si>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</si>
  <si>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</si>
  <si>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</si>
  <si>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</si>
  <si>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</si>
  <si>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</si>
  <si>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</si>
  <si>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</si>
  <si>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</si>
  <si>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</si>
  <si>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</si>
  <si>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</si>
  <si>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</si>
  <si>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</si>
  <si>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</si>
  <si>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</si>
  <si>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</si>
  <si>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</si>
  <si>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</si>
  <si>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</si>
  <si>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</si>
  <si>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</si>
  <si>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</si>
  <si>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</si>
  <si>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</si>
  <si>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</si>
  <si>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</si>
  <si>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</si>
  <si>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</si>
  <si>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</si>
  <si>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</si>
  <si>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</si>
  <si>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</si>
  <si>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</si>
  <si>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</si>
  <si>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</si>
  <si>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</si>
  <si>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</si>
  <si>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</si>
  <si>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</si>
  <si>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</si>
  <si>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</si>
  <si>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</si>
  <si>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</si>
  <si>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</si>
  <si>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</si>
  <si>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</si>
  <si>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</si>
  <si>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</si>
  <si>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</si>
  <si>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</si>
  <si>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</si>
  <si>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</si>
  <si>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</si>
  <si>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</si>
  <si>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</si>
  <si>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</si>
  <si>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</si>
  <si>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</si>
  <si>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</si>
  <si>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</si>
  <si>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</si>
  <si>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</si>
  <si>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</si>
  <si>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</si>
  <si>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</si>
  <si>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</si>
  <si>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</si>
  <si>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</si>
  <si>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</si>
  <si>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</si>
  <si>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</si>
  <si>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</si>
  <si>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</si>
  <si>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</si>
  <si>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</si>
  <si>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</si>
  <si>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</si>
  <si>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</si>
  <si>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</si>
  <si>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</si>
  <si>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</si>
  <si>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</si>
  <si>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</si>
  <si>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</si>
  <si>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</si>
  <si>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</si>
  <si>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</si>
  <si>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</si>
  <si>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</si>
  <si>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</si>
  <si>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</si>
  <si>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</si>
  <si>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</si>
  <si>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</si>
  <si>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</si>
  <si>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</si>
  <si>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</si>
  <si>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</si>
  <si>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</si>
  <si>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</si>
  <si>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</si>
  <si>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</si>
  <si>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</si>
  <si>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</si>
  <si>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</si>
  <si>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</si>
  <si>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</si>
  <si>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</si>
  <si>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</si>
  <si>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</si>
  <si>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</si>
  <si>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</si>
  <si>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</si>
  <si>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</si>
  <si>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</si>
  <si>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</si>
  <si>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</si>
  <si>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</si>
  <si>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</si>
  <si>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</si>
  <si>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</si>
  <si>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</si>
  <si>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</si>
  <si>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</si>
  <si>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</si>
  <si>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</si>
  <si>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</si>
  <si>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</si>
  <si>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</si>
  <si>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</si>
  <si>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</si>
  <si>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</si>
  <si>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</si>
  <si>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</si>
  <si>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</si>
  <si>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</si>
  <si>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</si>
  <si>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</si>
  <si>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</si>
  <si>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</si>
  <si>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</si>
  <si>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</si>
  <si>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</si>
  <si>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</si>
  <si>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</si>
  <si>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</si>
  <si>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</si>
  <si>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</si>
  <si>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</si>
  <si>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</si>
  <si>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</si>
  <si>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</si>
  <si>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</si>
  <si>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</si>
  <si>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</si>
  <si>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</si>
  <si>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</si>
  <si>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</si>
  <si>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</si>
  <si>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</si>
  <si>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</si>
  <si>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</si>
  <si>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</si>
  <si>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</si>
  <si>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</si>
  <si>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</si>
  <si>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</si>
  <si>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</si>
  <si>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</si>
  <si>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</si>
  <si>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</si>
  <si>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</si>
  <si>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</si>
  <si>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</si>
  <si>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</si>
  <si>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</si>
  <si>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</si>
  <si>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</si>
  <si>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</si>
  <si>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</si>
  <si>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</si>
  <si>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</si>
  <si>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</si>
  <si>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</si>
  <si>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</si>
  <si>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</si>
  <si>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</si>
  <si>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</si>
  <si>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</si>
  <si>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</si>
  <si>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</si>
  <si>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</si>
  <si>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</si>
  <si>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</si>
  <si>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</si>
  <si>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</si>
  <si>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</si>
  <si>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</si>
  <si>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</si>
  <si>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</si>
  <si>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</si>
  <si>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</si>
  <si>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</si>
  <si>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</si>
  <si>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</si>
  <si>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</si>
  <si>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</si>
  <si>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</si>
  <si>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</si>
  <si>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</si>
  <si>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</si>
  <si>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</si>
  <si>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</si>
  <si>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</si>
  <si>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</si>
  <si>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</si>
  <si>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</si>
  <si>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</si>
  <si>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</si>
  <si>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</si>
  <si>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</si>
  <si>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</si>
  <si>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</si>
  <si>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</si>
  <si>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</si>
  <si>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</si>
  <si>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</si>
  <si>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</si>
  <si>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</si>
  <si>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</si>
  <si>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</si>
  <si>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</si>
  <si>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</si>
  <si>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</si>
  <si>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</si>
  <si>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</si>
  <si>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</si>
  <si>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</si>
  <si>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</si>
  <si>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</si>
  <si>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</si>
  <si>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</si>
  <si>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</si>
  <si>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</si>
  <si>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</si>
  <si>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</si>
  <si>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</si>
  <si>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</si>
  <si>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</si>
  <si>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</si>
  <si>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</si>
  <si>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</si>
  <si>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</si>
  <si>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</si>
  <si>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</si>
  <si>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</si>
  <si>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</si>
  <si>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</si>
  <si>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</si>
  <si>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</si>
  <si>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</si>
  <si>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</si>
  <si>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</si>
  <si>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</si>
  <si>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</si>
  <si>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</si>
  <si>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</si>
  <si>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</si>
  <si>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</si>
  <si>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</si>
  <si>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</si>
  <si>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</si>
  <si>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</si>
  <si>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</si>
  <si>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</si>
  <si>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</si>
  <si>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</si>
  <si>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</si>
  <si>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</si>
  <si>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</si>
  <si>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</si>
  <si>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</si>
  <si>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</si>
  <si>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</si>
  <si>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</si>
  <si>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</si>
  <si>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</si>
  <si>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</si>
  <si>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</si>
  <si>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</si>
  <si>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</si>
  <si>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</si>
  <si>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</si>
  <si>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</si>
  <si>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</si>
  <si>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</si>
  <si>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</si>
  <si>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</si>
  <si>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</si>
  <si>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</si>
  <si>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</si>
  <si>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</si>
  <si>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</si>
  <si>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</si>
  <si>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</si>
  <si>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</si>
  <si>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</si>
  <si>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</si>
  <si>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</si>
  <si>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</si>
  <si>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</si>
  <si>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</si>
  <si>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</si>
  <si>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</si>
  <si>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</si>
  <si>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</si>
  <si>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</si>
  <si>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</si>
  <si>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</si>
  <si>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</si>
  <si>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</si>
  <si>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</si>
  <si>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</si>
  <si>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</si>
  <si>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</si>
  <si>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</si>
  <si>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</si>
  <si>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</si>
  <si>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</si>
  <si>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</si>
  <si>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</si>
  <si>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</si>
  <si>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</si>
  <si>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</si>
  <si>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</si>
  <si>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</si>
  <si>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</si>
  <si>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</si>
  <si>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</si>
  <si>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</si>
  <si>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</si>
  <si>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</si>
  <si>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</si>
  <si>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</si>
  <si>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</si>
  <si>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</si>
  <si>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</si>
  <si>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</si>
  <si>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</si>
  <si>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</si>
  <si>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</si>
  <si>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</si>
  <si>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</si>
  <si>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</si>
  <si>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</si>
  <si>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</si>
  <si>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</si>
  <si>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</si>
  <si>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</si>
  <si>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</si>
  <si>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</si>
  <si>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</si>
  <si>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</si>
  <si>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</si>
  <si>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</si>
  <si>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</si>
  <si>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</si>
  <si>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</si>
  <si>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</si>
  <si>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</si>
  <si>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</si>
  <si>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</si>
  <si>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</si>
  <si>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</si>
  <si>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</si>
  <si>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</si>
  <si>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</si>
  <si>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</si>
  <si>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</si>
  <si>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</si>
  <si>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</si>
  <si>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</si>
  <si>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</si>
  <si>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</si>
  <si>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</si>
  <si>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</si>
  <si>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</si>
  <si>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</si>
  <si>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</si>
  <si>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</si>
  <si>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</si>
  <si>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</si>
  <si>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</si>
  <si>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</si>
  <si>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</si>
  <si>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</si>
  <si>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</si>
  <si>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</si>
  <si>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</si>
  <si>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</si>
  <si>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</si>
  <si>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</si>
  <si>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</si>
  <si>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</si>
  <si>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</si>
  <si>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</si>
  <si>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</si>
  <si>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</si>
  <si>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</si>
  <si>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</si>
  <si>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</si>
  <si>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</si>
  <si>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</si>
  <si>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</si>
  <si>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</si>
  <si>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</si>
  <si>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</si>
  <si>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</si>
  <si>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</si>
  <si>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</si>
  <si>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</si>
  <si>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</si>
  <si>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</si>
  <si>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</si>
  <si>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</si>
  <si>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</si>
  <si>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</si>
  <si>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</si>
  <si>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</si>
  <si>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</si>
  <si>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</si>
  <si>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</si>
  <si>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</si>
  <si>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</si>
  <si>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</si>
  <si>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</si>
  <si>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</si>
  <si>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</si>
  <si>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</si>
  <si>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</si>
  <si>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</si>
  <si>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</si>
  <si>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</si>
  <si>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</si>
  <si>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</si>
  <si>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</si>
  <si>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</si>
  <si>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</si>
  <si>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</si>
  <si>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</si>
  <si>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</si>
  <si>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</si>
  <si>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</si>
  <si>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</si>
  <si>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</si>
  <si>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</si>
  <si>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</si>
  <si>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</si>
  <si>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</si>
  <si>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</si>
  <si>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</si>
  <si>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</si>
  <si>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</si>
  <si>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</si>
  <si>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</si>
  <si>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</si>
  <si>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</si>
  <si>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</si>
  <si>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</si>
  <si>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</si>
  <si>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</si>
  <si>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</si>
  <si>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</si>
  <si>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</si>
  <si>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</si>
  <si>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</si>
  <si>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</si>
  <si>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</si>
  <si>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</si>
  <si>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</si>
  <si>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</si>
  <si>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</si>
  <si>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</si>
  <si>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</si>
  <si>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</si>
  <si>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</si>
  <si>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</si>
  <si>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</si>
  <si>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</si>
  <si>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</si>
  <si>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</si>
  <si>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</si>
  <si>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</si>
  <si>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</si>
  <si>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</si>
  <si>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</si>
  <si>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</si>
  <si>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</si>
  <si>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</si>
  <si>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</si>
  <si>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</si>
  <si>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</si>
  <si>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</si>
  <si>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</si>
  <si>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</si>
  <si>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</si>
  <si>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</si>
  <si>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</si>
  <si>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</si>
  <si>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</si>
  <si>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</si>
  <si>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</si>
  <si>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</si>
  <si>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</si>
  <si>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</si>
  <si>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</si>
  <si>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</si>
  <si>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</si>
  <si>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</si>
  <si>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</si>
  <si>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</si>
  <si>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</si>
  <si>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</si>
  <si>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</si>
  <si>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</si>
  <si>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</si>
  <si>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</si>
  <si>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</si>
  <si>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</si>
  <si>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</si>
  <si>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</si>
  <si>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</si>
  <si>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</si>
  <si>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</si>
  <si>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</si>
  <si>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</si>
  <si>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</si>
  <si>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</si>
  <si>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</si>
  <si>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</si>
  <si>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</si>
  <si>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</si>
  <si>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</si>
  <si>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</si>
  <si>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</si>
  <si>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</si>
  <si>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</si>
  <si>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</si>
  <si>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</si>
  <si>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</si>
  <si>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</si>
  <si>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</si>
  <si>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</si>
  <si>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</si>
  <si>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</si>
  <si>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</si>
  <si>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</si>
  <si>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</si>
  <si>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</si>
  <si>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</si>
  <si>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</si>
  <si>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</si>
  <si>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</si>
  <si>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</si>
  <si>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</si>
  <si>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</si>
  <si>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</si>
  <si>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</si>
  <si>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</si>
  <si>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</si>
  <si>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</si>
  <si>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</si>
  <si>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</si>
  <si>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</si>
  <si>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</si>
  <si>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</si>
  <si>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</si>
  <si>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</si>
  <si>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</si>
  <si>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</si>
  <si>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</si>
  <si>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</si>
  <si>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</si>
  <si>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</si>
  <si>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</si>
  <si>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</si>
  <si>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</si>
  <si>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</si>
  <si>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</si>
  <si>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</si>
  <si>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</si>
  <si>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</si>
  <si>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</si>
  <si>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</si>
  <si>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</si>
  <si>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</si>
  <si>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</si>
  <si>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</si>
  <si>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</si>
  <si>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</si>
  <si>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</si>
  <si>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</si>
  <si>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</si>
  <si>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</si>
  <si>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</si>
  <si>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</si>
  <si>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</si>
  <si>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</si>
  <si>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</si>
  <si>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</si>
  <si>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</si>
  <si>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</si>
  <si>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</si>
  <si>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</si>
  <si>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</si>
  <si>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</si>
  <si>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</si>
  <si>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</si>
  <si>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</si>
  <si>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</si>
  <si>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</si>
  <si>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</si>
  <si>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</si>
  <si>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</si>
  <si>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</si>
  <si>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</si>
  <si>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</si>
  <si>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</si>
  <si>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</si>
  <si>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</si>
  <si>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</si>
  <si>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</si>
  <si>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</si>
  <si>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</si>
  <si>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</si>
  <si>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</si>
  <si>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</si>
  <si>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</si>
  <si>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</si>
  <si>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</si>
  <si>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</si>
  <si>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</si>
  <si>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</si>
  <si>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</si>
  <si>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</si>
  <si>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</si>
  <si>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</si>
  <si>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</si>
  <si>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</si>
  <si>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</si>
  <si>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</si>
  <si>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</si>
  <si>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</si>
  <si>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</si>
  <si>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</si>
  <si>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</si>
  <si>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</si>
  <si>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</si>
  <si>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</si>
  <si>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</si>
  <si>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</si>
  <si>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</si>
  <si>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</si>
  <si>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</si>
  <si>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</si>
  <si>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</si>
  <si>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</si>
  <si>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</si>
  <si>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</si>
  <si>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</si>
  <si>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</si>
  <si>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</si>
  <si>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</si>
  <si>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</si>
  <si>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</si>
  <si>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</si>
  <si>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</si>
  <si>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</si>
  <si>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</si>
  <si>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</si>
  <si>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</si>
  <si>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</si>
  <si>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</si>
  <si>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</si>
  <si>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</si>
  <si>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</si>
  <si>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</si>
  <si>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</si>
  <si>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</si>
  <si>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</si>
  <si>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</si>
  <si>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</si>
  <si>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</si>
  <si>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</si>
  <si>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</si>
  <si>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</si>
  <si>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</si>
  <si>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</si>
  <si>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</si>
  <si>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</si>
  <si>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</si>
  <si>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</si>
  <si>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</si>
  <si>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</si>
  <si>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</si>
  <si>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</si>
  <si>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</si>
  <si>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</si>
  <si>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</si>
  <si>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</si>
  <si>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</si>
  <si>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</si>
  <si>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</si>
  <si>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</si>
  <si>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</si>
  <si>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</si>
  <si>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</si>
  <si>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</si>
  <si>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</si>
  <si>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</si>
  <si>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</si>
  <si>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</si>
  <si>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</si>
  <si>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</si>
  <si>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</si>
  <si>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</si>
  <si>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</si>
  <si>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</si>
  <si>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</si>
  <si>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</si>
  <si>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</si>
  <si>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</si>
  <si>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</si>
  <si>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</si>
  <si>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</si>
  <si>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</si>
  <si>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</si>
  <si>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</si>
  <si>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</si>
  <si>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</si>
  <si>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</si>
  <si>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</si>
  <si>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</si>
  <si>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</si>
  <si>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</si>
  <si>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</si>
  <si>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</si>
  <si>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</si>
  <si>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</si>
  <si>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</si>
  <si>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</si>
  <si>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</si>
  <si>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</si>
  <si>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</si>
  <si>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</si>
  <si>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</si>
  <si>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</si>
  <si>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</si>
  <si>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</si>
  <si>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</si>
  <si>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</si>
  <si>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</si>
  <si>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</si>
  <si>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</si>
  <si>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</si>
  <si>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</si>
  <si>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</si>
  <si>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</si>
  <si>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</si>
  <si>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</si>
  <si>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</si>
  <si>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</si>
  <si>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</si>
  <si>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</si>
  <si>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</si>
  <si>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</si>
  <si>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</si>
  <si>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</si>
  <si>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</si>
  <si>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</si>
  <si>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</si>
  <si>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</si>
  <si>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</si>
  <si>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</si>
  <si>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</si>
  <si>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</si>
  <si>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</si>
  <si>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</si>
  <si>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</si>
  <si>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</si>
  <si>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</si>
  <si>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</si>
  <si>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</si>
  <si>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</si>
  <si>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</si>
  <si>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</si>
  <si>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</si>
  <si>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</si>
  <si>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</si>
  <si>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</si>
  <si>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</si>
  <si>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</si>
  <si>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</si>
  <si>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</si>
  <si>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</si>
  <si>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</si>
  <si>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</si>
  <si>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</si>
  <si>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</si>
  <si>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</si>
  <si>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</si>
  <si>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</si>
  <si>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</si>
  <si>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</si>
  <si>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</si>
  <si>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</si>
  <si>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</si>
  <si>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</si>
  <si>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</si>
  <si>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</si>
  <si>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</si>
  <si>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</si>
  <si>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</si>
  <si>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</si>
  <si>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</si>
  <si>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</si>
  <si>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</si>
  <si>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</si>
  <si>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</si>
  <si>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</si>
  <si>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</si>
  <si>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</si>
  <si>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</si>
  <si>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</si>
  <si>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</si>
  <si>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</si>
  <si>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</si>
  <si>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</si>
  <si>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</si>
  <si>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</si>
  <si>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</si>
  <si>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</si>
  <si>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</si>
  <si>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</si>
  <si>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</si>
  <si>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</si>
  <si>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</si>
  <si>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</si>
  <si>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</si>
  <si>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</si>
  <si>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</si>
  <si>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</si>
  <si>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</si>
  <si>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</si>
  <si>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</si>
  <si>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</si>
  <si>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</si>
  <si>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</si>
  <si>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</si>
  <si>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</si>
  <si>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</si>
  <si>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</si>
  <si>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</si>
  <si>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</si>
  <si>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</si>
  <si>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</si>
  <si>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</si>
  <si>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</si>
  <si>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</si>
  <si>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</si>
  <si>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</si>
  <si>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</si>
  <si>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</si>
  <si>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</si>
  <si>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</si>
  <si>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</si>
  <si>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</si>
  <si>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</si>
  <si>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</si>
  <si>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</si>
  <si>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</si>
  <si>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</si>
  <si>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</si>
  <si>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</si>
  <si>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</si>
  <si>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</si>
  <si>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</si>
  <si>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</si>
  <si>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</si>
  <si>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</si>
  <si>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</si>
  <si>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</si>
  <si>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</si>
  <si>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</si>
  <si>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</si>
  <si>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</si>
  <si>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</si>
  <si>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</si>
  <si>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</si>
  <si>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</si>
  <si>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</si>
  <si>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</si>
  <si>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</si>
  <si>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</si>
  <si>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</si>
  <si>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</si>
  <si>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</si>
  <si>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</si>
  <si>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</si>
  <si>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</si>
  <si>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</si>
  <si>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</si>
  <si>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</si>
  <si>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</si>
  <si>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</si>
  <si>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</si>
  <si>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</si>
  <si>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</si>
  <si>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</si>
  <si>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</si>
  <si>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</si>
  <si>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</si>
  <si>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</si>
  <si>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</si>
  <si>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</si>
  <si>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</si>
  <si>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</si>
  <si>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</si>
  <si>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</si>
  <si>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</si>
  <si>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</si>
  <si>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</si>
  <si>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</si>
  <si>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</si>
  <si>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</si>
  <si>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</si>
  <si>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</si>
  <si>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</si>
  <si>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</si>
  <si>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</si>
  <si>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</si>
  <si>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</si>
  <si>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</si>
  <si>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</si>
  <si>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</si>
  <si>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</si>
  <si>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</si>
  <si>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</si>
  <si>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</si>
  <si>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</si>
  <si>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</si>
  <si>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</si>
  <si>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</si>
  <si>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</si>
  <si>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</si>
  <si>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</si>
  <si>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</si>
  <si>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</si>
  <si>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</si>
  <si>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</si>
  <si>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</si>
  <si>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</si>
  <si>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</si>
  <si>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</si>
  <si>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</si>
  <si>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</si>
  <si>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</si>
  <si>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</si>
  <si>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</si>
  <si>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</si>
  <si>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</si>
  <si>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</si>
  <si>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</si>
  <si>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</si>
  <si>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</si>
  <si>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</si>
  <si>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</si>
  <si>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</si>
  <si>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</si>
  <si>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</si>
  <si>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</si>
  <si>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</si>
  <si>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</si>
  <si>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</si>
  <si>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</si>
  <si>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</si>
  <si>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</si>
  <si>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</si>
  <si>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</si>
  <si>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</si>
  <si>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</si>
  <si>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</si>
  <si>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</si>
  <si>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</si>
  <si>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</si>
  <si>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</si>
  <si>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</si>
  <si>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</si>
  <si>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</si>
  <si>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</si>
  <si>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</si>
  <si>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</si>
  <si>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</si>
  <si>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</si>
  <si>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</si>
  <si>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</si>
  <si>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</si>
  <si>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</si>
  <si>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</si>
  <si>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</si>
  <si>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</si>
  <si>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</si>
  <si>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</si>
  <si>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</si>
  <si>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</si>
  <si>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</si>
  <si>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</si>
  <si>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</si>
  <si>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</si>
  <si>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</si>
  <si>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</si>
  <si>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</si>
  <si>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</si>
  <si>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</si>
  <si>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</si>
  <si>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</si>
  <si>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</si>
  <si>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</si>
  <si>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</si>
  <si>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</si>
  <si>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</si>
  <si>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</si>
  <si>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</si>
  <si>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</si>
  <si>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</si>
  <si>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</si>
  <si>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</si>
  <si>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</si>
  <si>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</si>
  <si>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</si>
  <si>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</si>
  <si>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</si>
  <si>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</si>
  <si>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</si>
  <si>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</si>
  <si>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</si>
  <si>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</si>
  <si>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</si>
  <si>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</si>
  <si>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</si>
  <si>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</si>
  <si>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</si>
  <si>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</si>
  <si>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</si>
  <si>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</si>
  <si>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</si>
  <si>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</si>
  <si>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</si>
  <si>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</si>
  <si>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</si>
  <si>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</si>
  <si>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</si>
  <si>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</si>
  <si>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</si>
  <si>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</si>
  <si>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</si>
  <si>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</si>
  <si>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</si>
  <si>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</si>
  <si>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</si>
  <si>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</si>
  <si>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</si>
  <si>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</si>
  <si>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</si>
  <si>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</si>
  <si>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</si>
  <si>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</si>
  <si>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</si>
  <si>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</si>
  <si>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</si>
  <si>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</si>
  <si>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</si>
  <si>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</si>
  <si>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</si>
  <si>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</si>
  <si>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</si>
  <si>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</si>
  <si>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</si>
  <si>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</si>
  <si>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</si>
  <si>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</si>
  <si>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</si>
  <si>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</si>
  <si>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</si>
  <si>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</si>
  <si>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</si>
  <si>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</si>
  <si>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</si>
  <si>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</si>
  <si>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</si>
  <si>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</si>
  <si>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</si>
  <si>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</si>
  <si>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</si>
  <si>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</si>
  <si>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</si>
  <si>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</si>
  <si>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</si>
  <si>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</si>
  <si>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</si>
  <si>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</si>
  <si>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</si>
  <si>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</si>
  <si>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</si>
  <si>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</si>
  <si>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</si>
  <si>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</si>
  <si>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</si>
  <si>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</si>
  <si>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</si>
  <si>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</si>
  <si>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</si>
  <si>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</si>
  <si>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</si>
  <si>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</si>
  <si>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</si>
  <si>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</si>
  <si>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</si>
  <si>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</si>
  <si>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</si>
  <si>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</si>
  <si>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</si>
  <si>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</si>
  <si>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</si>
  <si>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</si>
  <si>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</si>
  <si>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</si>
  <si>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</si>
  <si>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</si>
  <si>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</si>
  <si>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</si>
  <si>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</si>
  <si>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</si>
  <si>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</si>
  <si>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</si>
  <si>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</si>
  <si>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</si>
  <si>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</si>
  <si>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</si>
  <si>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</si>
  <si>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</si>
  <si>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</si>
  <si>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</si>
  <si>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</si>
  <si>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</si>
  <si>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</si>
  <si>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</si>
  <si>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</si>
  <si>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</si>
  <si>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</si>
  <si>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</si>
  <si>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</si>
  <si>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</si>
  <si>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</si>
  <si>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</si>
  <si>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</si>
  <si>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</si>
  <si>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</si>
  <si>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</si>
  <si>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</si>
  <si>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</si>
  <si>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</si>
  <si>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</si>
  <si>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</si>
  <si>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</si>
  <si>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</si>
  <si>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</si>
  <si>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</si>
  <si>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</si>
  <si>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</si>
  <si>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</si>
  <si>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</si>
  <si>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</si>
  <si>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</si>
  <si>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</si>
  <si>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</si>
  <si>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</si>
  <si>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</si>
  <si>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</si>
  <si>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</si>
  <si>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</si>
  <si>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</si>
  <si>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</si>
  <si>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</si>
  <si>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</si>
  <si>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</si>
  <si>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</si>
  <si>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</si>
  <si>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</si>
  <si>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</si>
  <si>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</si>
  <si>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</si>
  <si>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</si>
  <si>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</si>
  <si>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</si>
  <si>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</si>
  <si>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</si>
  <si>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</si>
  <si>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</si>
  <si>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</si>
  <si>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</si>
  <si>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</si>
  <si>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</si>
  <si>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</si>
  <si>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</si>
  <si>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</si>
  <si>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</si>
  <si>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</si>
  <si>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</si>
  <si>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</si>
  <si>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</si>
  <si>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</si>
  <si>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</si>
  <si>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</si>
  <si>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</si>
  <si>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</si>
  <si>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</si>
  <si>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</si>
  <si>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</si>
  <si>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</si>
  <si>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</si>
  <si>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</si>
  <si>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</si>
  <si>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</si>
  <si>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</si>
  <si>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</si>
  <si>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</si>
  <si>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</si>
  <si>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</si>
  <si>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</si>
  <si>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</si>
  <si>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</si>
  <si>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</si>
  <si>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</si>
  <si>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</si>
  <si>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</si>
  <si>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</si>
  <si>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</si>
  <si>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</si>
  <si>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</si>
  <si>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</si>
  <si>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</si>
  <si>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</si>
  <si>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</si>
  <si>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</si>
  <si>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</si>
  <si>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</si>
  <si>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</si>
  <si>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</si>
  <si>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</si>
  <si>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</si>
  <si>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</si>
  <si>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</si>
  <si>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</si>
  <si>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</si>
  <si>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</si>
  <si>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</si>
  <si>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</si>
  <si>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</si>
  <si>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</si>
  <si>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</si>
  <si>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</si>
  <si>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</si>
  <si>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</si>
  <si>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</si>
  <si>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</si>
  <si>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</si>
  <si>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</si>
  <si>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</si>
  <si>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</si>
  <si>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</si>
  <si>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</si>
  <si>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</si>
  <si>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</si>
  <si>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</si>
  <si>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</si>
  <si>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</si>
  <si>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</si>
  <si>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</si>
  <si>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</si>
  <si>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</si>
  <si>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</si>
  <si>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</si>
  <si>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</si>
  <si>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</si>
  <si>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</si>
  <si>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</si>
  <si>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</si>
  <si>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</si>
  <si>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</si>
  <si>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</si>
  <si>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</si>
  <si>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</si>
  <si>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</si>
  <si>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</si>
  <si>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</si>
  <si>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</si>
  <si>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</si>
  <si>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</si>
  <si>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</si>
  <si>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</si>
  <si>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</si>
  <si>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</si>
  <si>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</si>
  <si>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</si>
  <si>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</si>
  <si>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</si>
  <si>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</si>
  <si>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</si>
  <si>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</si>
  <si>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</si>
  <si>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</si>
  <si>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</si>
  <si>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</si>
  <si>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</si>
  <si>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</si>
  <si>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</si>
  <si>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</si>
  <si>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</si>
  <si>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</si>
  <si>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</si>
  <si>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</si>
  <si>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</si>
  <si>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</si>
  <si>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</si>
  <si>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</si>
  <si>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</si>
  <si>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</si>
  <si>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</si>
  <si>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</si>
  <si>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</si>
  <si>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</si>
  <si>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</si>
  <si>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</si>
  <si>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</si>
  <si>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</si>
  <si>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</si>
  <si>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</si>
  <si>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</si>
  <si>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</si>
  <si>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</si>
  <si>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</si>
  <si>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</si>
  <si>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</si>
  <si>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</si>
  <si>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</si>
  <si>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</si>
  <si>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</si>
  <si>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</si>
  <si>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</si>
  <si>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</si>
  <si>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</si>
  <si>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</si>
  <si>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</si>
  <si>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</si>
  <si>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</si>
  <si>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</si>
  <si>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</si>
  <si>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</si>
  <si>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</si>
  <si>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</si>
  <si>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</si>
  <si>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</si>
  <si>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</si>
  <si>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</si>
  <si>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</si>
  <si>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</si>
  <si>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</si>
  <si>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</si>
  <si>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</si>
  <si>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</si>
  <si>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</si>
  <si>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</si>
  <si>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</si>
  <si>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</si>
  <si>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</si>
  <si>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</si>
  <si>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</si>
  <si>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</si>
  <si>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</si>
  <si>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</si>
  <si>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</si>
  <si>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</si>
  <si>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</si>
  <si>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</si>
  <si>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</si>
  <si>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</si>
  <si>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</si>
  <si>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</si>
  <si>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</si>
  <si>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</si>
  <si>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</si>
  <si>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</si>
  <si>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</si>
  <si>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</si>
  <si>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</si>
  <si>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</si>
  <si>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</si>
  <si>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</si>
  <si>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</si>
  <si>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</si>
  <si>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</si>
  <si>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</si>
  <si>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</si>
  <si>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</si>
  <si>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</si>
  <si>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</si>
  <si>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</si>
  <si>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</si>
  <si>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</si>
  <si>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</si>
  <si>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</si>
  <si>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</si>
  <si>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</si>
  <si>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</si>
  <si>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</si>
  <si>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</si>
  <si>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</si>
  <si>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</si>
  <si>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</si>
  <si>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</si>
  <si>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</si>
  <si>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</si>
  <si>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</si>
  <si>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</si>
  <si>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</si>
  <si>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</si>
  <si>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</si>
  <si>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</si>
  <si>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</si>
  <si>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</si>
  <si>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</si>
  <si>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</si>
  <si>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</si>
  <si>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</si>
  <si>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</si>
  <si>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</si>
  <si>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</si>
  <si>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</si>
  <si>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</si>
  <si>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</si>
  <si>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</si>
  <si>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</si>
  <si>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</si>
  <si>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</si>
  <si>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</si>
  <si>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</si>
  <si>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</si>
  <si>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</si>
  <si>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</si>
  <si>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</si>
  <si>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</si>
  <si>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</si>
  <si>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</si>
  <si>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</si>
  <si>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</si>
  <si>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</si>
  <si>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</si>
  <si>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</si>
  <si>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</si>
  <si>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</si>
  <si>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</si>
  <si>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</si>
  <si>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</si>
  <si>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</si>
  <si>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</si>
  <si>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</si>
  <si>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</si>
  <si>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</si>
  <si>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</si>
  <si>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</si>
  <si>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</si>
  <si>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</si>
  <si>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</si>
  <si>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</si>
  <si>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</si>
  <si>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</si>
  <si>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</si>
  <si>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</si>
  <si>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</si>
  <si>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</si>
  <si>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</si>
  <si>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</si>
  <si>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</si>
  <si>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</si>
  <si>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</si>
  <si>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</si>
  <si>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</si>
  <si>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</si>
  <si>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</si>
  <si>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</si>
  <si>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</si>
  <si>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</si>
  <si>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</si>
  <si>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</si>
  <si>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</si>
  <si>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</si>
  <si>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</si>
  <si>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</si>
  <si>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</si>
  <si>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</si>
  <si>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</si>
  <si>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</si>
  <si>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</si>
  <si>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</si>
  <si>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</si>
  <si>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</si>
  <si>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</si>
  <si>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</si>
  <si>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</si>
  <si>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</si>
  <si>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</si>
  <si>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</si>
  <si>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</si>
  <si>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</si>
  <si>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</si>
  <si>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</si>
  <si>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</si>
  <si>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</si>
  <si>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</si>
  <si>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</si>
  <si>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</si>
  <si>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</si>
  <si>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</si>
  <si>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</si>
  <si>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</si>
  <si>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</si>
  <si>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</si>
  <si>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</si>
  <si>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</si>
  <si>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</si>
  <si>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</si>
  <si>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</si>
  <si>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</si>
  <si>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</si>
  <si>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</si>
  <si>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</si>
  <si>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</si>
  <si>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</si>
  <si>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</si>
  <si>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</si>
  <si>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</si>
  <si>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</si>
  <si>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</si>
  <si>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</si>
  <si>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</si>
  <si>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</si>
  <si>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</si>
  <si>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</si>
  <si>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</si>
  <si>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</si>
  <si>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</si>
  <si>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</si>
  <si>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</si>
  <si>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</si>
  <si>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</si>
  <si>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</si>
  <si>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</si>
  <si>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</si>
  <si>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</si>
  <si>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</si>
  <si>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</si>
  <si>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</si>
  <si>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</si>
  <si>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</si>
  <si>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</si>
  <si>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</si>
  <si>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</si>
  <si>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</si>
  <si>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</si>
  <si>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</si>
  <si>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</si>
  <si>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</si>
  <si>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</si>
  <si>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</si>
  <si>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</si>
  <si>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</si>
  <si>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</si>
  <si>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</si>
  <si>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</si>
  <si>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</si>
  <si>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</si>
  <si>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</si>
  <si>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</si>
  <si>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</si>
  <si>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</si>
  <si>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</si>
  <si>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</si>
  <si>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</si>
  <si>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</si>
  <si>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</si>
  <si>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</si>
  <si>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</si>
  <si>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</si>
  <si>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</si>
  <si>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</si>
  <si>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</si>
  <si>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</si>
  <si>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</si>
  <si>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</si>
  <si>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</si>
  <si>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</si>
  <si>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</si>
  <si>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</si>
  <si>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</si>
  <si>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</si>
  <si>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</si>
  <si>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</si>
  <si>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</si>
  <si>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</si>
  <si>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</si>
  <si>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</si>
  <si>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</si>
  <si>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</si>
  <si>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</si>
  <si>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</si>
  <si>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</si>
  <si>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</si>
  <si>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</si>
  <si>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</si>
  <si>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</si>
  <si>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</si>
  <si>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</si>
  <si>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</si>
  <si>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</si>
  <si>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</si>
  <si>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</si>
  <si>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</si>
  <si>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</si>
  <si>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</si>
  <si>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</si>
  <si>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</si>
  <si>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</si>
  <si>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</si>
  <si>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</si>
  <si>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</si>
  <si>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</si>
  <si>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</si>
  <si>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</si>
  <si>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</si>
  <si>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</si>
  <si>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</si>
  <si>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</si>
  <si>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</si>
  <si>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</si>
  <si>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</si>
  <si>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</si>
  <si>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</si>
  <si>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</si>
  <si>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</si>
  <si>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</si>
  <si>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</si>
  <si>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</si>
  <si>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</si>
  <si>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</si>
  <si>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</si>
  <si>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</si>
  <si>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</si>
  <si>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</si>
  <si>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</si>
  <si>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</si>
  <si>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</si>
  <si>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</si>
  <si>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</si>
  <si>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</si>
  <si>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</si>
  <si>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</si>
  <si>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</si>
  <si>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</si>
  <si>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</si>
  <si>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</si>
  <si>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</si>
  <si>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</si>
  <si>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</si>
  <si>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</si>
  <si>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</si>
  <si>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</si>
  <si>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</si>
  <si>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</si>
  <si>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</si>
  <si>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</si>
  <si>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</si>
  <si>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</si>
  <si>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</si>
  <si>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</si>
  <si>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</si>
  <si>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</si>
  <si>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</si>
  <si>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</si>
  <si>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</si>
  <si>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</si>
  <si>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</si>
  <si>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</si>
  <si>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</si>
  <si>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</si>
  <si>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</si>
  <si>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</si>
  <si>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</si>
  <si>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</si>
  <si>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</si>
  <si>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</si>
  <si>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</si>
  <si>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</si>
  <si>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</si>
  <si>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</si>
  <si>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</si>
  <si>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</si>
  <si>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</si>
  <si>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</si>
  <si>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</si>
  <si>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</si>
  <si>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</si>
  <si>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</si>
  <si>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</si>
  <si>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</si>
  <si>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</si>
  <si>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</si>
  <si>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</si>
  <si>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</si>
  <si>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</si>
  <si>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</si>
  <si>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</si>
  <si>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</si>
  <si>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</si>
  <si>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</si>
  <si>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</si>
  <si>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</si>
  <si>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</si>
  <si>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</si>
  <si>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</si>
  <si>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</si>
  <si>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</si>
  <si>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</si>
  <si>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</si>
  <si>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</si>
  <si>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</si>
  <si>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</si>
  <si>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</si>
  <si>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</si>
  <si>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</si>
  <si>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</si>
  <si>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</si>
  <si>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</si>
  <si>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</si>
  <si>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</si>
  <si>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</si>
  <si>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</si>
  <si>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</si>
  <si>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</si>
  <si>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</si>
  <si>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</si>
  <si>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</si>
  <si>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</si>
  <si>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</si>
  <si>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</si>
  <si>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</si>
  <si>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</si>
  <si>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</si>
  <si>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</si>
  <si>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</si>
  <si>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</si>
  <si>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</si>
  <si>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</si>
  <si>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</si>
  <si>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</si>
  <si>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</si>
  <si>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</si>
  <si>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</si>
  <si>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</si>
  <si>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</si>
  <si>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</si>
  <si>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</si>
  <si>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</si>
  <si>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</si>
  <si>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</si>
  <si>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</si>
  <si>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</si>
  <si>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</si>
  <si>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</si>
  <si>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</si>
  <si>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</si>
  <si>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</si>
  <si>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</si>
  <si>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</si>
  <si>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</si>
  <si>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</si>
  <si>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</si>
  <si>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</si>
  <si>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</si>
  <si>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</si>
  <si>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</si>
  <si>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</si>
  <si>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</si>
  <si>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</si>
  <si>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</si>
  <si>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</si>
  <si>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</si>
  <si>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</si>
  <si>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</si>
  <si>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</si>
  <si>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</si>
  <si>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</si>
  <si>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</si>
  <si>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</si>
  <si>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</si>
  <si>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</si>
  <si>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</si>
  <si>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</si>
  <si>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</si>
  <si>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</si>
  <si>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</si>
  <si>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</si>
  <si>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</si>
  <si>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</si>
  <si>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</si>
  <si>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</si>
  <si>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</si>
  <si>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</si>
  <si>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</si>
  <si>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</si>
  <si>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</si>
  <si>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</si>
  <si>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</si>
  <si>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</si>
  <si>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</si>
  <si>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</si>
  <si>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</si>
  <si>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</si>
  <si>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</si>
  <si>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</si>
  <si>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</si>
  <si>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</si>
  <si>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</si>
  <si>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</si>
  <si>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</si>
  <si>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</si>
  <si>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</si>
  <si>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</si>
  <si>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</si>
  <si>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</si>
  <si>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</si>
  <si>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</si>
  <si>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</si>
  <si>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</si>
  <si>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</si>
  <si>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</si>
  <si>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</si>
  <si>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</si>
  <si>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</si>
  <si>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</si>
  <si>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</si>
  <si>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</si>
  <si>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</si>
  <si>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</si>
  <si>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</si>
  <si>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</si>
  <si>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</si>
  <si>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</si>
  <si>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</si>
  <si>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</si>
  <si>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</si>
  <si>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</si>
  <si>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</si>
  <si>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</si>
  <si>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</si>
  <si>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</si>
  <si>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</si>
  <si>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</si>
  <si>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</si>
  <si>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</si>
  <si>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</si>
  <si>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</si>
  <si>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</si>
  <si>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</si>
  <si>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</si>
  <si>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</si>
  <si>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</si>
  <si>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</si>
  <si>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</si>
  <si>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</si>
  <si>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</si>
  <si>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</si>
  <si>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</si>
  <si>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</si>
  <si>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</si>
  <si>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</si>
  <si>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</si>
  <si>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</si>
  <si>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</si>
  <si>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</si>
  <si>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</si>
  <si>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</si>
  <si>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</si>
  <si>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</si>
  <si>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</si>
  <si>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</si>
  <si>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</si>
  <si>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</si>
  <si>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</si>
  <si>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</si>
  <si>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</si>
  <si>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</si>
  <si>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</si>
  <si>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</si>
  <si>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</si>
  <si>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</si>
  <si>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</si>
  <si>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</si>
  <si>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</si>
  <si>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</si>
  <si>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</si>
  <si>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</si>
  <si>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</si>
  <si>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</si>
  <si>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</si>
  <si>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</si>
  <si>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</si>
  <si>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</si>
  <si>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</si>
  <si>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</si>
  <si>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</si>
  <si>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</si>
  <si>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</si>
  <si>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</si>
  <si>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</si>
  <si>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</si>
  <si>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</si>
  <si>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</si>
  <si>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</si>
  <si>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</si>
  <si>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</si>
  <si>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</si>
  <si>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</si>
  <si>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</si>
  <si>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</si>
  <si>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</si>
  <si>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</si>
  <si>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</si>
  <si>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</si>
  <si>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</si>
  <si>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</si>
  <si>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</si>
  <si>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</si>
  <si>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</si>
  <si>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</si>
  <si>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</si>
  <si>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</si>
  <si>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</si>
  <si>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</si>
  <si>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</si>
  <si>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</si>
  <si>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</si>
  <si>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</si>
  <si>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</si>
  <si>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</si>
  <si>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</si>
  <si>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</si>
  <si>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</si>
  <si>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</si>
  <si>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</si>
  <si>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</si>
  <si>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</si>
  <si>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</si>
  <si>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</si>
  <si>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</si>
  <si>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</si>
  <si>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</si>
  <si>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</si>
  <si>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</si>
  <si>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</si>
  <si>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</si>
  <si>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</si>
  <si>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</si>
  <si>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</si>
  <si>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</si>
  <si>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</si>
  <si>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</si>
  <si>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</si>
  <si>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</si>
  <si>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</si>
  <si>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</si>
  <si>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</si>
  <si>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</si>
  <si>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</si>
  <si>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</si>
  <si>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</si>
  <si>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</si>
  <si>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</si>
  <si>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</si>
  <si>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</si>
  <si>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</si>
  <si>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</si>
  <si>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</si>
  <si>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</si>
  <si>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</si>
  <si>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</si>
  <si>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</si>
  <si>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</si>
  <si>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</si>
  <si>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</si>
  <si>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</si>
  <si>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</si>
  <si>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</si>
  <si>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</si>
  <si>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</si>
  <si>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</si>
  <si>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</si>
  <si>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</si>
  <si>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</si>
  <si>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</si>
  <si>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</si>
  <si>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</si>
  <si>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</si>
  <si>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</si>
  <si>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</si>
  <si>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</si>
  <si>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</si>
  <si>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</si>
  <si>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</si>
  <si>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</si>
  <si>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</si>
  <si>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</si>
  <si>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</si>
  <si>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</si>
  <si>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</si>
  <si>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</si>
  <si>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</si>
  <si>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</si>
  <si>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</si>
  <si>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</si>
  <si>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</si>
  <si>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</si>
  <si>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</si>
  <si>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</si>
  <si>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</si>
  <si>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</si>
  <si>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</si>
  <si>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</si>
  <si>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</si>
  <si>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</si>
  <si>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</si>
  <si>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</si>
  <si>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</si>
  <si>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</si>
  <si>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</si>
  <si>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</si>
  <si>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</si>
  <si>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</si>
  <si>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</si>
  <si>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</si>
  <si>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</si>
  <si>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</si>
  <si>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</si>
  <si>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</si>
  <si>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</si>
  <si>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</si>
  <si>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</si>
  <si>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</si>
  <si>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</si>
  <si>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</si>
  <si>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</si>
  <si>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</si>
  <si>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</si>
  <si>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</si>
  <si>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</si>
  <si>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</si>
  <si>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</si>
  <si>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</si>
  <si>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</si>
  <si>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</si>
  <si>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</si>
  <si>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</si>
  <si>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</si>
  <si>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</si>
  <si>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</si>
  <si>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</si>
  <si>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</si>
  <si>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</si>
  <si>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</si>
  <si>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</si>
  <si>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</si>
  <si>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</si>
  <si>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</si>
  <si>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</si>
  <si>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</si>
  <si>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</si>
  <si>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</si>
  <si>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</si>
  <si>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</si>
  <si>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</si>
  <si>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</si>
  <si>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</si>
  <si>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</si>
  <si>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</si>
  <si>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</si>
  <si>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</si>
  <si>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</si>
  <si>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</si>
  <si>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</si>
  <si>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</si>
  <si>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</si>
  <si>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</si>
  <si>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</si>
  <si>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</si>
  <si>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</si>
  <si>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</si>
  <si>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</si>
  <si>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</si>
  <si>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</si>
  <si>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</si>
  <si>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</si>
  <si>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</si>
  <si>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</si>
  <si>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</si>
  <si>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</si>
  <si>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</si>
  <si>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</si>
  <si>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</si>
  <si>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</si>
  <si>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</si>
  <si>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</si>
  <si>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</si>
  <si>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</si>
  <si>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</si>
  <si>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</si>
  <si>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</si>
  <si>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</si>
  <si>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</si>
  <si>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</si>
  <si>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</si>
  <si>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</si>
  <si>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</si>
  <si>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</si>
  <si>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</si>
  <si>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</si>
  <si>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</si>
  <si>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</si>
  <si>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</si>
  <si>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</si>
  <si>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</si>
  <si>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</si>
  <si>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</si>
  <si>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</si>
  <si>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</si>
  <si>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</si>
  <si>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</si>
  <si>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</si>
  <si>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</si>
  <si>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</si>
  <si>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</si>
  <si>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</si>
  <si>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</si>
  <si>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</si>
  <si>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</si>
  <si>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</si>
  <si>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</si>
  <si>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</si>
  <si>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</si>
  <si>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</si>
  <si>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</si>
  <si>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</si>
  <si>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</si>
  <si>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</si>
  <si>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</si>
  <si>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</si>
  <si>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</si>
  <si>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</si>
  <si>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</si>
  <si>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</si>
  <si>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</si>
  <si>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</si>
  <si>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</si>
  <si>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</si>
  <si>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</si>
  <si>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</si>
  <si>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</si>
  <si>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</si>
  <si>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</si>
  <si>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</si>
  <si>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</si>
  <si>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</si>
  <si>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</si>
  <si>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</si>
  <si>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</si>
  <si>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</si>
  <si>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</si>
  <si>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</si>
  <si>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</si>
  <si>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</si>
  <si>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</si>
  <si>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</si>
  <si>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</si>
  <si>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</si>
  <si>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</si>
  <si>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</si>
  <si>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</si>
  <si>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</si>
  <si>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</si>
  <si>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</si>
  <si>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</si>
  <si>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</si>
  <si>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</si>
  <si>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</si>
  <si>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</si>
  <si>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</si>
  <si>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</si>
  <si>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</si>
  <si>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</si>
  <si>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</si>
  <si>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</si>
  <si>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</si>
  <si>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</si>
  <si>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</si>
  <si>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</si>
  <si>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</si>
  <si>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</si>
  <si>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</si>
  <si>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</si>
  <si>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</si>
  <si>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</si>
  <si>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</si>
  <si>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</si>
  <si>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</si>
  <si>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</si>
  <si>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</si>
  <si>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</si>
  <si>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</si>
  <si>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</si>
  <si>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</si>
  <si>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</si>
  <si>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</si>
  <si>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</si>
  <si>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</si>
  <si>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</si>
  <si>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</si>
  <si>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</si>
  <si>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</si>
  <si>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</si>
  <si>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</si>
  <si>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</si>
  <si>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</si>
  <si>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</si>
  <si>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</si>
  <si>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</si>
  <si>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</si>
  <si>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</si>
  <si>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</si>
  <si>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</si>
  <si>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</si>
  <si>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</si>
  <si>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</si>
  <si>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</si>
  <si>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</si>
  <si>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</si>
  <si>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</si>
  <si>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</si>
  <si>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</si>
  <si>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</si>
  <si>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</si>
  <si>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</si>
  <si>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</si>
  <si>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</si>
  <si>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</si>
  <si>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</si>
  <si>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</si>
  <si>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</si>
  <si>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</si>
  <si>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</si>
  <si>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</si>
  <si>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</si>
  <si>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</si>
  <si>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</si>
  <si>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</si>
  <si>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</si>
  <si>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</si>
  <si>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</si>
  <si>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</si>
  <si>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</si>
  <si>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</si>
  <si>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</si>
  <si>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</si>
  <si>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</si>
  <si>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</si>
  <si>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</si>
  <si>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</si>
  <si>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</si>
  <si>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</si>
  <si>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</si>
  <si>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</si>
  <si>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</si>
  <si>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</si>
  <si>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</si>
  <si>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</si>
  <si>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</si>
  <si>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</si>
  <si>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</si>
  <si>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</si>
  <si>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</si>
  <si>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</si>
  <si>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</si>
  <si>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</si>
  <si>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</si>
  <si>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</si>
  <si>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</si>
  <si>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</si>
  <si>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</si>
  <si>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</si>
  <si>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</si>
  <si>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</si>
  <si>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</si>
  <si>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</si>
  <si>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</si>
  <si>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</si>
  <si>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</si>
  <si>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</si>
  <si>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</si>
  <si>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</si>
  <si>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</si>
  <si>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</si>
  <si>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</si>
  <si>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</si>
  <si>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</si>
  <si>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</si>
  <si>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</si>
  <si>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</si>
  <si>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</si>
  <si>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</si>
  <si>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</si>
  <si>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</si>
  <si>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</si>
  <si>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</si>
  <si>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</si>
  <si>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</si>
  <si>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</si>
  <si>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</si>
  <si>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</si>
  <si>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</si>
  <si>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</si>
  <si>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</si>
  <si>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</si>
  <si>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</si>
  <si>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</si>
  <si>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</si>
  <si>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</si>
  <si>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</si>
  <si>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</si>
  <si>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</si>
  <si>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</si>
  <si>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</si>
  <si>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</si>
  <si>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</si>
  <si>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</si>
  <si>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</si>
  <si>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</si>
  <si>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</si>
  <si>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</si>
  <si>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</si>
  <si>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</si>
  <si>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</si>
  <si>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</si>
  <si>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</si>
  <si>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</si>
  <si>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</si>
  <si>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</si>
  <si>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</si>
  <si>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</si>
  <si>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</si>
  <si>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</si>
  <si>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</si>
  <si>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</si>
  <si>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</si>
  <si>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</si>
  <si>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</si>
  <si>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</si>
  <si>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</si>
  <si>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</si>
  <si>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</si>
  <si>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</si>
  <si>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</si>
  <si>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</si>
  <si>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</si>
  <si>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</si>
  <si>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</si>
  <si>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</si>
  <si>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</si>
  <si>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</si>
  <si>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</si>
  <si>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</si>
  <si>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</si>
  <si>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</si>
  <si>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</si>
  <si>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</si>
  <si>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</si>
  <si>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</si>
  <si>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</si>
  <si>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</si>
  <si>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</si>
  <si>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</si>
  <si>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</si>
  <si>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</si>
  <si>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</si>
  <si>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</si>
  <si>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</si>
  <si>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</si>
  <si>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</si>
  <si>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</si>
  <si>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</si>
  <si>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</si>
  <si>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</si>
  <si>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</si>
  <si>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</si>
  <si>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</si>
  <si>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</si>
  <si>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</si>
  <si>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</si>
  <si>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</si>
  <si>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</si>
  <si>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</si>
  <si>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</si>
  <si>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</si>
  <si>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</si>
  <si>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</si>
  <si>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</si>
  <si>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</si>
  <si>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</si>
  <si>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</si>
  <si>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</si>
  <si>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</si>
  <si>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</si>
  <si>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</si>
  <si>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</si>
  <si>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</si>
  <si>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</si>
  <si>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</si>
  <si>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</si>
  <si>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</si>
  <si>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</si>
  <si>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</si>
  <si>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</si>
  <si>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</si>
  <si>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</si>
  <si>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</si>
  <si>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</si>
  <si>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</si>
  <si>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</si>
  <si>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</si>
  <si>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</si>
  <si>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</si>
  <si>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</si>
  <si>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</si>
  <si>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</si>
  <si>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</si>
  <si>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</si>
  <si>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</si>
  <si>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</si>
  <si>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</si>
  <si>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</si>
  <si>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</si>
  <si>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</si>
  <si>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</si>
  <si>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</si>
  <si>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</si>
  <si>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</si>
  <si>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</si>
  <si>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</si>
  <si>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</si>
  <si>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</si>
  <si>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</si>
  <si>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</si>
  <si>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</si>
  <si>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</si>
  <si>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</si>
  <si>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</si>
  <si>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</si>
  <si>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</si>
  <si>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</si>
  <si>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</si>
  <si>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</si>
  <si>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</si>
  <si>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</si>
  <si>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</si>
  <si>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</si>
  <si>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</si>
  <si>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</si>
  <si>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</si>
  <si>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</si>
  <si>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</si>
  <si>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</si>
  <si>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</si>
  <si>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</si>
  <si>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</si>
  <si>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</si>
  <si>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</si>
  <si>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</si>
  <si>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</si>
  <si>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</si>
  <si>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</si>
  <si>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</si>
  <si>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</si>
  <si>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</si>
  <si>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</si>
  <si>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</si>
  <si>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</si>
  <si>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</si>
  <si>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</si>
  <si>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</si>
  <si>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</si>
  <si>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</si>
  <si>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</si>
  <si>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</si>
  <si>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</si>
  <si>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</si>
  <si>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</si>
  <si>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</si>
  <si>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</si>
  <si>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</si>
  <si>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</si>
  <si>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</si>
  <si>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</si>
  <si>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</si>
  <si>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</si>
  <si>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</si>
  <si>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</si>
  <si>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</si>
  <si>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</si>
  <si>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</si>
  <si>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</si>
  <si>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</si>
  <si>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</si>
  <si>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</si>
  <si>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</si>
  <si>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</si>
  <si>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</si>
  <si>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</si>
  <si>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</si>
  <si>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</si>
  <si>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</si>
  <si>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</si>
  <si>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</si>
  <si>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</si>
  <si>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</si>
  <si>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</si>
  <si>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</si>
  <si>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</si>
  <si>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</si>
  <si>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</si>
  <si>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</si>
  <si>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</si>
  <si>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</si>
  <si>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</si>
  <si>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</si>
  <si>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</si>
  <si>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</si>
  <si>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</si>
  <si>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</si>
  <si>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</si>
  <si>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</si>
  <si>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</si>
  <si>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</si>
  <si>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</si>
  <si>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</si>
  <si>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</si>
  <si>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</si>
  <si>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</si>
  <si>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</si>
  <si>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</si>
  <si>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</si>
  <si>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</si>
  <si>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</si>
  <si>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</si>
  <si>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</si>
  <si>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</si>
  <si>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</si>
  <si>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</si>
  <si>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</si>
  <si>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</si>
  <si>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</si>
  <si>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</si>
  <si>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</si>
  <si>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</si>
  <si>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</si>
  <si>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</si>
  <si>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</si>
  <si>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</si>
  <si>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</si>
  <si>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</si>
  <si>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</si>
  <si>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</si>
  <si>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</si>
  <si>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</si>
  <si>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</si>
  <si>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</si>
  <si>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</si>
  <si>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</si>
  <si>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</si>
  <si>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</si>
  <si>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</si>
  <si>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</si>
  <si>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</si>
  <si>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</si>
  <si>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</si>
  <si>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</si>
  <si>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</si>
  <si>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</si>
  <si>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</si>
  <si>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</si>
  <si>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</si>
  <si>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</si>
  <si>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</si>
  <si>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</si>
  <si>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</si>
  <si>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</si>
  <si>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</si>
  <si>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</si>
  <si>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</si>
  <si>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</si>
  <si>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</si>
  <si>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</si>
  <si>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</si>
  <si>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</si>
  <si>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</si>
  <si>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</si>
  <si>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</si>
  <si>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</si>
  <si>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</si>
  <si>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</si>
  <si>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</si>
  <si>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</si>
  <si>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</si>
  <si>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</si>
  <si>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</si>
  <si>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</si>
  <si>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</si>
  <si>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</si>
  <si>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</si>
  <si>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</si>
  <si>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</si>
  <si>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</si>
  <si>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</si>
  <si>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</si>
  <si>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</si>
  <si>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</si>
  <si>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</si>
  <si>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</si>
  <si>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</si>
  <si>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</si>
  <si>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</si>
  <si>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</si>
  <si>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</si>
  <si>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</si>
  <si>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</si>
  <si>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</si>
  <si>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</si>
  <si>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</si>
  <si>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</si>
  <si>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</si>
  <si>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</si>
  <si>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</si>
  <si>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</si>
  <si>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</si>
  <si>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</si>
  <si>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</si>
  <si>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</si>
  <si>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</si>
  <si>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</si>
  <si>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</si>
  <si>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</si>
  <si>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</si>
  <si>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</si>
  <si>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</si>
  <si>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</si>
  <si>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</si>
  <si>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</si>
  <si>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</si>
  <si>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</si>
  <si>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</si>
  <si>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</si>
  <si>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</si>
  <si>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</si>
  <si>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</si>
  <si>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</si>
  <si>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</si>
  <si>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</si>
  <si>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</si>
  <si>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</si>
  <si>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</si>
  <si>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</si>
  <si>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</si>
  <si>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</si>
  <si>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</si>
  <si>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</si>
  <si>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</si>
  <si>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</si>
  <si>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</si>
  <si>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</si>
  <si>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</si>
  <si>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</si>
  <si>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</si>
  <si>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</si>
  <si>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</si>
  <si>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</si>
  <si>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</si>
  <si>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</si>
  <si>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</si>
  <si>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</si>
  <si>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</si>
  <si>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</si>
  <si>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</si>
  <si>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</si>
  <si>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</si>
  <si>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</si>
  <si>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</si>
  <si>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</si>
  <si>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</si>
  <si>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</si>
  <si>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</si>
  <si>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</si>
  <si>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</si>
  <si>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</si>
  <si>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</si>
  <si>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</si>
  <si>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</si>
  <si>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</si>
  <si>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</si>
  <si>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</si>
  <si>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</si>
  <si>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</si>
  <si>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</si>
  <si>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</si>
  <si>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</si>
  <si>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</si>
  <si>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</si>
  <si>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</si>
  <si>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</si>
  <si>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</si>
  <si>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</si>
  <si>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</si>
  <si>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</si>
  <si>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</si>
  <si>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</si>
  <si>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</si>
  <si>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</si>
  <si>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</si>
  <si>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</si>
  <si>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</si>
  <si>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</si>
  <si>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</si>
  <si>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</si>
  <si>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</si>
  <si>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</si>
  <si>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</si>
  <si>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</si>
  <si>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</si>
  <si>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</si>
  <si>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</si>
  <si>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</si>
  <si>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</si>
  <si>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</si>
  <si>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</si>
  <si>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</si>
  <si>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</si>
  <si>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</si>
  <si>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</si>
  <si>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</si>
  <si>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</si>
  <si>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</si>
  <si>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</si>
  <si>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</si>
  <si>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</si>
  <si>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</si>
  <si>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</si>
  <si>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</si>
  <si>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</si>
  <si>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</si>
  <si>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</si>
  <si>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</si>
  <si>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</si>
  <si>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</si>
  <si>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</si>
  <si>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</si>
  <si>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</si>
  <si>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</si>
  <si>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</si>
  <si>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</si>
  <si>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</si>
  <si>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</si>
  <si>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</si>
  <si>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</si>
  <si>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</si>
  <si>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</si>
  <si>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</si>
  <si>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</si>
  <si>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</si>
  <si>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</si>
  <si>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</si>
  <si>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</si>
  <si>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</si>
  <si>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</si>
  <si>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</si>
  <si>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</si>
  <si>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</si>
  <si>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</si>
  <si>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</si>
  <si>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</si>
  <si>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</si>
  <si>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</si>
  <si>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</si>
  <si>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</si>
  <si>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</si>
  <si>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</si>
  <si>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</si>
  <si>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</si>
  <si>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</si>
  <si>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</si>
  <si>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</si>
  <si>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</si>
  <si>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</si>
  <si>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</si>
  <si>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</si>
  <si>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</si>
  <si>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</si>
  <si>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</si>
  <si>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</si>
  <si>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</si>
  <si>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</si>
  <si>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</si>
  <si>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</si>
  <si>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</si>
  <si>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</si>
  <si>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</si>
  <si>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</si>
  <si>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</si>
  <si>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</si>
  <si>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</si>
  <si>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</si>
  <si>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</si>
  <si>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</si>
  <si>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</si>
  <si>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</si>
  <si>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</si>
  <si>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</si>
  <si>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</si>
  <si>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</si>
  <si>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</si>
  <si>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</si>
  <si>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</si>
  <si>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</si>
  <si>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</si>
  <si>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</si>
  <si>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</si>
  <si>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</si>
  <si>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</si>
  <si>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</si>
  <si>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</si>
  <si>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</si>
  <si>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</si>
  <si>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</si>
  <si>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</si>
  <si>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</si>
  <si>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</si>
  <si>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</si>
  <si>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</si>
  <si>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</si>
  <si>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</si>
  <si>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</si>
  <si>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</si>
  <si>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</si>
  <si>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</si>
  <si>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</si>
  <si>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</si>
  <si>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</si>
  <si>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</si>
  <si>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</si>
  <si>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</si>
  <si>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</si>
  <si>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</si>
  <si>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</si>
  <si>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</si>
  <si>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</si>
  <si>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</si>
  <si>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</si>
  <si>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</si>
  <si>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</si>
  <si>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</si>
  <si>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</si>
  <si>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</si>
  <si>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</si>
  <si>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</si>
  <si>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</si>
  <si>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</si>
  <si>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</si>
  <si>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</si>
  <si>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</si>
  <si>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</si>
  <si>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</si>
  <si>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</si>
  <si>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</si>
  <si>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</si>
  <si>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</si>
  <si>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</si>
  <si>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</si>
  <si>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</si>
  <si>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</si>
  <si>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</si>
  <si>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</si>
  <si>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</si>
  <si>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</si>
  <si>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</si>
  <si>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</si>
  <si>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</si>
  <si>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</si>
  <si>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</si>
  <si>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</si>
  <si>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</si>
  <si>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</si>
  <si>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</si>
  <si>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</si>
  <si>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</si>
  <si>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</si>
  <si>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</si>
  <si>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</si>
  <si>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</si>
  <si>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</si>
  <si>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</si>
  <si>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</si>
  <si>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</si>
  <si>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</si>
  <si>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</si>
  <si>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</si>
  <si>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</si>
  <si>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</si>
  <si>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</si>
  <si>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</si>
  <si>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</si>
  <si>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</si>
  <si>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</si>
  <si>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</si>
  <si>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</si>
  <si>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</si>
  <si>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</si>
  <si>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</si>
  <si>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</si>
  <si>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</si>
  <si>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</si>
  <si>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</si>
  <si>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</si>
  <si>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</si>
  <si>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</si>
  <si>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</si>
  <si>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</si>
  <si>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</si>
  <si>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</si>
  <si>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</si>
  <si>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</si>
  <si>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</si>
  <si>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</si>
  <si>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</si>
  <si>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</si>
  <si>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</si>
  <si>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</si>
  <si>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</si>
  <si>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</si>
  <si>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</si>
  <si>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</si>
  <si>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</si>
  <si>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</si>
  <si>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</si>
  <si>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</si>
  <si>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</si>
  <si>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</si>
  <si>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</si>
  <si>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</si>
  <si>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</si>
  <si>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</si>
  <si>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</si>
  <si>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</si>
  <si>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</si>
  <si>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</si>
  <si>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</si>
  <si>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</si>
  <si>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</si>
  <si>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</si>
  <si>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</si>
  <si>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</si>
  <si>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</si>
  <si>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</si>
  <si>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</si>
  <si>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</si>
  <si>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</si>
  <si>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</si>
  <si>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</si>
  <si>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</si>
  <si>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</si>
  <si>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</si>
  <si>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</si>
  <si>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</si>
  <si>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</si>
  <si>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</si>
  <si>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</si>
  <si>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</si>
  <si>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</si>
  <si>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</si>
  <si>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</si>
  <si>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</si>
  <si>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</si>
  <si>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</si>
  <si>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</si>
  <si>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</si>
  <si>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</si>
  <si>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</si>
  <si>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</si>
  <si>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</si>
  <si>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</si>
  <si>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</si>
  <si>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</si>
  <si>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</si>
  <si>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</si>
  <si>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</si>
  <si>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</si>
  <si>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</si>
  <si>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</si>
  <si>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</si>
  <si>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</si>
  <si>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</si>
  <si>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</si>
  <si>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</si>
  <si>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</si>
  <si>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</si>
  <si>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</si>
  <si>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</si>
  <si>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</si>
  <si>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</si>
  <si>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</si>
  <si>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</si>
  <si>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</si>
  <si>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</si>
  <si>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</si>
  <si>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</si>
  <si>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</si>
  <si>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</si>
  <si>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</si>
  <si>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</si>
  <si>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</si>
  <si>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</si>
  <si>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</si>
  <si>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</si>
  <si>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</si>
  <si>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</si>
  <si>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</si>
  <si>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</si>
  <si>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</si>
  <si>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</si>
  <si>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</si>
  <si>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</si>
  <si>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</si>
  <si>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</si>
  <si>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</si>
  <si>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</si>
  <si>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</si>
  <si>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</si>
  <si>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</si>
  <si>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</si>
  <si>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</si>
  <si>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</si>
  <si>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</si>
  <si>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</si>
  <si>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</si>
  <si>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</si>
  <si>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</si>
  <si>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</si>
  <si>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</si>
  <si>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</si>
  <si>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</si>
  <si>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</si>
  <si>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</si>
  <si>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</si>
  <si>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</si>
  <si>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</si>
  <si>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</si>
  <si>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</si>
  <si>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</si>
  <si>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</si>
  <si>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</si>
  <si>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</si>
  <si>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</si>
  <si>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</si>
  <si>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</si>
  <si>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</si>
  <si>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</si>
  <si>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</si>
  <si>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</si>
  <si>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</si>
  <si>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</si>
  <si>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</si>
  <si>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</si>
  <si>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</si>
  <si>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</si>
  <si>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</si>
  <si>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</si>
  <si>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</si>
  <si>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</si>
  <si>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</si>
  <si>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</si>
  <si>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</si>
  <si>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</si>
  <si>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</si>
  <si>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</si>
  <si>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</si>
  <si>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</si>
  <si>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</si>
  <si>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</si>
  <si>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</si>
  <si>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</si>
  <si>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</si>
  <si>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</si>
  <si>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</si>
  <si>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</si>
  <si>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</si>
  <si>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</si>
  <si>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</si>
  <si>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</si>
  <si>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</si>
  <si>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</si>
  <si>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</si>
  <si>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</si>
  <si>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</si>
  <si>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</si>
  <si>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</si>
  <si>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</si>
  <si>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</si>
  <si>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</si>
  <si>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</si>
  <si>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</si>
  <si>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</si>
  <si>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</si>
  <si>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</si>
  <si>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</si>
  <si>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</si>
  <si>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</si>
  <si>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</si>
  <si>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</si>
  <si>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</si>
  <si>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</si>
  <si>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</si>
  <si>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</si>
  <si>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</si>
  <si>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</si>
  <si>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</si>
  <si>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</si>
  <si>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</si>
  <si>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</si>
  <si>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</si>
  <si>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</si>
  <si>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</si>
  <si>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</si>
  <si>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</si>
  <si>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</si>
  <si>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</si>
  <si>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</si>
  <si>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</si>
  <si>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</si>
  <si>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</si>
  <si>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</si>
  <si>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</si>
  <si>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</si>
  <si>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</si>
  <si>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</si>
  <si>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</si>
  <si>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</si>
  <si>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</si>
  <si>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</si>
  <si>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</si>
  <si>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</si>
  <si>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</si>
  <si>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</si>
  <si>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</si>
  <si>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</si>
  <si>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</si>
  <si>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</si>
  <si>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</si>
  <si>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</si>
  <si>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</si>
  <si>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</si>
  <si>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</si>
  <si>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</si>
  <si>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</si>
  <si>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</si>
  <si>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</si>
  <si>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</si>
  <si>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</si>
  <si>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</si>
  <si>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</si>
  <si>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</si>
  <si>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</si>
  <si>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</si>
  <si>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</si>
  <si>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</si>
  <si>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</si>
  <si>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</si>
  <si>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</si>
  <si>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</si>
  <si>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</si>
  <si>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</si>
  <si>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</si>
  <si>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</si>
  <si>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</si>
  <si>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</si>
  <si>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</si>
  <si>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</si>
  <si>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</si>
  <si>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</si>
  <si>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</si>
  <si>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</si>
  <si>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</si>
  <si>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</si>
  <si>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</si>
  <si>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</si>
  <si>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</si>
  <si>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</si>
  <si>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</si>
  <si>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</si>
  <si>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</si>
  <si>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</si>
  <si>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</si>
  <si>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</si>
  <si>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</si>
  <si>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</si>
  <si>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</si>
  <si>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</si>
  <si>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</si>
  <si>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</si>
  <si>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</si>
  <si>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</si>
  <si>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</si>
  <si>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</si>
  <si>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</si>
  <si>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</si>
  <si>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</si>
  <si>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</si>
  <si>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</si>
  <si>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</si>
  <si>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</si>
  <si>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</si>
  <si>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</si>
  <si>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</si>
  <si>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</si>
  <si>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</si>
  <si>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</si>
  <si>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</si>
  <si>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</si>
  <si>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</si>
  <si>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</si>
  <si>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</si>
  <si>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</si>
  <si>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</si>
  <si>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</si>
  <si>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</si>
  <si>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</si>
  <si>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</si>
  <si>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</si>
  <si>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</si>
  <si>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</si>
  <si>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</si>
  <si>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</si>
  <si>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</si>
  <si>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</si>
  <si>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</si>
  <si>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</si>
  <si>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</si>
  <si>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</si>
  <si>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</si>
  <si>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</si>
  <si>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</si>
  <si>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</si>
  <si>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</si>
  <si>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</si>
  <si>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</si>
  <si>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</si>
  <si>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</si>
  <si>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</si>
  <si>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</si>
  <si>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</si>
  <si>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</si>
  <si>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</si>
  <si>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</si>
  <si>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</si>
  <si>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</si>
  <si>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</si>
  <si>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</si>
  <si>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</si>
  <si>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</si>
  <si>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</si>
  <si>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</si>
  <si>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</si>
  <si>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</si>
  <si>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</si>
  <si>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</si>
  <si>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</si>
  <si>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</si>
  <si>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</si>
  <si>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</si>
  <si>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</si>
  <si>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</si>
  <si>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</si>
  <si>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</si>
  <si>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</si>
  <si>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</si>
  <si>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</si>
  <si>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</si>
  <si>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</si>
  <si>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</si>
  <si>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</si>
  <si>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</si>
  <si>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</si>
  <si>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</si>
  <si>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</si>
  <si>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</si>
  <si>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</si>
  <si>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</si>
  <si>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</si>
  <si>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</si>
  <si>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</si>
  <si>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</si>
  <si>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</si>
  <si>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</si>
  <si>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</si>
  <si>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</si>
  <si>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</si>
  <si>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</si>
  <si>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</si>
  <si>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</si>
  <si>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</si>
  <si>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</si>
  <si>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</si>
  <si>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</si>
  <si>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</si>
  <si>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</si>
  <si>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</si>
  <si>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</si>
  <si>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</si>
  <si>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</si>
  <si>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</si>
  <si>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</si>
  <si>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</si>
  <si>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</si>
  <si>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</si>
  <si>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</si>
  <si>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</si>
  <si>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</si>
  <si>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</si>
  <si>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</si>
  <si>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</si>
  <si>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</si>
  <si>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</si>
  <si>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</si>
  <si>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</si>
  <si>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</si>
  <si>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</si>
  <si>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</si>
  <si>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</si>
  <si>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</si>
  <si>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</si>
  <si>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</si>
  <si>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</si>
  <si>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</si>
  <si>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</si>
  <si>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</si>
  <si>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</si>
  <si>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</si>
  <si>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</si>
  <si>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</si>
  <si>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</si>
  <si>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</si>
  <si>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</si>
  <si>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</si>
  <si>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</si>
  <si>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</si>
  <si>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</si>
  <si>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</si>
  <si>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</si>
  <si>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</si>
  <si>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</si>
  <si>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</si>
  <si>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</si>
  <si>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</si>
  <si>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</si>
  <si>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</si>
  <si>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</si>
  <si>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</si>
  <si>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</si>
  <si>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</si>
  <si>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</si>
  <si>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</si>
  <si>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</si>
  <si>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</si>
  <si>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</si>
  <si>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</si>
  <si>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</si>
  <si>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</si>
  <si>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</si>
  <si>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</si>
  <si>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</si>
  <si>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</si>
  <si>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</si>
  <si>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</si>
  <si>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</si>
  <si>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</si>
  <si>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</si>
  <si>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</si>
  <si>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</si>
  <si>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</si>
  <si>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</si>
  <si>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</si>
  <si>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</si>
  <si>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</si>
  <si>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</si>
  <si>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</si>
  <si>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</si>
  <si>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</si>
  <si>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</si>
  <si>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</si>
  <si>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</si>
  <si>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</si>
  <si>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</si>
  <si>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</si>
  <si>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</si>
  <si>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</si>
  <si>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</si>
  <si>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</si>
  <si>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</si>
  <si>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</si>
  <si>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</si>
  <si>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</si>
  <si>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</si>
  <si>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</si>
  <si>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</si>
  <si>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</si>
  <si>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</si>
  <si>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</si>
  <si>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</si>
  <si>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</si>
  <si>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</si>
  <si>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</si>
  <si>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</si>
  <si>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</si>
  <si>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</si>
  <si>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</si>
  <si>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</si>
  <si>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</si>
  <si>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</si>
  <si>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</si>
  <si>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</si>
  <si>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</si>
  <si>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</si>
  <si>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</si>
  <si>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</si>
  <si>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</si>
  <si>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</si>
  <si>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</si>
  <si>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</si>
  <si>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</si>
  <si>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</si>
  <si>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</si>
  <si>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</si>
  <si>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</si>
  <si>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</si>
  <si>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</si>
  <si>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</si>
  <si>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</si>
  <si>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</si>
  <si>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</si>
  <si>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</si>
  <si>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</si>
  <si>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</si>
  <si>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</si>
  <si>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</si>
  <si>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</si>
  <si>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</si>
  <si>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</si>
  <si>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</si>
  <si>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</si>
  <si>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</si>
  <si>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</si>
  <si>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</si>
  <si>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</si>
  <si>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</si>
  <si>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</si>
  <si>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</si>
  <si>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</si>
  <si>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</si>
  <si>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</si>
  <si>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</si>
  <si>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</si>
  <si>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</si>
  <si>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</si>
  <si>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</si>
  <si>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</si>
  <si>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</si>
  <si>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</si>
  <si>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</si>
  <si>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</si>
  <si>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</si>
  <si>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</si>
  <si>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</si>
  <si>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</si>
  <si>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</si>
  <si>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</si>
  <si>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</si>
  <si>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</si>
  <si>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</si>
  <si>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</si>
  <si>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</si>
  <si>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</si>
  <si>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</si>
  <si>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</si>
  <si>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</si>
  <si>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</si>
  <si>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</si>
  <si>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</si>
  <si>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</si>
  <si>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</si>
  <si>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</si>
  <si>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</si>
  <si>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</si>
  <si>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</si>
  <si>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</si>
  <si>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</si>
  <si>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</si>
  <si>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</si>
  <si>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</si>
  <si>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</si>
  <si>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</si>
  <si>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</si>
  <si>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</si>
  <si>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</si>
  <si>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</si>
  <si>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</si>
  <si>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</si>
  <si>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</si>
  <si>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</si>
  <si>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</si>
  <si>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</si>
  <si>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</si>
  <si>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</si>
  <si>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</si>
  <si>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</si>
  <si>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</si>
  <si>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</si>
  <si>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</si>
  <si>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</si>
  <si>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</si>
  <si>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</si>
  <si>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</si>
  <si>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</si>
  <si>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</si>
  <si>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</si>
  <si>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</si>
  <si>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</si>
  <si>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</si>
  <si>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</si>
  <si>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</si>
  <si>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</si>
  <si>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</si>
  <si>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</si>
  <si>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</si>
  <si>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</si>
  <si>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</si>
  <si>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</si>
  <si>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</si>
  <si>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</si>
  <si>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</si>
  <si>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</si>
  <si>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</si>
  <si>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</si>
  <si>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</si>
  <si>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</si>
  <si>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</si>
  <si>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</si>
  <si>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</si>
  <si>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</si>
  <si>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</si>
  <si>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</si>
  <si>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</si>
  <si>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</si>
  <si>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</si>
  <si>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</si>
  <si>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</si>
  <si>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</si>
  <si>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</si>
  <si>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</si>
  <si>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</si>
  <si>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</si>
  <si>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</si>
  <si>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</si>
  <si>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</si>
  <si>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</si>
  <si>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</si>
  <si>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</si>
  <si>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</si>
  <si>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</si>
  <si>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</si>
  <si>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</si>
  <si>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</si>
  <si>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</si>
  <si>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</si>
  <si>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</si>
  <si>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</si>
  <si>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</si>
  <si>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</si>
  <si>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</si>
  <si>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</si>
  <si>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</si>
  <si>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</si>
  <si>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</si>
  <si>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</si>
  <si>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</si>
  <si>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</si>
  <si>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</si>
  <si>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</si>
  <si>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</si>
  <si>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</si>
  <si>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</si>
  <si>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</si>
  <si>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</si>
  <si>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</si>
  <si>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</si>
  <si>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</si>
  <si>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</si>
  <si>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</si>
  <si>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</si>
  <si>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</si>
  <si>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</si>
  <si>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</si>
  <si>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</si>
  <si>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</si>
  <si>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</si>
  <si>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</si>
  <si>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</si>
  <si>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</si>
  <si>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</si>
  <si>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</si>
  <si>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</si>
  <si>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</si>
  <si>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</si>
  <si>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</si>
  <si>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</si>
  <si>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</si>
  <si>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</si>
  <si>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</si>
  <si>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</si>
  <si>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</si>
  <si>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</si>
  <si>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</si>
  <si>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</si>
  <si>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</si>
  <si>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</si>
  <si>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</si>
  <si>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</si>
  <si>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</si>
  <si>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</si>
  <si>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</si>
  <si>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</si>
  <si>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</si>
  <si>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</si>
  <si>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</si>
  <si>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</si>
  <si>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</si>
  <si>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</si>
  <si>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</si>
  <si>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</si>
  <si>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</si>
  <si>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</si>
  <si>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</si>
  <si>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</si>
  <si>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</si>
  <si>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</si>
  <si>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</si>
  <si>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</si>
  <si>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</si>
  <si>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</si>
  <si>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</si>
  <si>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</si>
  <si>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</si>
  <si>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</si>
  <si>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</si>
  <si>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</si>
  <si>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</si>
  <si>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</si>
  <si>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</si>
  <si>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</si>
  <si>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</si>
  <si>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</si>
  <si>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</si>
  <si>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</si>
  <si>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</si>
  <si>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</si>
  <si>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</si>
  <si>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</si>
  <si>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</si>
  <si>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</si>
  <si>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</si>
  <si>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</si>
  <si>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</si>
  <si>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</si>
  <si>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</si>
  <si>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</si>
  <si>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</si>
  <si>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</si>
  <si>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</si>
  <si>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</si>
  <si>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</si>
  <si>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</si>
  <si>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</si>
  <si>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</si>
  <si>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</si>
  <si>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</si>
  <si>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</si>
  <si>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</si>
  <si>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</si>
  <si>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</si>
  <si>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</si>
  <si>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</si>
  <si>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</si>
  <si>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</si>
  <si>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</si>
  <si>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</si>
  <si>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</si>
  <si>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</si>
  <si>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</si>
  <si>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</si>
  <si>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</si>
  <si>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</si>
  <si>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</si>
  <si>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</si>
  <si>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</si>
  <si>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</si>
  <si>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</si>
  <si>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</si>
  <si>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</si>
  <si>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</si>
  <si>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</si>
  <si>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</si>
  <si>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</si>
  <si>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</si>
  <si>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</si>
  <si>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</si>
  <si>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</si>
  <si>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</si>
  <si>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</si>
  <si>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</si>
  <si>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</si>
  <si>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</si>
  <si>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</si>
  <si>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</si>
  <si>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</si>
  <si>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</si>
  <si>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</si>
  <si>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</si>
  <si>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</si>
  <si>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</si>
  <si>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</si>
  <si>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</si>
  <si>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</si>
  <si>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</si>
  <si>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</si>
  <si>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</si>
  <si>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</si>
  <si>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</si>
  <si>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</si>
  <si>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</si>
  <si>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</si>
  <si>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</si>
  <si>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</si>
  <si>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</si>
  <si>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</si>
  <si>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</si>
  <si>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</si>
  <si>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</si>
  <si>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</si>
  <si>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</si>
  <si>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</si>
  <si>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</si>
  <si>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</si>
  <si>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</si>
  <si>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</si>
  <si>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</si>
  <si>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</si>
  <si>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</si>
  <si>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</si>
  <si>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</si>
  <si>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</si>
  <si>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</si>
  <si>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</si>
  <si>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</si>
  <si>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</si>
  <si>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</si>
  <si>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</si>
  <si>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</si>
  <si>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</si>
  <si>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</si>
  <si>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</si>
  <si>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</si>
  <si>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</si>
  <si>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</si>
  <si>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</si>
  <si>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</si>
  <si>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</si>
  <si>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</si>
  <si>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</si>
  <si>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</si>
  <si>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</si>
  <si>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</si>
  <si>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</si>
  <si>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</si>
  <si>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</si>
  <si>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</si>
  <si>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</si>
  <si>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</si>
  <si>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</si>
  <si>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</si>
  <si>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</si>
  <si>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</si>
  <si>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</si>
  <si>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</si>
  <si>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</si>
  <si>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</si>
  <si>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</si>
  <si>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</si>
  <si>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</si>
  <si>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</si>
  <si>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</si>
  <si>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</si>
  <si>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</si>
  <si>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</si>
  <si>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</si>
  <si>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</si>
  <si>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</si>
  <si>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</si>
  <si>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</si>
  <si>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</si>
  <si>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</si>
  <si>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</si>
  <si>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</si>
  <si>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</si>
  <si>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</si>
  <si>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</si>
  <si>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</si>
  <si>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</si>
  <si>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</si>
  <si>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</si>
  <si>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</si>
  <si>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</si>
  <si>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</si>
  <si>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</si>
  <si>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</si>
  <si>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</si>
  <si>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</si>
  <si>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</si>
  <si>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</si>
  <si>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</si>
  <si>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</si>
  <si>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</si>
  <si>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</si>
  <si>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</si>
  <si>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</si>
  <si>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</si>
  <si>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</si>
  <si>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</si>
  <si>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</si>
  <si>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</si>
  <si>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</si>
  <si>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</si>
  <si>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</si>
  <si>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</si>
  <si>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</si>
  <si>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</si>
  <si>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</si>
  <si>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</si>
  <si>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</si>
  <si>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</si>
  <si>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</si>
  <si>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</si>
  <si>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</si>
  <si>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</si>
  <si>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</si>
  <si>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</si>
  <si>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</si>
  <si>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</si>
  <si>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</si>
  <si>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</si>
  <si>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</si>
  <si>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</si>
  <si>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</si>
  <si>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</si>
  <si>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</si>
  <si>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</si>
  <si>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</si>
  <si>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</si>
  <si>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</si>
  <si>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</si>
  <si>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</si>
  <si>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</si>
  <si>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</si>
  <si>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</si>
  <si>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</si>
  <si>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</si>
  <si>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</si>
  <si>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</si>
  <si>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</si>
  <si>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</si>
  <si>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</si>
  <si>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</si>
  <si>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</si>
  <si>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</si>
  <si>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</si>
  <si>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</si>
  <si>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</si>
  <si>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</si>
  <si>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</si>
  <si>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</si>
  <si>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</si>
  <si>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</si>
  <si>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</si>
  <si>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</si>
  <si>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</si>
  <si>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</si>
  <si>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</si>
  <si>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</si>
  <si>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</si>
  <si>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</si>
  <si>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</si>
  <si>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</si>
  <si>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</si>
  <si>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</si>
  <si>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</si>
  <si>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</si>
  <si>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</si>
  <si>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</si>
  <si>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</si>
  <si>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</si>
  <si>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</si>
  <si>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</si>
  <si>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</si>
  <si>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</si>
  <si>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</si>
  <si>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</si>
  <si>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</si>
  <si>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</si>
  <si>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</si>
  <si>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</si>
  <si>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</si>
  <si>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</si>
  <si>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</si>
  <si>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</si>
  <si>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</si>
  <si>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</si>
  <si>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</si>
  <si>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</si>
  <si>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</si>
  <si>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</si>
  <si>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</si>
  <si>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</si>
  <si>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</si>
  <si>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</si>
  <si>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</si>
  <si>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</si>
  <si>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</si>
  <si>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</si>
  <si>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</si>
  <si>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</si>
  <si>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</si>
  <si>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</si>
  <si>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</si>
  <si>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</si>
  <si>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</si>
  <si>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</si>
  <si>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</si>
  <si>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</si>
  <si>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</si>
  <si>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</si>
  <si>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</si>
  <si>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</si>
  <si>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</si>
  <si>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</si>
  <si>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</si>
  <si>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</si>
  <si>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</si>
  <si>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</si>
  <si>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</si>
  <si>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</si>
  <si>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</si>
  <si>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</si>
  <si>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</si>
  <si>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</si>
  <si>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</si>
  <si>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</si>
  <si>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</si>
  <si>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</si>
  <si>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</si>
  <si>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</si>
  <si>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</si>
  <si>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</si>
  <si>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</si>
  <si>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</si>
  <si>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</si>
  <si>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</si>
  <si>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</si>
  <si>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</si>
  <si>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</si>
  <si>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</si>
  <si>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</si>
  <si>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</si>
  <si>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</si>
  <si>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</si>
  <si>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</si>
  <si>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</si>
  <si>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</si>
  <si>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</si>
  <si>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</si>
  <si>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</si>
  <si>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</si>
  <si>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</si>
  <si>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</si>
  <si>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</si>
  <si>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</si>
  <si>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</si>
  <si>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</si>
  <si>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</si>
  <si>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</si>
  <si>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</si>
  <si>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</si>
  <si>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</si>
  <si>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</si>
  <si>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</si>
  <si>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</si>
  <si>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</si>
  <si>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</si>
  <si>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</si>
  <si>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</si>
  <si>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</si>
  <si>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</si>
  <si>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</si>
  <si>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</si>
  <si>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</si>
  <si>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</si>
  <si>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</si>
  <si>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</si>
  <si>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</si>
  <si>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</si>
  <si>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</si>
  <si>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</si>
  <si>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</si>
  <si>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</si>
  <si>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</si>
  <si>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</si>
  <si>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</si>
  <si>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</si>
  <si>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</si>
  <si>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</si>
  <si>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</si>
  <si>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</si>
  <si>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</si>
  <si>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</si>
  <si>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</si>
  <si>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</si>
  <si>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</si>
  <si>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</si>
  <si>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</si>
  <si>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</si>
  <si>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</si>
  <si>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</si>
  <si>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</si>
  <si>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</si>
  <si>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</si>
  <si>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</si>
  <si>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</si>
  <si>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</si>
  <si>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</si>
  <si>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</si>
  <si>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</si>
  <si>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</si>
  <si>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</si>
  <si>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</si>
  <si>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</si>
  <si>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</si>
  <si>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</si>
  <si>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</si>
  <si>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</si>
  <si>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</si>
  <si>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</si>
  <si>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</si>
  <si>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</si>
  <si>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</si>
  <si>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</si>
  <si>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</si>
  <si>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</si>
  <si>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</si>
  <si>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</si>
  <si>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</si>
  <si>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</si>
  <si>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</si>
  <si>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</si>
  <si>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</si>
  <si>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</si>
  <si>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</si>
  <si>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</si>
  <si>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</si>
  <si>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</si>
  <si>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</si>
  <si>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</si>
  <si>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</si>
  <si>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</si>
  <si>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</si>
  <si>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</si>
  <si>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</si>
  <si>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</si>
  <si>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</si>
  <si>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</si>
  <si>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</si>
  <si>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</si>
  <si>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</si>
  <si>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</si>
  <si>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</si>
  <si>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</si>
  <si>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</si>
  <si>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</si>
  <si>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</si>
  <si>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</si>
  <si>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</si>
  <si>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</si>
  <si>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</si>
  <si>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</si>
  <si>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</si>
  <si>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</si>
  <si>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</si>
  <si>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</si>
  <si>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</si>
  <si>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</si>
  <si>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</si>
  <si>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</si>
  <si>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</si>
  <si>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</si>
  <si>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</si>
  <si>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</si>
  <si>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</si>
  <si>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</si>
  <si>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</si>
  <si>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</si>
  <si>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</si>
  <si>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</si>
  <si>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</si>
  <si>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</si>
  <si>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</si>
  <si>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</si>
  <si>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</si>
  <si>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</si>
  <si>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</si>
  <si>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</si>
  <si>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</si>
  <si>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</si>
  <si>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</si>
  <si>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</si>
  <si>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</si>
  <si>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</si>
  <si>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</si>
  <si>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</si>
  <si>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</si>
  <si>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</si>
  <si>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</si>
  <si>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</si>
  <si>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</si>
  <si>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</si>
  <si>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</si>
  <si>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</si>
  <si>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</si>
  <si>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</si>
  <si>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</si>
  <si>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</si>
  <si>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</si>
  <si>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</si>
  <si>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</si>
  <si>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</si>
  <si>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</si>
  <si>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</si>
  <si>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</si>
  <si>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</si>
  <si>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</si>
  <si>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</si>
  <si>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</si>
  <si>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</si>
  <si>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</si>
  <si>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</si>
  <si>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</si>
  <si>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</si>
  <si>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</si>
  <si>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</si>
  <si>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</si>
  <si>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</si>
  <si>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</si>
  <si>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</si>
  <si>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</si>
  <si>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</si>
  <si>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</si>
  <si>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</si>
  <si>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</si>
  <si>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</si>
  <si>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</si>
  <si>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</si>
  <si>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</si>
  <si>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</si>
  <si>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</si>
  <si>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</si>
  <si>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</si>
  <si>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</si>
  <si>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</si>
  <si>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</si>
  <si>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</si>
  <si>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</si>
  <si>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</si>
  <si>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</si>
  <si>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</si>
  <si>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</si>
  <si>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</si>
  <si>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</si>
  <si>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</si>
  <si>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</si>
  <si>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</si>
  <si>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</si>
  <si>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</si>
  <si>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</si>
  <si>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</si>
  <si>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</si>
  <si>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</si>
  <si>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</si>
  <si>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</si>
  <si>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</si>
  <si>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</si>
  <si>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</si>
  <si>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</si>
  <si>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</si>
  <si>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</si>
  <si>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</si>
  <si>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</si>
  <si>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</si>
  <si>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</si>
  <si>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</si>
  <si>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</si>
  <si>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</si>
  <si>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</si>
  <si>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</si>
  <si>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</si>
  <si>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</si>
  <si>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</si>
  <si>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</si>
  <si>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</si>
  <si>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</si>
  <si>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</si>
  <si>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</si>
  <si>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</si>
  <si>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</si>
  <si>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</si>
  <si>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</si>
  <si>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</si>
  <si>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</si>
  <si>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</si>
  <si>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</si>
  <si>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</si>
  <si>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</si>
  <si>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</si>
  <si>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</si>
  <si>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</si>
  <si>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</si>
  <si>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</si>
  <si>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</si>
  <si>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</si>
  <si>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</si>
  <si>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</si>
  <si>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</si>
  <si>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</si>
  <si>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</si>
  <si>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</si>
  <si>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</si>
  <si>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</si>
  <si>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</si>
  <si>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</si>
  <si>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</si>
  <si>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</si>
  <si>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</si>
  <si>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</si>
  <si>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</si>
  <si>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</si>
  <si>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</si>
  <si>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</si>
  <si>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</si>
  <si>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</si>
  <si>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</si>
  <si>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</si>
  <si>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</si>
  <si>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</si>
  <si>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</si>
  <si>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</si>
  <si>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</si>
  <si>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</si>
  <si>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</si>
  <si>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</si>
  <si>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</si>
  <si>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</si>
  <si>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</si>
  <si>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</si>
  <si>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</si>
  <si>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</si>
  <si>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</si>
  <si>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</si>
  <si>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</si>
  <si>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</si>
  <si>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</si>
  <si>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</si>
  <si>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</si>
  <si>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</si>
  <si>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</si>
  <si>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</si>
  <si>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</si>
  <si>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</si>
  <si>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</si>
  <si>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</si>
  <si>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</si>
  <si>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</si>
  <si>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</si>
  <si>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</si>
  <si>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</si>
  <si>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</si>
  <si>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</si>
  <si>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</si>
  <si>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</si>
  <si>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</si>
  <si>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</si>
  <si>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</si>
  <si>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</si>
  <si>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</si>
  <si>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</si>
  <si>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</si>
  <si>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</si>
  <si>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</si>
  <si>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</si>
  <si>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</si>
  <si>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</si>
  <si>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</si>
  <si>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</si>
  <si>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</si>
  <si>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</si>
  <si>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</si>
  <si>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</si>
  <si>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</si>
  <si>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</si>
  <si>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</si>
  <si>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</si>
  <si>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</si>
  <si>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</si>
  <si>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</si>
  <si>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</si>
  <si>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</si>
  <si>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</si>
  <si>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</si>
  <si>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</si>
  <si>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</si>
  <si>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</si>
  <si>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</si>
  <si>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</si>
  <si>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</si>
  <si>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</si>
  <si>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</si>
  <si>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</si>
  <si>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</si>
  <si>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</si>
  <si>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</si>
  <si>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</si>
  <si>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</si>
  <si>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</si>
  <si>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</si>
  <si>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</si>
  <si>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</si>
  <si>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</si>
  <si>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</si>
  <si>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</si>
  <si>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</si>
  <si>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</si>
  <si>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</si>
  <si>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</si>
  <si>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</si>
  <si>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</si>
  <si>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</si>
  <si>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</si>
  <si>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</si>
  <si>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</si>
  <si>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</si>
  <si>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</si>
  <si>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</si>
  <si>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</si>
  <si>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</si>
  <si>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</si>
  <si>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</si>
  <si>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</si>
  <si>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</si>
  <si>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</si>
  <si>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</si>
  <si>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</si>
  <si>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</si>
  <si>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</si>
  <si>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</si>
  <si>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</si>
  <si>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</si>
  <si>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</si>
  <si>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</si>
  <si>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</si>
  <si>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</si>
  <si>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</si>
  <si>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</si>
  <si>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</si>
  <si>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</si>
  <si>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</si>
  <si>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</si>
  <si>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</si>
  <si>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</si>
  <si>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</si>
  <si>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</si>
  <si>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</si>
  <si>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</si>
  <si>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</si>
  <si>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</si>
  <si>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</si>
  <si>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</si>
  <si>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</si>
  <si>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</si>
  <si>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</si>
  <si>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</si>
  <si>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</si>
  <si>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</si>
  <si>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</si>
  <si>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</si>
  <si>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</si>
  <si>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</si>
  <si>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</si>
  <si>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</si>
  <si>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</si>
  <si>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</si>
  <si>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</si>
  <si>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</si>
  <si>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</si>
  <si>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</si>
  <si>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</si>
  <si>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</si>
  <si>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</si>
  <si>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</si>
  <si>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</si>
  <si>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</si>
  <si>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</si>
  <si>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</si>
  <si>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</si>
  <si>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</si>
  <si>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</si>
  <si>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</si>
  <si>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</si>
  <si>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</si>
  <si>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</si>
  <si>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</si>
  <si>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</si>
  <si>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</si>
  <si>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</si>
  <si>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</si>
  <si>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</si>
  <si>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</si>
  <si>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</si>
  <si>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</si>
  <si>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</si>
  <si>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</si>
  <si>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</si>
  <si>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</si>
  <si>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</si>
  <si>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</si>
  <si>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</si>
  <si>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</si>
  <si>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</si>
  <si>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</si>
  <si>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</si>
  <si>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</si>
  <si>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</si>
  <si>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</si>
  <si>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</si>
  <si>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</si>
  <si>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</si>
  <si>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</si>
  <si>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</si>
  <si>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</si>
  <si>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</si>
  <si>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</si>
  <si>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</si>
  <si>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</si>
  <si>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</si>
  <si>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</si>
  <si>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</si>
  <si>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</si>
  <si>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</si>
  <si>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</si>
  <si>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</si>
  <si>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</si>
  <si>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</si>
  <si>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</si>
  <si>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</si>
  <si>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</si>
  <si>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</si>
  <si>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</si>
  <si>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</si>
  <si>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</si>
  <si>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</si>
  <si>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</si>
  <si>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</si>
  <si>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</si>
  <si>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</si>
  <si>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</si>
  <si>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</si>
  <si>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</si>
  <si>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</si>
  <si>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</si>
  <si>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</si>
  <si>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</si>
  <si>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</si>
  <si>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</si>
  <si>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</si>
  <si>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</si>
  <si>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</si>
  <si>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</si>
  <si>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</si>
  <si>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</si>
  <si>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</si>
  <si>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</si>
  <si>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</si>
  <si>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</si>
  <si>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</si>
  <si>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</si>
  <si>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</si>
  <si>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</si>
  <si>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</si>
  <si>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</si>
  <si>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</si>
  <si>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</si>
  <si>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</si>
  <si>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</si>
  <si>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</si>
  <si>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</si>
  <si>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</si>
  <si>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</si>
  <si>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</si>
  <si>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</si>
  <si>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</si>
  <si>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</si>
  <si>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</si>
  <si>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</si>
  <si>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</si>
  <si>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</si>
  <si>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</si>
  <si>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</si>
  <si>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</si>
  <si>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</si>
  <si>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</si>
  <si>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</si>
  <si>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</si>
  <si>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</si>
  <si>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</si>
  <si>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</si>
  <si>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</si>
  <si>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</si>
  <si>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</si>
  <si>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</si>
  <si>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</si>
  <si>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</si>
  <si>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</si>
  <si>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</si>
  <si>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</si>
  <si>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</si>
  <si>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</si>
  <si>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</si>
  <si>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</si>
  <si>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</si>
  <si>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</si>
  <si>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</si>
  <si>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</si>
  <si>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</si>
  <si>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</si>
  <si>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</si>
  <si>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</si>
  <si>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</si>
  <si>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</si>
  <si>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</si>
  <si>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</si>
  <si>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</si>
  <si>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</si>
  <si>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</si>
  <si>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</si>
  <si>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</si>
  <si>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</si>
  <si>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</si>
  <si>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</si>
  <si>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</si>
  <si>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</si>
  <si>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</si>
  <si>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</si>
  <si>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</si>
  <si>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</si>
  <si>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</si>
  <si>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</si>
  <si>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</si>
  <si>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</si>
  <si>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</si>
  <si>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</si>
  <si>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</si>
  <si>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</si>
  <si>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</si>
  <si>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</si>
  <si>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</si>
  <si>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</si>
  <si>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</si>
  <si>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</si>
  <si>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</si>
  <si>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</si>
  <si>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</si>
  <si>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</si>
  <si>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</si>
  <si>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</si>
  <si>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</si>
  <si>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</si>
  <si>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</si>
  <si>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</si>
  <si>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</si>
  <si>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</si>
  <si>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</si>
  <si>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</si>
  <si>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</si>
  <si>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</si>
  <si>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</si>
  <si>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</si>
  <si>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</si>
  <si>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</si>
  <si>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</si>
  <si>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</si>
  <si>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</si>
  <si>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</si>
  <si>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</si>
  <si>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</si>
  <si>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</si>
  <si>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</si>
  <si>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</si>
  <si>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</si>
  <si>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</si>
  <si>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</si>
  <si>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</si>
  <si>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</si>
  <si>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</si>
  <si>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</si>
  <si>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</si>
  <si>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</si>
  <si>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</si>
  <si>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</si>
  <si>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</si>
  <si>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</si>
  <si>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</si>
  <si>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</si>
  <si>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</si>
  <si>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</si>
  <si>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</si>
  <si>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</si>
  <si>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</si>
  <si>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</si>
  <si>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</si>
  <si>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</si>
  <si>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</si>
  <si>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</si>
  <si>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</si>
  <si>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</si>
  <si>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</si>
  <si>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</si>
  <si>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</si>
  <si>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</si>
  <si>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</si>
  <si>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</si>
  <si>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</si>
  <si>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</si>
  <si>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</si>
  <si>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</si>
  <si>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</si>
  <si>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</si>
  <si>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</si>
  <si>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</si>
  <si>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</si>
  <si>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</si>
  <si>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</si>
  <si>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</si>
  <si>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</si>
  <si>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</si>
  <si>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</si>
  <si>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</si>
  <si>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</si>
  <si>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</si>
  <si>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</si>
  <si>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</si>
  <si>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</si>
  <si>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</si>
  <si>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</si>
  <si>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</si>
  <si>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</si>
  <si>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</si>
  <si>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</si>
  <si>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</si>
  <si>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</si>
  <si>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</si>
  <si>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</si>
  <si>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</si>
  <si>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</si>
  <si>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</si>
  <si>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</si>
  <si>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</si>
  <si>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</si>
  <si>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</si>
  <si>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faith</t>
  </si>
  <si>
    <t>music</t>
  </si>
  <si>
    <t>plays</t>
  </si>
  <si>
    <t>theater</t>
  </si>
  <si>
    <t>spaces</t>
  </si>
  <si>
    <t>small batch</t>
  </si>
  <si>
    <t>food</t>
  </si>
  <si>
    <t>space exploration</t>
  </si>
  <si>
    <t>technology</t>
  </si>
  <si>
    <t>world music</t>
  </si>
  <si>
    <t>science fiction</t>
  </si>
  <si>
    <t>film &amp; video</t>
  </si>
  <si>
    <t>musical</t>
  </si>
  <si>
    <t>web</t>
  </si>
  <si>
    <t>wearables</t>
  </si>
  <si>
    <t>food trucks</t>
  </si>
  <si>
    <t>art books</t>
  </si>
  <si>
    <t>publishing</t>
  </si>
  <si>
    <t>audio</t>
  </si>
  <si>
    <t>journalism</t>
  </si>
  <si>
    <t>translations</t>
  </si>
  <si>
    <t>people</t>
  </si>
  <si>
    <t>photography</t>
  </si>
  <si>
    <t>photobooks</t>
  </si>
  <si>
    <t>animation</t>
  </si>
  <si>
    <t>jazz</t>
  </si>
  <si>
    <t>drama</t>
  </si>
  <si>
    <t>mobile games</t>
  </si>
  <si>
    <t>games</t>
  </si>
  <si>
    <t>gadgets</t>
  </si>
  <si>
    <t>nature</t>
  </si>
  <si>
    <t>video games</t>
  </si>
  <si>
    <t>children's books</t>
  </si>
  <si>
    <t>makerspaces</t>
  </si>
  <si>
    <t>fiction</t>
  </si>
  <si>
    <t>indie rock</t>
  </si>
  <si>
    <t>restaurants</t>
  </si>
  <si>
    <t>places</t>
  </si>
  <si>
    <t>documentary</t>
  </si>
  <si>
    <t>classical music</t>
  </si>
  <si>
    <t>television</t>
  </si>
  <si>
    <t>radio &amp; podcasts</t>
  </si>
  <si>
    <t>shorts</t>
  </si>
  <si>
    <t>rock</t>
  </si>
  <si>
    <t>nonfiction</t>
  </si>
  <si>
    <t>electronic music</t>
  </si>
  <si>
    <t>pop</t>
  </si>
  <si>
    <t>tabletop games</t>
  </si>
  <si>
    <t>metal</t>
  </si>
  <si>
    <t>hardware</t>
  </si>
  <si>
    <t>Year of Deadline</t>
  </si>
  <si>
    <t>Years</t>
  </si>
  <si>
    <t xml:space="preserve">Deadline Conversion </t>
  </si>
  <si>
    <t>Date Created Conversion</t>
  </si>
  <si>
    <t>subcategory</t>
  </si>
  <si>
    <t>Parent Category</t>
  </si>
  <si>
    <t> Average Donation</t>
  </si>
  <si>
    <t>(All)</t>
  </si>
  <si>
    <t>Count of outcomes</t>
  </si>
  <si>
    <t>Row Labels</t>
  </si>
  <si>
    <t>Grand Total</t>
  </si>
  <si>
    <t>launched_at_conversion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</si>
  <si>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</si>
  <si>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</si>
  <si>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</si>
  <si>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</si>
  <si>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</si>
  <si>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</si>
  <si>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</si>
  <si>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</si>
  <si>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</si>
  <si>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</si>
  <si>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</si>
  <si>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</si>
  <si>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</si>
  <si>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</si>
  <si>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</si>
  <si>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</si>
  <si>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</si>
  <si>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</si>
  <si>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</si>
  <si>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</si>
  <si>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</si>
  <si>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Column Labels</t>
  </si>
  <si>
    <t>Goal</t>
  </si>
  <si>
    <t xml:space="preserve">Number of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</si>
  <si>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</si>
  <si>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</si>
  <si>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</si>
  <si>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</si>
  <si>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</si>
  <si>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</si>
  <si>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</si>
  <si>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</si>
  <si>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</si>
  <si>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</si>
  <si>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</si>
  <si>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</si>
  <si>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</si>
  <si>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</si>
  <si>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</si>
  <si>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</si>
  <si>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</si>
  <si>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</si>
  <si>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Lower</t>
  </si>
  <si>
    <t>Upper</t>
  </si>
  <si>
    <t>Category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</si>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</sst>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2B2B2B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EF9C"/>
        <bgColor rgb="FF000000"/>
      </patternFill>
    </fill>
    <fill>
      <patternFill patternType="solid">
        <fgColor rgb="FFFFAA5D"/>
        <bgColor rgb="FF000000"/>
      </patternFill>
    </fill>
    <fill>
      <patternFill patternType="solid">
        <fgColor rgb="FFFF8339"/>
        <bgColor rgb="FF000000"/>
      </patternFill>
    </fill>
    <fill>
      <patternFill patternType="solid">
        <fgColor rgb="FFFF7128"/>
        <bgColor rgb="FF000000"/>
      </patternFill>
    </fill>
    <fill>
      <patternFill patternType="solid">
        <fgColor rgb="FFFF7229"/>
        <bgColor rgb="FF0000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9" fontId="2" fillId="2" borderId="0" xfId="0" applyNumberFormat="1" applyFont="1" applyFill="1"/>
    <xf numFmtId="9" fontId="2" fillId="3" borderId="0" xfId="0" applyNumberFormat="1" applyFont="1" applyFill="1"/>
    <xf numFmtId="9" fontId="2" fillId="4" borderId="0" xfId="0" applyNumberFormat="1" applyFont="1" applyFill="1"/>
    <xf numFmtId="9" fontId="2" fillId="5" borderId="0" xfId="0" applyNumberFormat="1" applyFont="1" applyFill="1"/>
    <xf numFmtId="9" fontId="2" fillId="6" borderId="0" xfId="0" applyNumberFormat="1" applyFont="1" applyFill="1"/>
    <xf numFmtId="14" fontId="0" fillId="0" borderId="0" xfId="0" applyNumberFormat="1"/>
    <xf numFmtId="49" fontId="0" fillId="0" borderId="0" xfId="0" applyNumberFormat="1"/>
    <xf numFmtId="0" fontId="0" fillId="7" borderId="0" xfId="0" applyFill="1"/>
    <xf numFmtId="14" fontId="0" fillId="7" borderId="0" xfId="0" applyNumberFormat="1" applyFill="1"/>
    <xf numFmtId="49" fontId="1" fillId="0" borderId="0" xfId="0" applyNumberFormat="1" applyFont="1" applyAlignment="1">
      <alignment horizontal="center"/>
    </xf>
    <xf numFmtId="0" fontId="3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5">
    <dxf>
      <font>
        <color theme="1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[Challenge01.xlsx]Theater Outcomes b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Outcoomes Based on Launch Date</a:t>
            </a:r>
            <a:endParaRPr lang="en-US" b="1"/>
          </a:p>
        </c:rich>
      </c:tx>
      <c:layout>
        <c:manualLayout>
          <c:xMode val="edge"/>
          <c:yMode val="edge"/>
          <c:x val="0.37962669234690988"/>
          <c:y val="3.4391534391534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213648293963261"/>
          <c:y val="2.5428331875182269E-2"/>
          <c:w val="0.69614085739282594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 Launch Date'!$B$6:$B$18</c:f>
              <c:numCache>
                <c:formatCode>General</c:formatCode>
                <c:ptCount val="12"/>
                <c:pt idx="0">
                  <c:v>54</c:v>
                </c:pt>
                <c:pt idx="1">
                  <c:v>74</c:v>
                </c:pt>
                <c:pt idx="2">
                  <c:v>71</c:v>
                </c:pt>
                <c:pt idx="3">
                  <c:v>70</c:v>
                </c:pt>
                <c:pt idx="4">
                  <c:v>73</c:v>
                </c:pt>
                <c:pt idx="5">
                  <c:v>68</c:v>
                </c:pt>
                <c:pt idx="6">
                  <c:v>61</c:v>
                </c:pt>
                <c:pt idx="7">
                  <c:v>48</c:v>
                </c:pt>
                <c:pt idx="8">
                  <c:v>48</c:v>
                </c:pt>
                <c:pt idx="9">
                  <c:v>65</c:v>
                </c:pt>
                <c:pt idx="10">
                  <c:v>58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37-8B45-BCFC-5032DA67C7D7}"/>
            </c:ext>
          </c:extLst>
        </c:ser>
        <c:ser>
          <c:idx val="1"/>
          <c:order val="1"/>
          <c:tx>
            <c:strRef>
              <c:f>'Theater Outcomes b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 Launch Date'!$C$6:$C$18</c:f>
              <c:numCache>
                <c:formatCode>General</c:formatCode>
                <c:ptCount val="12"/>
                <c:pt idx="0">
                  <c:v>57</c:v>
                </c:pt>
                <c:pt idx="1">
                  <c:v>34</c:v>
                </c:pt>
                <c:pt idx="2">
                  <c:v>35</c:v>
                </c:pt>
                <c:pt idx="3">
                  <c:v>29</c:v>
                </c:pt>
                <c:pt idx="4">
                  <c:v>47</c:v>
                </c:pt>
                <c:pt idx="5">
                  <c:v>42</c:v>
                </c:pt>
                <c:pt idx="6">
                  <c:v>56</c:v>
                </c:pt>
                <c:pt idx="7">
                  <c:v>40</c:v>
                </c:pt>
                <c:pt idx="8">
                  <c:v>37</c:v>
                </c:pt>
                <c:pt idx="9">
                  <c:v>56</c:v>
                </c:pt>
                <c:pt idx="10">
                  <c:v>49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7-8B45-BCFC-5032DA67C7D7}"/>
            </c:ext>
          </c:extLst>
        </c:ser>
        <c:ser>
          <c:idx val="2"/>
          <c:order val="2"/>
          <c:tx>
            <c:strRef>
              <c:f>'Theater Outcomes b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 Launch Date'!$D$6:$D$18</c:f>
              <c:numCache>
                <c:formatCode>General</c:formatCode>
                <c:ptCount val="12"/>
                <c:pt idx="0">
                  <c:v>11</c:v>
                </c:pt>
                <c:pt idx="1">
                  <c:v>9</c:v>
                </c:pt>
                <c:pt idx="2">
                  <c:v>5</c:v>
                </c:pt>
                <c:pt idx="3">
                  <c:v>12</c:v>
                </c:pt>
                <c:pt idx="4">
                  <c:v>9</c:v>
                </c:pt>
                <c:pt idx="5">
                  <c:v>7</c:v>
                </c:pt>
                <c:pt idx="6">
                  <c:v>15</c:v>
                </c:pt>
                <c:pt idx="7">
                  <c:v>12</c:v>
                </c:pt>
                <c:pt idx="8">
                  <c:v>11</c:v>
                </c:pt>
                <c:pt idx="9">
                  <c:v>4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37-8B45-BCFC-5032DA67C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6402287"/>
        <c:axId val="1306098479"/>
      </c:lineChart>
      <c:catAx>
        <c:axId val="130640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098479"/>
        <c:crosses val="autoZero"/>
        <c:auto val="1"/>
        <c:lblAlgn val="ctr"/>
        <c:lblOffset val="100"/>
        <c:noMultiLvlLbl val="0"/>
      </c:catAx>
      <c:valAx>
        <c:axId val="130609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40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0.75490196078431371</c:v>
                </c:pt>
                <c:pt idx="1">
                  <c:v>0.65340909090909094</c:v>
                </c:pt>
                <c:pt idx="2">
                  <c:v>0.56544502617801051</c:v>
                </c:pt>
                <c:pt idx="3">
                  <c:v>0.40594059405940597</c:v>
                </c:pt>
                <c:pt idx="4">
                  <c:v>0.45</c:v>
                </c:pt>
                <c:pt idx="5">
                  <c:v>0.34482758620689657</c:v>
                </c:pt>
                <c:pt idx="6">
                  <c:v>0.36956521739130432</c:v>
                </c:pt>
                <c:pt idx="7">
                  <c:v>0.32</c:v>
                </c:pt>
                <c:pt idx="8">
                  <c:v>0.41666666666666669</c:v>
                </c:pt>
                <c:pt idx="9">
                  <c:v>0.5</c:v>
                </c:pt>
                <c:pt idx="10">
                  <c:v>0.2</c:v>
                </c:pt>
                <c:pt idx="11">
                  <c:v>0.1981981981981982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EA-F642-9CCD-23D259EC55F2}"/>
            </c:ext>
          </c:extLst>
        </c:ser>
        <c:ser>
          <c:idx val="7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0.24509803921568626</c:v>
                </c:pt>
                <c:pt idx="1">
                  <c:v>0.30113636363636365</c:v>
                </c:pt>
                <c:pt idx="2">
                  <c:v>0.36649214659685864</c:v>
                </c:pt>
                <c:pt idx="3">
                  <c:v>0.41584158415841582</c:v>
                </c:pt>
                <c:pt idx="4">
                  <c:v>0.51666666666666672</c:v>
                </c:pt>
                <c:pt idx="5">
                  <c:v>0.55172413793103448</c:v>
                </c:pt>
                <c:pt idx="6">
                  <c:v>0.52173913043478259</c:v>
                </c:pt>
                <c:pt idx="7">
                  <c:v>0.56000000000000005</c:v>
                </c:pt>
                <c:pt idx="8">
                  <c:v>0.41666666666666669</c:v>
                </c:pt>
                <c:pt idx="9">
                  <c:v>0.25</c:v>
                </c:pt>
                <c:pt idx="10">
                  <c:v>0.6</c:v>
                </c:pt>
                <c:pt idx="11">
                  <c:v>0.5855855855855856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EA-F642-9CCD-23D259EC5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0393775"/>
        <c:axId val="1840369519"/>
      </c:lineChart>
      <c:catAx>
        <c:axId val="184039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369519"/>
        <c:crosses val="autoZero"/>
        <c:auto val="1"/>
        <c:lblAlgn val="ctr"/>
        <c:lblOffset val="100"/>
        <c:noMultiLvlLbl val="0"/>
      </c:catAx>
      <c:valAx>
        <c:axId val="184036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39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[Challenge01.xlsx]Sheet1!PivotTable1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9.7222222222222224E-2"/>
          <c:w val="0.72267825896762905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E-354F-9E63-FA5510EF4A9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E-354F-9E63-FA5510EF4A9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3E-354F-9E63-FA5510EF4A9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3E-354F-9E63-FA5510EF4A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92124672"/>
        <c:axId val="2092126352"/>
      </c:barChart>
      <c:catAx>
        <c:axId val="209212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126352"/>
        <c:crosses val="autoZero"/>
        <c:auto val="1"/>
        <c:lblAlgn val="ctr"/>
        <c:lblOffset val="100"/>
        <c:noMultiLvlLbl val="0"/>
      </c:catAx>
      <c:valAx>
        <c:axId val="209212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12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[Challenge01.xlsx]Sheet2!PivotTable2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4-6445-9B12-43F3B40BC263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C4-6445-9B12-43F3B40BC263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C4-6445-9B12-43F3B40BC263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C4-6445-9B12-43F3B40BC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4328768"/>
        <c:axId val="2094321312"/>
      </c:barChart>
      <c:catAx>
        <c:axId val="209432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321312"/>
        <c:crosses val="autoZero"/>
        <c:auto val="1"/>
        <c:lblAlgn val="ctr"/>
        <c:lblOffset val="100"/>
        <c:noMultiLvlLbl val="0"/>
      </c:catAx>
      <c:valAx>
        <c:axId val="209432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32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[Challenge01.xlsx]Sheet3!PivotTable3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82-9B40-9111-B9C2BD3340D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82-9B40-9111-B9C2BD3340D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82-9B40-9111-B9C2BD3340D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82-9B40-9111-B9C2BD334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950160"/>
        <c:axId val="2127793264"/>
      </c:lineChart>
      <c:catAx>
        <c:axId val="211195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93264"/>
        <c:crosses val="autoZero"/>
        <c:auto val="1"/>
        <c:lblAlgn val="ctr"/>
        <c:lblOffset val="100"/>
        <c:noMultiLvlLbl val="0"/>
      </c:catAx>
      <c:valAx>
        <c:axId val="21277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95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23</xdr:row>
      <xdr:rowOff>114300</xdr:rowOff>
    </xdr:from>
    <xdr:to>
      <xdr:col>15</xdr:col>
      <xdr:colOff>406400</xdr:colOff>
      <xdr:row>48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78A3F-F583-F74C-8458-960BCD27B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1054100</xdr:colOff>
      <xdr:row>18</xdr:row>
      <xdr:rowOff>127000</xdr:rowOff>
    </xdr:from>
    <xdr:to>
      <xdr:col>7</xdr:col>
      <xdr:colOff>685800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AA2F0-63C1-5D42-9998-5E01EAA56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212885</xdr:colOff>
      <xdr:row>1</xdr:row>
      <xdr:rowOff>122248</xdr:rowOff>
    </xdr:from>
    <xdr:to>
      <xdr:col>11</xdr:col>
      <xdr:colOff>673374</xdr:colOff>
      <xdr:row>15</xdr:row>
      <xdr:rowOff>179261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F4A83-E038-0548-9D34-CE85A4C6FF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603250</xdr:colOff>
      <xdr:row>6</xdr:row>
      <xdr:rowOff>76200</xdr:rowOff>
    </xdr:from>
    <xdr:to>
      <xdr:col>15</xdr:col>
      <xdr:colOff>203200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5F849-D896-4B43-B212-043481D21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1</xdr:row>
      <xdr:rowOff>76200</xdr:rowOff>
    </xdr:from>
    <xdr:to>
      <xdr:col>12</xdr:col>
      <xdr:colOff>133350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14885-44D0-5247-B150-160CC6C5D6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itchell/Downloads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Outcomes Based on Goals"/>
      <sheetName val="Outcomes based on Launch Date"/>
      <sheetName val="DesStat"/>
      <sheetName val="Catstat"/>
      <sheetName val="subcatstat"/>
      <sheetName val="EdinburgRsch"/>
      <sheetName val="LaunchOutcomes"/>
    </sheetNames>
    <sheetDataSet>
      <sheetData sheetId="0">
        <row r="2">
          <cell r="L2">
            <v>163</v>
          </cell>
        </row>
        <row r="3">
          <cell r="L3">
            <v>2035</v>
          </cell>
        </row>
        <row r="4">
          <cell r="L4">
            <v>711</v>
          </cell>
        </row>
        <row r="5">
          <cell r="L5">
            <v>26457</v>
          </cell>
        </row>
        <row r="6">
          <cell r="L6">
            <v>3</v>
          </cell>
        </row>
        <row r="7">
          <cell r="L7">
            <v>3663</v>
          </cell>
        </row>
        <row r="8">
          <cell r="L8">
            <v>35</v>
          </cell>
        </row>
        <row r="9">
          <cell r="L9">
            <v>1980</v>
          </cell>
        </row>
        <row r="10">
          <cell r="L10">
            <v>206</v>
          </cell>
        </row>
        <row r="11">
          <cell r="L11">
            <v>623</v>
          </cell>
        </row>
        <row r="12">
          <cell r="L12">
            <v>902</v>
          </cell>
        </row>
        <row r="13">
          <cell r="L13">
            <v>2478</v>
          </cell>
        </row>
        <row r="14">
          <cell r="L14">
            <v>8200</v>
          </cell>
        </row>
        <row r="15">
          <cell r="L15">
            <v>269</v>
          </cell>
        </row>
        <row r="16">
          <cell r="L16">
            <v>2174</v>
          </cell>
        </row>
        <row r="17">
          <cell r="L17">
            <v>944</v>
          </cell>
        </row>
        <row r="18">
          <cell r="L18">
            <v>2525</v>
          </cell>
        </row>
        <row r="19">
          <cell r="L19">
            <v>3468</v>
          </cell>
        </row>
        <row r="20">
          <cell r="L20">
            <v>1356</v>
          </cell>
        </row>
        <row r="21">
          <cell r="L21">
            <v>36</v>
          </cell>
        </row>
        <row r="22">
          <cell r="L22">
            <v>144</v>
          </cell>
        </row>
        <row r="23">
          <cell r="L23">
            <v>28</v>
          </cell>
        </row>
        <row r="24">
          <cell r="L24">
            <v>1113</v>
          </cell>
        </row>
        <row r="25">
          <cell r="L25">
            <v>20242</v>
          </cell>
        </row>
        <row r="26">
          <cell r="L26">
            <v>3238</v>
          </cell>
        </row>
        <row r="27">
          <cell r="L27">
            <v>1633</v>
          </cell>
        </row>
        <row r="28">
          <cell r="L28">
            <v>701</v>
          </cell>
        </row>
        <row r="29">
          <cell r="L29">
            <v>52</v>
          </cell>
        </row>
        <row r="30">
          <cell r="L30">
            <v>339</v>
          </cell>
        </row>
        <row r="31">
          <cell r="L31">
            <v>388</v>
          </cell>
        </row>
        <row r="32">
          <cell r="L32">
            <v>4330</v>
          </cell>
        </row>
        <row r="33">
          <cell r="L33">
            <v>571</v>
          </cell>
        </row>
        <row r="34">
          <cell r="L34">
            <v>3562</v>
          </cell>
        </row>
        <row r="35">
          <cell r="L35">
            <v>159</v>
          </cell>
        </row>
        <row r="36">
          <cell r="L36">
            <v>25</v>
          </cell>
        </row>
        <row r="37">
          <cell r="L37">
            <v>1204</v>
          </cell>
        </row>
        <row r="38">
          <cell r="L38">
            <v>479</v>
          </cell>
        </row>
        <row r="39">
          <cell r="L39">
            <v>549</v>
          </cell>
        </row>
        <row r="40">
          <cell r="L40">
            <v>163</v>
          </cell>
        </row>
        <row r="41">
          <cell r="L41">
            <v>210</v>
          </cell>
        </row>
        <row r="42">
          <cell r="L42">
            <v>4245</v>
          </cell>
        </row>
        <row r="43">
          <cell r="L43">
            <v>971</v>
          </cell>
        </row>
        <row r="44">
          <cell r="L44">
            <v>1789</v>
          </cell>
        </row>
        <row r="45">
          <cell r="L45">
            <v>263</v>
          </cell>
        </row>
        <row r="46">
          <cell r="L46">
            <v>721</v>
          </cell>
        </row>
        <row r="47">
          <cell r="L47">
            <v>238</v>
          </cell>
        </row>
        <row r="48">
          <cell r="L48">
            <v>151</v>
          </cell>
        </row>
        <row r="49">
          <cell r="L49">
            <v>916</v>
          </cell>
        </row>
        <row r="50">
          <cell r="L50">
            <v>415</v>
          </cell>
        </row>
        <row r="51">
          <cell r="L51">
            <v>1670</v>
          </cell>
        </row>
        <row r="52">
          <cell r="L52">
            <v>45</v>
          </cell>
        </row>
        <row r="53">
          <cell r="L53">
            <v>105</v>
          </cell>
        </row>
        <row r="54">
          <cell r="L54">
            <v>169</v>
          </cell>
        </row>
        <row r="55">
          <cell r="L55">
            <v>335</v>
          </cell>
        </row>
        <row r="56">
          <cell r="L56">
            <v>1887</v>
          </cell>
        </row>
        <row r="57">
          <cell r="L57">
            <v>294</v>
          </cell>
        </row>
        <row r="58">
          <cell r="L58">
            <v>356</v>
          </cell>
        </row>
        <row r="59">
          <cell r="L59">
            <v>240</v>
          </cell>
        </row>
        <row r="60">
          <cell r="L60">
            <v>279</v>
          </cell>
        </row>
        <row r="61">
          <cell r="L61">
            <v>59</v>
          </cell>
        </row>
        <row r="62">
          <cell r="L62">
            <v>988</v>
          </cell>
        </row>
        <row r="63">
          <cell r="L63">
            <v>680</v>
          </cell>
        </row>
        <row r="64">
          <cell r="L64">
            <v>263</v>
          </cell>
        </row>
        <row r="65">
          <cell r="L65">
            <v>193</v>
          </cell>
        </row>
        <row r="66">
          <cell r="L66">
            <v>88</v>
          </cell>
        </row>
        <row r="67">
          <cell r="L67">
            <v>50</v>
          </cell>
        </row>
        <row r="68">
          <cell r="L68">
            <v>197</v>
          </cell>
        </row>
        <row r="69">
          <cell r="L69">
            <v>8359</v>
          </cell>
        </row>
        <row r="70">
          <cell r="L70">
            <v>4562</v>
          </cell>
        </row>
        <row r="71">
          <cell r="L71">
            <v>1780</v>
          </cell>
        </row>
        <row r="72">
          <cell r="L72">
            <v>3355</v>
          </cell>
        </row>
        <row r="73">
          <cell r="L73">
            <v>2602</v>
          </cell>
        </row>
        <row r="74">
          <cell r="L74">
            <v>2165</v>
          </cell>
        </row>
        <row r="75">
          <cell r="L75">
            <v>897</v>
          </cell>
        </row>
        <row r="76">
          <cell r="L76">
            <v>878</v>
          </cell>
        </row>
        <row r="77">
          <cell r="L77">
            <v>170</v>
          </cell>
        </row>
        <row r="78">
          <cell r="L78">
            <v>707</v>
          </cell>
        </row>
        <row r="79">
          <cell r="L79">
            <v>337</v>
          </cell>
        </row>
        <row r="80">
          <cell r="L80">
            <v>120</v>
          </cell>
        </row>
        <row r="81">
          <cell r="L81">
            <v>5</v>
          </cell>
        </row>
        <row r="82">
          <cell r="L82">
            <v>369</v>
          </cell>
        </row>
        <row r="83">
          <cell r="L83">
            <v>394</v>
          </cell>
        </row>
        <row r="84">
          <cell r="L84">
            <v>290</v>
          </cell>
        </row>
        <row r="85">
          <cell r="L85">
            <v>199</v>
          </cell>
        </row>
        <row r="86">
          <cell r="L86">
            <v>478</v>
          </cell>
        </row>
        <row r="87">
          <cell r="L87">
            <v>139</v>
          </cell>
        </row>
        <row r="88">
          <cell r="L88">
            <v>191</v>
          </cell>
        </row>
        <row r="89">
          <cell r="L89">
            <v>79</v>
          </cell>
        </row>
        <row r="90">
          <cell r="L90">
            <v>26</v>
          </cell>
        </row>
        <row r="91">
          <cell r="L91">
            <v>14</v>
          </cell>
        </row>
        <row r="92">
          <cell r="L92">
            <v>28</v>
          </cell>
        </row>
        <row r="93">
          <cell r="L93">
            <v>94</v>
          </cell>
        </row>
        <row r="94">
          <cell r="L94">
            <v>480</v>
          </cell>
        </row>
        <row r="95">
          <cell r="L95">
            <v>508</v>
          </cell>
        </row>
        <row r="96">
          <cell r="L96">
            <v>1637</v>
          </cell>
        </row>
        <row r="97">
          <cell r="L97">
            <v>821</v>
          </cell>
        </row>
        <row r="98">
          <cell r="L98">
            <v>1945</v>
          </cell>
        </row>
        <row r="99">
          <cell r="L99">
            <v>541</v>
          </cell>
        </row>
        <row r="100">
          <cell r="L100">
            <v>290</v>
          </cell>
        </row>
        <row r="101">
          <cell r="L101">
            <v>1224</v>
          </cell>
        </row>
        <row r="102">
          <cell r="L102">
            <v>404</v>
          </cell>
        </row>
        <row r="103">
          <cell r="L103">
            <v>402</v>
          </cell>
        </row>
        <row r="104">
          <cell r="L104">
            <v>405</v>
          </cell>
        </row>
        <row r="105">
          <cell r="L105">
            <v>983</v>
          </cell>
        </row>
        <row r="106">
          <cell r="L106">
            <v>204</v>
          </cell>
        </row>
        <row r="107">
          <cell r="L107">
            <v>514</v>
          </cell>
        </row>
        <row r="108">
          <cell r="L108">
            <v>398</v>
          </cell>
        </row>
        <row r="109">
          <cell r="L109">
            <v>96</v>
          </cell>
        </row>
        <row r="110">
          <cell r="L110">
            <v>185</v>
          </cell>
        </row>
        <row r="111">
          <cell r="L111">
            <v>138</v>
          </cell>
        </row>
        <row r="112">
          <cell r="L112">
            <v>241</v>
          </cell>
        </row>
        <row r="113">
          <cell r="L113">
            <v>145</v>
          </cell>
        </row>
        <row r="114">
          <cell r="L114">
            <v>20</v>
          </cell>
        </row>
        <row r="115">
          <cell r="L115">
            <v>17</v>
          </cell>
        </row>
        <row r="116">
          <cell r="L116">
            <v>17</v>
          </cell>
        </row>
        <row r="117">
          <cell r="L117">
            <v>15</v>
          </cell>
        </row>
        <row r="118">
          <cell r="L118">
            <v>714</v>
          </cell>
        </row>
        <row r="119">
          <cell r="L119">
            <v>489</v>
          </cell>
        </row>
        <row r="120">
          <cell r="L120">
            <v>314</v>
          </cell>
        </row>
        <row r="121">
          <cell r="L121">
            <v>551</v>
          </cell>
        </row>
        <row r="122">
          <cell r="L122">
            <v>429</v>
          </cell>
        </row>
        <row r="123">
          <cell r="L123">
            <v>455</v>
          </cell>
        </row>
        <row r="124">
          <cell r="L124">
            <v>607</v>
          </cell>
        </row>
        <row r="125">
          <cell r="L125">
            <v>249</v>
          </cell>
        </row>
        <row r="126">
          <cell r="L126">
            <v>284</v>
          </cell>
        </row>
        <row r="127">
          <cell r="L127">
            <v>95</v>
          </cell>
        </row>
        <row r="128">
          <cell r="L128">
            <v>103</v>
          </cell>
        </row>
        <row r="129">
          <cell r="L129">
            <v>108</v>
          </cell>
        </row>
        <row r="130">
          <cell r="L130">
            <v>271</v>
          </cell>
        </row>
        <row r="131">
          <cell r="L131">
            <v>126</v>
          </cell>
        </row>
        <row r="132">
          <cell r="L132">
            <v>167</v>
          </cell>
        </row>
        <row r="133">
          <cell r="L133">
            <v>160</v>
          </cell>
        </row>
        <row r="134">
          <cell r="L134">
            <v>127</v>
          </cell>
        </row>
        <row r="135">
          <cell r="L135">
            <v>159</v>
          </cell>
        </row>
        <row r="136">
          <cell r="L136">
            <v>237</v>
          </cell>
        </row>
        <row r="137">
          <cell r="L137">
            <v>102</v>
          </cell>
        </row>
        <row r="138">
          <cell r="L138">
            <v>99</v>
          </cell>
        </row>
        <row r="139">
          <cell r="L139">
            <v>194</v>
          </cell>
        </row>
        <row r="140">
          <cell r="L140">
            <v>90</v>
          </cell>
        </row>
        <row r="141">
          <cell r="L141">
            <v>80</v>
          </cell>
        </row>
        <row r="142">
          <cell r="L142">
            <v>46</v>
          </cell>
        </row>
        <row r="143">
          <cell r="L143">
            <v>49</v>
          </cell>
        </row>
        <row r="144">
          <cell r="L144">
            <v>30</v>
          </cell>
        </row>
        <row r="145">
          <cell r="L145">
            <v>24</v>
          </cell>
        </row>
        <row r="146">
          <cell r="L146">
            <v>26</v>
          </cell>
        </row>
        <row r="147">
          <cell r="L147">
            <v>44</v>
          </cell>
        </row>
        <row r="148">
          <cell r="L148">
            <v>17</v>
          </cell>
        </row>
        <row r="149">
          <cell r="L149">
            <v>22</v>
          </cell>
        </row>
        <row r="150">
          <cell r="L150">
            <v>25</v>
          </cell>
        </row>
        <row r="151">
          <cell r="L151">
            <v>19</v>
          </cell>
        </row>
        <row r="152">
          <cell r="L152">
            <v>30</v>
          </cell>
        </row>
        <row r="153">
          <cell r="L153">
            <v>15</v>
          </cell>
        </row>
        <row r="154">
          <cell r="L154">
            <v>537</v>
          </cell>
        </row>
        <row r="155">
          <cell r="L155">
            <v>176</v>
          </cell>
        </row>
        <row r="156">
          <cell r="L156">
            <v>473</v>
          </cell>
        </row>
        <row r="157">
          <cell r="L157">
            <v>168</v>
          </cell>
        </row>
        <row r="158">
          <cell r="L158">
            <v>1019</v>
          </cell>
        </row>
        <row r="159">
          <cell r="L159">
            <v>112</v>
          </cell>
        </row>
        <row r="160">
          <cell r="L160">
            <v>39</v>
          </cell>
        </row>
        <row r="161">
          <cell r="L161">
            <v>3863</v>
          </cell>
        </row>
        <row r="162">
          <cell r="L162">
            <v>2051</v>
          </cell>
        </row>
        <row r="163">
          <cell r="L163">
            <v>1530</v>
          </cell>
        </row>
        <row r="164">
          <cell r="L164">
            <v>680</v>
          </cell>
        </row>
        <row r="165">
          <cell r="L165">
            <v>1281</v>
          </cell>
        </row>
        <row r="166">
          <cell r="L166">
            <v>365</v>
          </cell>
        </row>
        <row r="167">
          <cell r="L167">
            <v>398</v>
          </cell>
        </row>
        <row r="168">
          <cell r="L168">
            <v>510</v>
          </cell>
        </row>
        <row r="169">
          <cell r="L169">
            <v>676</v>
          </cell>
        </row>
        <row r="170">
          <cell r="L170">
            <v>1737</v>
          </cell>
        </row>
        <row r="171">
          <cell r="L171">
            <v>531</v>
          </cell>
        </row>
        <row r="172">
          <cell r="L172">
            <v>1021</v>
          </cell>
        </row>
        <row r="173">
          <cell r="L173">
            <v>1104</v>
          </cell>
        </row>
        <row r="174">
          <cell r="L174">
            <v>1328</v>
          </cell>
        </row>
        <row r="175">
          <cell r="L175">
            <v>278</v>
          </cell>
        </row>
        <row r="176">
          <cell r="L176">
            <v>103</v>
          </cell>
        </row>
        <row r="177">
          <cell r="L177">
            <v>512</v>
          </cell>
        </row>
        <row r="178">
          <cell r="L178">
            <v>175</v>
          </cell>
        </row>
        <row r="179">
          <cell r="L179">
            <v>269</v>
          </cell>
        </row>
        <row r="180">
          <cell r="L180">
            <v>391</v>
          </cell>
        </row>
        <row r="181">
          <cell r="L181">
            <v>263</v>
          </cell>
        </row>
        <row r="182">
          <cell r="L182">
            <v>84</v>
          </cell>
        </row>
        <row r="183">
          <cell r="L183">
            <v>223</v>
          </cell>
        </row>
        <row r="184">
          <cell r="L184">
            <v>1013</v>
          </cell>
        </row>
        <row r="185">
          <cell r="L185">
            <v>266</v>
          </cell>
        </row>
        <row r="186">
          <cell r="L186">
            <v>60</v>
          </cell>
        </row>
        <row r="187">
          <cell r="L187">
            <v>615</v>
          </cell>
        </row>
        <row r="188">
          <cell r="L188">
            <v>191</v>
          </cell>
        </row>
        <row r="189">
          <cell r="L189">
            <v>133</v>
          </cell>
        </row>
        <row r="190">
          <cell r="L190">
            <v>180</v>
          </cell>
        </row>
        <row r="191">
          <cell r="L191">
            <v>53</v>
          </cell>
        </row>
        <row r="192">
          <cell r="L192">
            <v>65</v>
          </cell>
        </row>
        <row r="193">
          <cell r="L193">
            <v>48</v>
          </cell>
        </row>
        <row r="194">
          <cell r="L194">
            <v>70</v>
          </cell>
        </row>
        <row r="195">
          <cell r="L195">
            <v>107</v>
          </cell>
        </row>
        <row r="196">
          <cell r="L196">
            <v>122</v>
          </cell>
        </row>
        <row r="197">
          <cell r="L197">
            <v>38</v>
          </cell>
        </row>
        <row r="198">
          <cell r="L198">
            <v>48</v>
          </cell>
        </row>
        <row r="199">
          <cell r="L199">
            <v>50</v>
          </cell>
        </row>
        <row r="200">
          <cell r="L200">
            <v>26</v>
          </cell>
        </row>
        <row r="201">
          <cell r="L201">
            <v>20</v>
          </cell>
        </row>
        <row r="202">
          <cell r="L202">
            <v>21</v>
          </cell>
        </row>
        <row r="203">
          <cell r="L203">
            <v>41</v>
          </cell>
        </row>
        <row r="204">
          <cell r="L204">
            <v>48</v>
          </cell>
        </row>
        <row r="205">
          <cell r="L205">
            <v>24</v>
          </cell>
        </row>
        <row r="206">
          <cell r="L206">
            <v>29</v>
          </cell>
        </row>
        <row r="207">
          <cell r="L207">
            <v>31</v>
          </cell>
        </row>
        <row r="208">
          <cell r="L208">
            <v>20</v>
          </cell>
        </row>
        <row r="209">
          <cell r="L209">
            <v>34</v>
          </cell>
        </row>
        <row r="210">
          <cell r="L210">
            <v>30</v>
          </cell>
        </row>
        <row r="211">
          <cell r="L211">
            <v>32</v>
          </cell>
        </row>
        <row r="212">
          <cell r="L212">
            <v>17</v>
          </cell>
        </row>
        <row r="213">
          <cell r="L213">
            <v>26</v>
          </cell>
        </row>
        <row r="214">
          <cell r="L214">
            <v>19</v>
          </cell>
        </row>
        <row r="215">
          <cell r="L215">
            <v>25</v>
          </cell>
        </row>
        <row r="216">
          <cell r="L216">
            <v>14</v>
          </cell>
        </row>
        <row r="217">
          <cell r="L217">
            <v>13</v>
          </cell>
        </row>
        <row r="218">
          <cell r="L218">
            <v>34</v>
          </cell>
        </row>
        <row r="219">
          <cell r="L219">
            <v>10</v>
          </cell>
        </row>
        <row r="220">
          <cell r="L220">
            <v>31</v>
          </cell>
        </row>
        <row r="221">
          <cell r="L221">
            <v>11</v>
          </cell>
        </row>
        <row r="222">
          <cell r="L222">
            <v>28</v>
          </cell>
        </row>
        <row r="223">
          <cell r="L223">
            <v>15</v>
          </cell>
        </row>
        <row r="224">
          <cell r="L224">
            <v>15</v>
          </cell>
        </row>
        <row r="225">
          <cell r="L225">
            <v>9</v>
          </cell>
        </row>
        <row r="226">
          <cell r="L226">
            <v>17</v>
          </cell>
        </row>
        <row r="227">
          <cell r="L227">
            <v>3</v>
          </cell>
        </row>
        <row r="228">
          <cell r="L228">
            <v>15</v>
          </cell>
        </row>
        <row r="229">
          <cell r="L229">
            <v>3</v>
          </cell>
        </row>
        <row r="230">
          <cell r="L230">
            <v>14</v>
          </cell>
        </row>
        <row r="231">
          <cell r="L231">
            <v>3</v>
          </cell>
        </row>
        <row r="232">
          <cell r="L232">
            <v>13</v>
          </cell>
        </row>
        <row r="233">
          <cell r="L233">
            <v>1</v>
          </cell>
        </row>
        <row r="234">
          <cell r="L234">
            <v>415</v>
          </cell>
        </row>
        <row r="235">
          <cell r="L235">
            <v>253</v>
          </cell>
        </row>
        <row r="236">
          <cell r="L236">
            <v>364</v>
          </cell>
        </row>
        <row r="237">
          <cell r="L237">
            <v>537</v>
          </cell>
        </row>
        <row r="238">
          <cell r="L238">
            <v>253</v>
          </cell>
        </row>
        <row r="239">
          <cell r="L239">
            <v>666</v>
          </cell>
        </row>
        <row r="240">
          <cell r="L240">
            <v>305</v>
          </cell>
        </row>
        <row r="241">
          <cell r="L241">
            <v>670</v>
          </cell>
        </row>
        <row r="242">
          <cell r="L242">
            <v>389</v>
          </cell>
        </row>
        <row r="243">
          <cell r="L243">
            <v>296</v>
          </cell>
        </row>
        <row r="244">
          <cell r="L244">
            <v>224</v>
          </cell>
        </row>
        <row r="245">
          <cell r="L245">
            <v>301</v>
          </cell>
        </row>
        <row r="246">
          <cell r="L246">
            <v>244</v>
          </cell>
        </row>
        <row r="247">
          <cell r="L247">
            <v>188</v>
          </cell>
        </row>
        <row r="248">
          <cell r="L248">
            <v>206</v>
          </cell>
        </row>
        <row r="249">
          <cell r="L249">
            <v>424</v>
          </cell>
        </row>
        <row r="250">
          <cell r="L250">
            <v>89</v>
          </cell>
        </row>
        <row r="251">
          <cell r="L251">
            <v>58</v>
          </cell>
        </row>
        <row r="252">
          <cell r="L252">
            <v>539</v>
          </cell>
        </row>
        <row r="253">
          <cell r="L253">
            <v>141</v>
          </cell>
        </row>
        <row r="254">
          <cell r="L254">
            <v>182</v>
          </cell>
        </row>
        <row r="255">
          <cell r="L255">
            <v>183</v>
          </cell>
        </row>
        <row r="256">
          <cell r="L256">
            <v>104</v>
          </cell>
        </row>
        <row r="257">
          <cell r="L257">
            <v>104</v>
          </cell>
        </row>
        <row r="258">
          <cell r="L258">
            <v>445</v>
          </cell>
        </row>
        <row r="259">
          <cell r="L259">
            <v>87</v>
          </cell>
        </row>
        <row r="260">
          <cell r="L260">
            <v>110</v>
          </cell>
        </row>
        <row r="261">
          <cell r="L261">
            <v>172</v>
          </cell>
        </row>
        <row r="262">
          <cell r="L262">
            <v>113</v>
          </cell>
        </row>
        <row r="263">
          <cell r="L263">
            <v>125</v>
          </cell>
        </row>
        <row r="264">
          <cell r="L264">
            <v>101</v>
          </cell>
        </row>
        <row r="265">
          <cell r="L265">
            <v>55</v>
          </cell>
        </row>
        <row r="266">
          <cell r="L266">
            <v>139</v>
          </cell>
        </row>
        <row r="267">
          <cell r="L267">
            <v>302</v>
          </cell>
        </row>
        <row r="268">
          <cell r="L268">
            <v>108</v>
          </cell>
        </row>
        <row r="269">
          <cell r="L269">
            <v>157</v>
          </cell>
        </row>
        <row r="270">
          <cell r="L270">
            <v>33</v>
          </cell>
        </row>
        <row r="271">
          <cell r="L271">
            <v>168</v>
          </cell>
        </row>
        <row r="272">
          <cell r="L272">
            <v>115</v>
          </cell>
        </row>
        <row r="273">
          <cell r="L273">
            <v>99</v>
          </cell>
        </row>
        <row r="274">
          <cell r="L274">
            <v>47</v>
          </cell>
        </row>
        <row r="275">
          <cell r="L275">
            <v>102</v>
          </cell>
        </row>
        <row r="276">
          <cell r="L276">
            <v>234</v>
          </cell>
        </row>
        <row r="277">
          <cell r="L277">
            <v>170</v>
          </cell>
        </row>
        <row r="278">
          <cell r="L278">
            <v>74</v>
          </cell>
        </row>
        <row r="279">
          <cell r="L279">
            <v>91</v>
          </cell>
        </row>
        <row r="280">
          <cell r="L280">
            <v>271</v>
          </cell>
        </row>
        <row r="281">
          <cell r="L281">
            <v>109</v>
          </cell>
        </row>
        <row r="282">
          <cell r="L282">
            <v>113</v>
          </cell>
        </row>
        <row r="283">
          <cell r="L283">
            <v>87</v>
          </cell>
        </row>
        <row r="284">
          <cell r="L284">
            <v>28</v>
          </cell>
        </row>
        <row r="285">
          <cell r="L285">
            <v>109</v>
          </cell>
        </row>
        <row r="286">
          <cell r="L286">
            <v>145</v>
          </cell>
        </row>
        <row r="287">
          <cell r="L287">
            <v>159</v>
          </cell>
        </row>
        <row r="288">
          <cell r="L288">
            <v>16</v>
          </cell>
        </row>
        <row r="289">
          <cell r="L289">
            <v>51</v>
          </cell>
        </row>
        <row r="290">
          <cell r="L290">
            <v>147</v>
          </cell>
        </row>
        <row r="291">
          <cell r="L291">
            <v>149</v>
          </cell>
        </row>
        <row r="292">
          <cell r="L292">
            <v>133</v>
          </cell>
        </row>
        <row r="293">
          <cell r="L293">
            <v>131</v>
          </cell>
        </row>
        <row r="294">
          <cell r="L294">
            <v>93</v>
          </cell>
        </row>
        <row r="295">
          <cell r="L295">
            <v>56</v>
          </cell>
        </row>
        <row r="296">
          <cell r="L296">
            <v>67</v>
          </cell>
        </row>
        <row r="297">
          <cell r="L297">
            <v>140</v>
          </cell>
        </row>
        <row r="298">
          <cell r="L298">
            <v>43</v>
          </cell>
        </row>
        <row r="299">
          <cell r="L299">
            <v>410</v>
          </cell>
        </row>
        <row r="300">
          <cell r="L300">
            <v>89</v>
          </cell>
        </row>
        <row r="301">
          <cell r="L301">
            <v>73</v>
          </cell>
        </row>
        <row r="302">
          <cell r="L302">
            <v>133</v>
          </cell>
        </row>
        <row r="303">
          <cell r="L303">
            <v>98</v>
          </cell>
        </row>
        <row r="304">
          <cell r="L304">
            <v>74</v>
          </cell>
        </row>
        <row r="305">
          <cell r="L305">
            <v>85</v>
          </cell>
        </row>
        <row r="306">
          <cell r="L306">
            <v>61</v>
          </cell>
        </row>
        <row r="307">
          <cell r="L307">
            <v>59</v>
          </cell>
        </row>
        <row r="308">
          <cell r="L308">
            <v>47</v>
          </cell>
        </row>
        <row r="309">
          <cell r="L309">
            <v>61</v>
          </cell>
        </row>
        <row r="310">
          <cell r="L310">
            <v>56</v>
          </cell>
        </row>
        <row r="311">
          <cell r="L311">
            <v>72</v>
          </cell>
        </row>
        <row r="312">
          <cell r="L312">
            <v>36</v>
          </cell>
        </row>
        <row r="313">
          <cell r="L313">
            <v>85</v>
          </cell>
        </row>
        <row r="314">
          <cell r="L314">
            <v>30</v>
          </cell>
        </row>
        <row r="315">
          <cell r="L315">
            <v>81</v>
          </cell>
        </row>
        <row r="316">
          <cell r="L316">
            <v>78</v>
          </cell>
        </row>
        <row r="317">
          <cell r="L317">
            <v>53</v>
          </cell>
        </row>
        <row r="318">
          <cell r="L318">
            <v>30</v>
          </cell>
        </row>
        <row r="319">
          <cell r="L319">
            <v>21</v>
          </cell>
        </row>
        <row r="320">
          <cell r="L320">
            <v>67</v>
          </cell>
        </row>
        <row r="321">
          <cell r="L321">
            <v>54</v>
          </cell>
        </row>
        <row r="322">
          <cell r="L322">
            <v>33</v>
          </cell>
        </row>
        <row r="323">
          <cell r="L323">
            <v>78</v>
          </cell>
        </row>
        <row r="324">
          <cell r="L324">
            <v>57</v>
          </cell>
        </row>
        <row r="325">
          <cell r="L325">
            <v>33</v>
          </cell>
        </row>
        <row r="326">
          <cell r="L326">
            <v>96</v>
          </cell>
        </row>
        <row r="327">
          <cell r="L327">
            <v>15</v>
          </cell>
        </row>
        <row r="328">
          <cell r="L328">
            <v>60</v>
          </cell>
        </row>
        <row r="329">
          <cell r="L329">
            <v>56</v>
          </cell>
        </row>
        <row r="330">
          <cell r="L330">
            <v>47</v>
          </cell>
        </row>
        <row r="331">
          <cell r="L331">
            <v>24</v>
          </cell>
        </row>
        <row r="332">
          <cell r="L332">
            <v>45</v>
          </cell>
        </row>
        <row r="333">
          <cell r="L333">
            <v>34</v>
          </cell>
        </row>
        <row r="334">
          <cell r="L334">
            <v>19</v>
          </cell>
        </row>
        <row r="335">
          <cell r="L335">
            <v>53</v>
          </cell>
        </row>
        <row r="336">
          <cell r="L336">
            <v>50</v>
          </cell>
        </row>
        <row r="337">
          <cell r="L337">
            <v>93</v>
          </cell>
        </row>
        <row r="338">
          <cell r="L338">
            <v>23</v>
          </cell>
        </row>
        <row r="339">
          <cell r="L339">
            <v>45</v>
          </cell>
        </row>
        <row r="340">
          <cell r="L340">
            <v>28</v>
          </cell>
        </row>
        <row r="341">
          <cell r="L341">
            <v>58</v>
          </cell>
        </row>
        <row r="342">
          <cell r="L342">
            <v>28</v>
          </cell>
        </row>
        <row r="343">
          <cell r="L343">
            <v>17</v>
          </cell>
        </row>
        <row r="344">
          <cell r="L344">
            <v>31</v>
          </cell>
        </row>
        <row r="345">
          <cell r="L345">
            <v>21</v>
          </cell>
        </row>
        <row r="346">
          <cell r="L346">
            <v>28</v>
          </cell>
        </row>
        <row r="347">
          <cell r="L347">
            <v>32</v>
          </cell>
        </row>
        <row r="348">
          <cell r="L348">
            <v>14</v>
          </cell>
        </row>
        <row r="349">
          <cell r="L349">
            <v>37</v>
          </cell>
        </row>
        <row r="350">
          <cell r="L350">
            <v>28</v>
          </cell>
        </row>
        <row r="351">
          <cell r="L351">
            <v>33</v>
          </cell>
        </row>
        <row r="352">
          <cell r="L352">
            <v>12</v>
          </cell>
        </row>
        <row r="353">
          <cell r="L353">
            <v>18</v>
          </cell>
        </row>
        <row r="354">
          <cell r="L354">
            <v>21</v>
          </cell>
        </row>
        <row r="355">
          <cell r="L355">
            <v>28</v>
          </cell>
        </row>
        <row r="356">
          <cell r="L356">
            <v>23</v>
          </cell>
        </row>
        <row r="357">
          <cell r="L357">
            <v>27</v>
          </cell>
        </row>
        <row r="358">
          <cell r="L358">
            <v>18</v>
          </cell>
        </row>
        <row r="359">
          <cell r="L359">
            <v>18</v>
          </cell>
        </row>
        <row r="360">
          <cell r="L360">
            <v>20</v>
          </cell>
        </row>
        <row r="361">
          <cell r="L361">
            <v>50</v>
          </cell>
        </row>
        <row r="362">
          <cell r="L362">
            <v>19</v>
          </cell>
        </row>
        <row r="363">
          <cell r="L363">
            <v>33</v>
          </cell>
        </row>
        <row r="364">
          <cell r="L364">
            <v>29</v>
          </cell>
        </row>
        <row r="365">
          <cell r="L365">
            <v>14</v>
          </cell>
        </row>
        <row r="366">
          <cell r="L366">
            <v>33</v>
          </cell>
        </row>
        <row r="367">
          <cell r="L367">
            <v>39</v>
          </cell>
        </row>
        <row r="368">
          <cell r="L368">
            <v>15</v>
          </cell>
        </row>
        <row r="369">
          <cell r="L369">
            <v>17</v>
          </cell>
        </row>
        <row r="370">
          <cell r="L370">
            <v>16</v>
          </cell>
        </row>
        <row r="371">
          <cell r="L371">
            <v>19</v>
          </cell>
        </row>
        <row r="372">
          <cell r="L372">
            <v>18</v>
          </cell>
        </row>
        <row r="373">
          <cell r="L373">
            <v>17</v>
          </cell>
        </row>
        <row r="374">
          <cell r="L374">
            <v>4</v>
          </cell>
        </row>
        <row r="375">
          <cell r="L375">
            <v>8</v>
          </cell>
        </row>
        <row r="376">
          <cell r="L376">
            <v>13</v>
          </cell>
        </row>
        <row r="377">
          <cell r="L377">
            <v>5812</v>
          </cell>
        </row>
        <row r="378">
          <cell r="L378">
            <v>555</v>
          </cell>
        </row>
        <row r="379">
          <cell r="L379">
            <v>1513</v>
          </cell>
        </row>
        <row r="380">
          <cell r="L380">
            <v>644</v>
          </cell>
        </row>
        <row r="381">
          <cell r="L381">
            <v>353</v>
          </cell>
        </row>
        <row r="382">
          <cell r="L382">
            <v>729</v>
          </cell>
        </row>
        <row r="383">
          <cell r="L383">
            <v>470</v>
          </cell>
        </row>
        <row r="384">
          <cell r="L384">
            <v>303</v>
          </cell>
        </row>
        <row r="385">
          <cell r="L385">
            <v>1510</v>
          </cell>
        </row>
        <row r="386">
          <cell r="L386">
            <v>354</v>
          </cell>
        </row>
        <row r="387">
          <cell r="L387">
            <v>2139</v>
          </cell>
        </row>
        <row r="388">
          <cell r="L388">
            <v>1375</v>
          </cell>
        </row>
        <row r="389">
          <cell r="L389">
            <v>834</v>
          </cell>
        </row>
        <row r="390">
          <cell r="L390">
            <v>1876</v>
          </cell>
        </row>
        <row r="391">
          <cell r="L391">
            <v>1088</v>
          </cell>
        </row>
        <row r="392">
          <cell r="L392">
            <v>885</v>
          </cell>
        </row>
        <row r="393">
          <cell r="L393">
            <v>562</v>
          </cell>
        </row>
        <row r="394">
          <cell r="L394">
            <v>1556</v>
          </cell>
        </row>
        <row r="395">
          <cell r="L395">
            <v>554</v>
          </cell>
        </row>
        <row r="396">
          <cell r="L396">
            <v>625</v>
          </cell>
        </row>
        <row r="397">
          <cell r="L397">
            <v>456</v>
          </cell>
        </row>
        <row r="398">
          <cell r="L398">
            <v>682</v>
          </cell>
        </row>
        <row r="399">
          <cell r="L399">
            <v>392</v>
          </cell>
        </row>
        <row r="400">
          <cell r="L400">
            <v>508</v>
          </cell>
        </row>
        <row r="401">
          <cell r="L401">
            <v>688</v>
          </cell>
        </row>
        <row r="402">
          <cell r="L402">
            <v>930</v>
          </cell>
        </row>
        <row r="403">
          <cell r="L403">
            <v>563</v>
          </cell>
        </row>
        <row r="404">
          <cell r="L404">
            <v>253</v>
          </cell>
        </row>
        <row r="405">
          <cell r="L405">
            <v>120</v>
          </cell>
        </row>
        <row r="406">
          <cell r="L406">
            <v>145</v>
          </cell>
        </row>
        <row r="407">
          <cell r="L407">
            <v>215</v>
          </cell>
        </row>
        <row r="408">
          <cell r="L408">
            <v>190</v>
          </cell>
        </row>
        <row r="409">
          <cell r="L409">
            <v>204</v>
          </cell>
        </row>
        <row r="410">
          <cell r="L410">
            <v>181</v>
          </cell>
        </row>
        <row r="411">
          <cell r="L411">
            <v>120</v>
          </cell>
        </row>
        <row r="412">
          <cell r="L412">
            <v>63</v>
          </cell>
        </row>
        <row r="413">
          <cell r="L413">
            <v>65</v>
          </cell>
        </row>
        <row r="414">
          <cell r="L414">
            <v>20</v>
          </cell>
        </row>
        <row r="415">
          <cell r="L415">
            <v>66</v>
          </cell>
        </row>
        <row r="416">
          <cell r="L416">
            <v>81</v>
          </cell>
        </row>
        <row r="417">
          <cell r="L417">
            <v>22</v>
          </cell>
        </row>
        <row r="418">
          <cell r="L418">
            <v>94</v>
          </cell>
        </row>
        <row r="419">
          <cell r="L419">
            <v>18</v>
          </cell>
        </row>
        <row r="420">
          <cell r="L420">
            <v>38</v>
          </cell>
        </row>
        <row r="421">
          <cell r="L421">
            <v>30</v>
          </cell>
        </row>
        <row r="422">
          <cell r="L422">
            <v>18</v>
          </cell>
        </row>
        <row r="423">
          <cell r="L423">
            <v>49</v>
          </cell>
        </row>
        <row r="424">
          <cell r="L424">
            <v>13</v>
          </cell>
        </row>
        <row r="425">
          <cell r="L425">
            <v>1049</v>
          </cell>
        </row>
        <row r="426">
          <cell r="L426">
            <v>236</v>
          </cell>
        </row>
        <row r="427">
          <cell r="L427">
            <v>441</v>
          </cell>
        </row>
        <row r="428">
          <cell r="L428">
            <v>290</v>
          </cell>
        </row>
        <row r="429">
          <cell r="L429">
            <v>147</v>
          </cell>
        </row>
        <row r="430">
          <cell r="L430">
            <v>306</v>
          </cell>
        </row>
        <row r="431">
          <cell r="L431">
            <v>304</v>
          </cell>
        </row>
        <row r="432">
          <cell r="L432">
            <v>107</v>
          </cell>
        </row>
        <row r="433">
          <cell r="L433">
            <v>75</v>
          </cell>
        </row>
        <row r="434">
          <cell r="L434">
            <v>111</v>
          </cell>
        </row>
        <row r="435">
          <cell r="L435">
            <v>65</v>
          </cell>
        </row>
        <row r="436">
          <cell r="L436">
            <v>46</v>
          </cell>
        </row>
        <row r="437">
          <cell r="L437">
            <v>10</v>
          </cell>
        </row>
        <row r="438">
          <cell r="L438">
            <v>827</v>
          </cell>
        </row>
        <row r="439">
          <cell r="L439">
            <v>392</v>
          </cell>
        </row>
        <row r="440">
          <cell r="L440">
            <v>303</v>
          </cell>
        </row>
        <row r="441">
          <cell r="L441">
            <v>133</v>
          </cell>
        </row>
        <row r="442">
          <cell r="L442">
            <v>294</v>
          </cell>
        </row>
        <row r="443">
          <cell r="L443">
            <v>271</v>
          </cell>
        </row>
        <row r="444">
          <cell r="L444">
            <v>682</v>
          </cell>
        </row>
        <row r="445">
          <cell r="L445">
            <v>1364</v>
          </cell>
        </row>
        <row r="446">
          <cell r="L446">
            <v>158</v>
          </cell>
        </row>
        <row r="447">
          <cell r="L447">
            <v>467</v>
          </cell>
        </row>
        <row r="448">
          <cell r="L448">
            <v>311</v>
          </cell>
        </row>
        <row r="449">
          <cell r="L449">
            <v>147</v>
          </cell>
        </row>
        <row r="450">
          <cell r="L450">
            <v>660</v>
          </cell>
        </row>
        <row r="451">
          <cell r="L451">
            <v>199</v>
          </cell>
        </row>
        <row r="452">
          <cell r="L452">
            <v>437</v>
          </cell>
        </row>
        <row r="453">
          <cell r="L453">
            <v>238</v>
          </cell>
        </row>
        <row r="454">
          <cell r="L454">
            <v>97</v>
          </cell>
        </row>
        <row r="455">
          <cell r="L455">
            <v>124</v>
          </cell>
        </row>
        <row r="456">
          <cell r="L456">
            <v>241</v>
          </cell>
        </row>
        <row r="457">
          <cell r="L457">
            <v>100</v>
          </cell>
        </row>
        <row r="458">
          <cell r="L458">
            <v>141</v>
          </cell>
        </row>
        <row r="459">
          <cell r="L459">
            <v>275</v>
          </cell>
        </row>
        <row r="460">
          <cell r="L460">
            <v>137</v>
          </cell>
        </row>
        <row r="461">
          <cell r="L461">
            <v>200</v>
          </cell>
        </row>
        <row r="462">
          <cell r="L462">
            <v>140</v>
          </cell>
        </row>
        <row r="463">
          <cell r="L463">
            <v>78</v>
          </cell>
        </row>
        <row r="464">
          <cell r="L464">
            <v>174</v>
          </cell>
        </row>
        <row r="465">
          <cell r="L465">
            <v>134</v>
          </cell>
        </row>
        <row r="466">
          <cell r="L466">
            <v>99</v>
          </cell>
        </row>
        <row r="467">
          <cell r="L467">
            <v>131</v>
          </cell>
        </row>
        <row r="468">
          <cell r="L468">
            <v>199</v>
          </cell>
        </row>
        <row r="469">
          <cell r="L469">
            <v>182</v>
          </cell>
        </row>
        <row r="470">
          <cell r="L470">
            <v>137</v>
          </cell>
        </row>
        <row r="471">
          <cell r="L471">
            <v>162</v>
          </cell>
        </row>
        <row r="472">
          <cell r="L472">
            <v>75</v>
          </cell>
        </row>
        <row r="473">
          <cell r="L473">
            <v>158</v>
          </cell>
        </row>
        <row r="474">
          <cell r="L474">
            <v>102</v>
          </cell>
        </row>
        <row r="475">
          <cell r="L475">
            <v>293</v>
          </cell>
        </row>
        <row r="476">
          <cell r="L476">
            <v>93</v>
          </cell>
        </row>
        <row r="477">
          <cell r="L477">
            <v>36</v>
          </cell>
        </row>
        <row r="478">
          <cell r="L478">
            <v>82</v>
          </cell>
        </row>
        <row r="479">
          <cell r="L479">
            <v>44</v>
          </cell>
        </row>
        <row r="480">
          <cell r="L480">
            <v>95</v>
          </cell>
        </row>
        <row r="481">
          <cell r="L481">
            <v>116</v>
          </cell>
        </row>
        <row r="482">
          <cell r="L482">
            <v>32</v>
          </cell>
        </row>
        <row r="483">
          <cell r="L483">
            <v>70</v>
          </cell>
        </row>
        <row r="484">
          <cell r="L484">
            <v>143</v>
          </cell>
        </row>
        <row r="485">
          <cell r="L485">
            <v>57</v>
          </cell>
        </row>
        <row r="486">
          <cell r="L486">
            <v>112</v>
          </cell>
        </row>
        <row r="487">
          <cell r="L487">
            <v>62</v>
          </cell>
        </row>
        <row r="488">
          <cell r="L488">
            <v>70</v>
          </cell>
        </row>
        <row r="489">
          <cell r="L489">
            <v>166</v>
          </cell>
        </row>
        <row r="490">
          <cell r="L490">
            <v>107</v>
          </cell>
        </row>
        <row r="491">
          <cell r="L491">
            <v>76</v>
          </cell>
        </row>
        <row r="492">
          <cell r="L492">
            <v>77</v>
          </cell>
        </row>
        <row r="493">
          <cell r="L493">
            <v>37</v>
          </cell>
        </row>
        <row r="494">
          <cell r="L494">
            <v>128</v>
          </cell>
        </row>
        <row r="495">
          <cell r="L495">
            <v>83</v>
          </cell>
        </row>
        <row r="496">
          <cell r="L496">
            <v>26</v>
          </cell>
        </row>
        <row r="497">
          <cell r="L497">
            <v>79</v>
          </cell>
        </row>
        <row r="498">
          <cell r="L498">
            <v>120</v>
          </cell>
        </row>
        <row r="499">
          <cell r="L499">
            <v>89</v>
          </cell>
        </row>
        <row r="500">
          <cell r="L500">
            <v>73</v>
          </cell>
        </row>
        <row r="501">
          <cell r="L501">
            <v>34</v>
          </cell>
        </row>
        <row r="502">
          <cell r="L502">
            <v>70</v>
          </cell>
        </row>
        <row r="503">
          <cell r="L503">
            <v>78</v>
          </cell>
        </row>
        <row r="504">
          <cell r="L504">
            <v>73</v>
          </cell>
        </row>
        <row r="505">
          <cell r="L505">
            <v>90</v>
          </cell>
        </row>
        <row r="506">
          <cell r="L506">
            <v>82</v>
          </cell>
        </row>
        <row r="507">
          <cell r="L507">
            <v>43</v>
          </cell>
        </row>
        <row r="508">
          <cell r="L508">
            <v>46</v>
          </cell>
        </row>
        <row r="509">
          <cell r="L509">
            <v>56</v>
          </cell>
        </row>
        <row r="510">
          <cell r="L510">
            <v>82</v>
          </cell>
        </row>
        <row r="511">
          <cell r="L511">
            <v>30</v>
          </cell>
        </row>
        <row r="512">
          <cell r="L512">
            <v>60</v>
          </cell>
        </row>
        <row r="513">
          <cell r="L513">
            <v>63</v>
          </cell>
        </row>
        <row r="514">
          <cell r="L514">
            <v>57</v>
          </cell>
        </row>
        <row r="515">
          <cell r="L515">
            <v>28</v>
          </cell>
        </row>
        <row r="516">
          <cell r="L516">
            <v>76</v>
          </cell>
        </row>
        <row r="517">
          <cell r="L517">
            <v>52</v>
          </cell>
        </row>
        <row r="518">
          <cell r="L518">
            <v>65</v>
          </cell>
        </row>
        <row r="519">
          <cell r="L519">
            <v>62</v>
          </cell>
        </row>
        <row r="520">
          <cell r="L520">
            <v>65</v>
          </cell>
        </row>
        <row r="521">
          <cell r="L521">
            <v>89</v>
          </cell>
        </row>
        <row r="522">
          <cell r="L522">
            <v>77</v>
          </cell>
        </row>
        <row r="523">
          <cell r="L523">
            <v>63</v>
          </cell>
        </row>
        <row r="524">
          <cell r="L524">
            <v>57</v>
          </cell>
        </row>
        <row r="525">
          <cell r="L525">
            <v>80</v>
          </cell>
        </row>
        <row r="526">
          <cell r="L526">
            <v>63</v>
          </cell>
        </row>
        <row r="527">
          <cell r="L527">
            <v>33</v>
          </cell>
        </row>
        <row r="528">
          <cell r="L528">
            <v>56</v>
          </cell>
        </row>
        <row r="529">
          <cell r="L529">
            <v>66</v>
          </cell>
        </row>
        <row r="530">
          <cell r="L530">
            <v>81</v>
          </cell>
        </row>
        <row r="531">
          <cell r="L531">
            <v>50</v>
          </cell>
        </row>
        <row r="532">
          <cell r="L532">
            <v>79</v>
          </cell>
        </row>
        <row r="533">
          <cell r="L533">
            <v>55</v>
          </cell>
        </row>
        <row r="534">
          <cell r="L534">
            <v>117</v>
          </cell>
        </row>
        <row r="535">
          <cell r="L535">
            <v>46</v>
          </cell>
        </row>
        <row r="536">
          <cell r="L536">
            <v>51</v>
          </cell>
        </row>
        <row r="537">
          <cell r="L537">
            <v>79</v>
          </cell>
        </row>
        <row r="538">
          <cell r="L538">
            <v>35</v>
          </cell>
        </row>
        <row r="539">
          <cell r="L539">
            <v>70</v>
          </cell>
        </row>
        <row r="540">
          <cell r="L540">
            <v>30</v>
          </cell>
        </row>
        <row r="541">
          <cell r="L541">
            <v>34</v>
          </cell>
        </row>
        <row r="542">
          <cell r="L542">
            <v>44</v>
          </cell>
        </row>
        <row r="543">
          <cell r="L543">
            <v>57</v>
          </cell>
        </row>
        <row r="544">
          <cell r="L544">
            <v>63</v>
          </cell>
        </row>
        <row r="545">
          <cell r="L545">
            <v>45</v>
          </cell>
        </row>
        <row r="546">
          <cell r="L546">
            <v>62</v>
          </cell>
        </row>
        <row r="547">
          <cell r="L547">
            <v>29</v>
          </cell>
        </row>
        <row r="548">
          <cell r="L548">
            <v>19</v>
          </cell>
        </row>
        <row r="549">
          <cell r="L549">
            <v>28</v>
          </cell>
        </row>
        <row r="550">
          <cell r="L550">
            <v>35</v>
          </cell>
        </row>
        <row r="551">
          <cell r="L551">
            <v>61</v>
          </cell>
        </row>
        <row r="552">
          <cell r="L552">
            <v>44</v>
          </cell>
        </row>
        <row r="553">
          <cell r="L553">
            <v>22</v>
          </cell>
        </row>
        <row r="554">
          <cell r="L554">
            <v>41</v>
          </cell>
        </row>
        <row r="555">
          <cell r="L555">
            <v>68</v>
          </cell>
        </row>
        <row r="556">
          <cell r="L556">
            <v>9</v>
          </cell>
        </row>
        <row r="557">
          <cell r="L557">
            <v>81</v>
          </cell>
        </row>
        <row r="558">
          <cell r="L558">
            <v>39</v>
          </cell>
        </row>
        <row r="559">
          <cell r="L559">
            <v>14</v>
          </cell>
        </row>
        <row r="560">
          <cell r="L560">
            <v>48</v>
          </cell>
        </row>
        <row r="561">
          <cell r="L561">
            <v>54</v>
          </cell>
        </row>
        <row r="562">
          <cell r="L562">
            <v>54</v>
          </cell>
        </row>
        <row r="563">
          <cell r="L563">
            <v>35</v>
          </cell>
        </row>
        <row r="564">
          <cell r="L564">
            <v>38</v>
          </cell>
        </row>
        <row r="565">
          <cell r="L565">
            <v>23</v>
          </cell>
        </row>
        <row r="566">
          <cell r="L566">
            <v>54</v>
          </cell>
        </row>
        <row r="567">
          <cell r="L567">
            <v>14</v>
          </cell>
        </row>
        <row r="568">
          <cell r="L568">
            <v>44</v>
          </cell>
        </row>
        <row r="569">
          <cell r="L569">
            <v>29</v>
          </cell>
        </row>
        <row r="570">
          <cell r="L570">
            <v>45</v>
          </cell>
        </row>
        <row r="571">
          <cell r="L571">
            <v>26</v>
          </cell>
        </row>
        <row r="572">
          <cell r="L572">
            <v>62</v>
          </cell>
        </row>
        <row r="573">
          <cell r="L573">
            <v>35</v>
          </cell>
        </row>
        <row r="574">
          <cell r="L574">
            <v>20</v>
          </cell>
        </row>
        <row r="575">
          <cell r="L575">
            <v>71</v>
          </cell>
        </row>
        <row r="576">
          <cell r="L576">
            <v>61</v>
          </cell>
        </row>
        <row r="577">
          <cell r="L577">
            <v>13</v>
          </cell>
        </row>
        <row r="578">
          <cell r="L578">
            <v>33</v>
          </cell>
        </row>
        <row r="579">
          <cell r="L579">
            <v>53</v>
          </cell>
        </row>
        <row r="580">
          <cell r="L580">
            <v>39</v>
          </cell>
        </row>
        <row r="581">
          <cell r="L581">
            <v>46</v>
          </cell>
        </row>
        <row r="582">
          <cell r="L582">
            <v>20</v>
          </cell>
        </row>
        <row r="583">
          <cell r="L583">
            <v>39</v>
          </cell>
        </row>
        <row r="584">
          <cell r="L584">
            <v>16</v>
          </cell>
        </row>
        <row r="585">
          <cell r="L585">
            <v>28</v>
          </cell>
        </row>
        <row r="586">
          <cell r="L586">
            <v>52</v>
          </cell>
        </row>
        <row r="587">
          <cell r="L587">
            <v>32</v>
          </cell>
        </row>
        <row r="588">
          <cell r="L588">
            <v>33</v>
          </cell>
        </row>
        <row r="589">
          <cell r="L589">
            <v>14</v>
          </cell>
        </row>
        <row r="590">
          <cell r="L590">
            <v>25</v>
          </cell>
        </row>
        <row r="591">
          <cell r="L591">
            <v>17</v>
          </cell>
        </row>
        <row r="592">
          <cell r="L592">
            <v>15</v>
          </cell>
        </row>
        <row r="593">
          <cell r="L593">
            <v>31</v>
          </cell>
        </row>
        <row r="594">
          <cell r="L594">
            <v>23</v>
          </cell>
        </row>
        <row r="595">
          <cell r="L595">
            <v>74</v>
          </cell>
        </row>
        <row r="596">
          <cell r="L596">
            <v>51</v>
          </cell>
        </row>
        <row r="597">
          <cell r="L597">
            <v>56</v>
          </cell>
        </row>
        <row r="598">
          <cell r="L598">
            <v>52</v>
          </cell>
        </row>
        <row r="599">
          <cell r="L599">
            <v>14</v>
          </cell>
        </row>
        <row r="600">
          <cell r="L600">
            <v>30</v>
          </cell>
        </row>
        <row r="601">
          <cell r="L601">
            <v>49</v>
          </cell>
        </row>
        <row r="602">
          <cell r="L602">
            <v>26</v>
          </cell>
        </row>
        <row r="603">
          <cell r="L603">
            <v>26</v>
          </cell>
        </row>
        <row r="604">
          <cell r="L604">
            <v>49</v>
          </cell>
        </row>
        <row r="605">
          <cell r="L605">
            <v>48</v>
          </cell>
        </row>
        <row r="606">
          <cell r="L606">
            <v>37</v>
          </cell>
        </row>
        <row r="607">
          <cell r="L607">
            <v>25</v>
          </cell>
        </row>
        <row r="608">
          <cell r="L608">
            <v>44</v>
          </cell>
        </row>
        <row r="609">
          <cell r="L609">
            <v>64</v>
          </cell>
        </row>
        <row r="610">
          <cell r="L610">
            <v>27</v>
          </cell>
        </row>
        <row r="611">
          <cell r="L611">
            <v>39</v>
          </cell>
        </row>
        <row r="612">
          <cell r="L612">
            <v>31</v>
          </cell>
        </row>
        <row r="613">
          <cell r="L613">
            <v>32</v>
          </cell>
        </row>
        <row r="614">
          <cell r="L614">
            <v>14</v>
          </cell>
        </row>
        <row r="615">
          <cell r="L615">
            <v>38</v>
          </cell>
        </row>
        <row r="616">
          <cell r="L616">
            <v>37</v>
          </cell>
        </row>
        <row r="617">
          <cell r="L617">
            <v>29</v>
          </cell>
        </row>
        <row r="618">
          <cell r="L618">
            <v>45</v>
          </cell>
        </row>
        <row r="619">
          <cell r="L619">
            <v>42</v>
          </cell>
        </row>
        <row r="620">
          <cell r="L620">
            <v>21</v>
          </cell>
        </row>
        <row r="621">
          <cell r="L621">
            <v>45</v>
          </cell>
        </row>
        <row r="622">
          <cell r="L622">
            <v>20</v>
          </cell>
        </row>
        <row r="623">
          <cell r="L623">
            <v>34</v>
          </cell>
        </row>
        <row r="624">
          <cell r="L624">
            <v>38</v>
          </cell>
        </row>
        <row r="625">
          <cell r="L625">
            <v>17</v>
          </cell>
        </row>
        <row r="626">
          <cell r="L626">
            <v>17</v>
          </cell>
        </row>
        <row r="627">
          <cell r="L627">
            <v>47</v>
          </cell>
        </row>
        <row r="628">
          <cell r="L628">
            <v>26</v>
          </cell>
        </row>
        <row r="629">
          <cell r="L629">
            <v>17</v>
          </cell>
        </row>
        <row r="630">
          <cell r="L630">
            <v>42</v>
          </cell>
        </row>
        <row r="631">
          <cell r="L631">
            <v>11</v>
          </cell>
        </row>
        <row r="632">
          <cell r="L632">
            <v>26</v>
          </cell>
        </row>
        <row r="633">
          <cell r="L633">
            <v>25</v>
          </cell>
        </row>
        <row r="634">
          <cell r="L634">
            <v>20</v>
          </cell>
        </row>
        <row r="635">
          <cell r="L635">
            <v>22</v>
          </cell>
        </row>
        <row r="636">
          <cell r="L636">
            <v>29</v>
          </cell>
        </row>
        <row r="637">
          <cell r="L637">
            <v>23</v>
          </cell>
        </row>
        <row r="638">
          <cell r="L638">
            <v>24</v>
          </cell>
        </row>
        <row r="639">
          <cell r="L639">
            <v>18</v>
          </cell>
        </row>
        <row r="640">
          <cell r="L640">
            <v>15</v>
          </cell>
        </row>
        <row r="641">
          <cell r="L641">
            <v>25</v>
          </cell>
        </row>
        <row r="642">
          <cell r="L642">
            <v>26</v>
          </cell>
        </row>
        <row r="643">
          <cell r="L643">
            <v>27</v>
          </cell>
        </row>
        <row r="644">
          <cell r="L644">
            <v>19</v>
          </cell>
        </row>
        <row r="645">
          <cell r="L645">
            <v>18</v>
          </cell>
        </row>
        <row r="646">
          <cell r="L646">
            <v>19</v>
          </cell>
        </row>
        <row r="647">
          <cell r="L647">
            <v>15</v>
          </cell>
        </row>
        <row r="648">
          <cell r="L648">
            <v>41</v>
          </cell>
        </row>
        <row r="649">
          <cell r="L649">
            <v>35</v>
          </cell>
        </row>
        <row r="650">
          <cell r="L650">
            <v>32</v>
          </cell>
        </row>
        <row r="651">
          <cell r="L651">
            <v>14</v>
          </cell>
        </row>
        <row r="652">
          <cell r="L652">
            <v>36</v>
          </cell>
        </row>
        <row r="653">
          <cell r="L653">
            <v>25</v>
          </cell>
        </row>
        <row r="654">
          <cell r="L654">
            <v>26</v>
          </cell>
        </row>
        <row r="655">
          <cell r="L655">
            <v>20</v>
          </cell>
        </row>
        <row r="656">
          <cell r="L656">
            <v>12</v>
          </cell>
        </row>
        <row r="657">
          <cell r="L657">
            <v>37</v>
          </cell>
        </row>
        <row r="658">
          <cell r="L658">
            <v>27</v>
          </cell>
        </row>
        <row r="659">
          <cell r="L659">
            <v>16</v>
          </cell>
        </row>
        <row r="660">
          <cell r="L660">
            <v>23</v>
          </cell>
        </row>
        <row r="661">
          <cell r="L661">
            <v>10</v>
          </cell>
        </row>
        <row r="662">
          <cell r="L662">
            <v>27</v>
          </cell>
        </row>
        <row r="663">
          <cell r="L663">
            <v>24</v>
          </cell>
        </row>
        <row r="664">
          <cell r="L664">
            <v>26</v>
          </cell>
        </row>
        <row r="665">
          <cell r="L665">
            <v>6</v>
          </cell>
        </row>
        <row r="666">
          <cell r="L666">
            <v>22</v>
          </cell>
        </row>
        <row r="667">
          <cell r="L667">
            <v>35</v>
          </cell>
        </row>
        <row r="668">
          <cell r="L668">
            <v>28</v>
          </cell>
        </row>
        <row r="669">
          <cell r="L669">
            <v>8</v>
          </cell>
        </row>
        <row r="670">
          <cell r="L670">
            <v>13</v>
          </cell>
        </row>
        <row r="671">
          <cell r="L671">
            <v>17</v>
          </cell>
        </row>
        <row r="672">
          <cell r="L672">
            <v>15</v>
          </cell>
        </row>
        <row r="673">
          <cell r="L673">
            <v>14</v>
          </cell>
        </row>
        <row r="674">
          <cell r="L674">
            <v>25</v>
          </cell>
        </row>
        <row r="675">
          <cell r="L675">
            <v>25</v>
          </cell>
        </row>
        <row r="676">
          <cell r="L676">
            <v>25</v>
          </cell>
        </row>
        <row r="677">
          <cell r="L677">
            <v>51</v>
          </cell>
        </row>
        <row r="678">
          <cell r="L678">
            <v>21</v>
          </cell>
        </row>
        <row r="679">
          <cell r="L679">
            <v>25</v>
          </cell>
        </row>
        <row r="680">
          <cell r="L680">
            <v>47</v>
          </cell>
        </row>
        <row r="681">
          <cell r="L681">
            <v>33</v>
          </cell>
        </row>
        <row r="682">
          <cell r="L682">
            <v>15</v>
          </cell>
        </row>
        <row r="683">
          <cell r="L683">
            <v>27</v>
          </cell>
        </row>
        <row r="684">
          <cell r="L684">
            <v>27</v>
          </cell>
        </row>
        <row r="685">
          <cell r="L685">
            <v>26</v>
          </cell>
        </row>
        <row r="686">
          <cell r="L686">
            <v>12</v>
          </cell>
        </row>
        <row r="687">
          <cell r="L687">
            <v>13</v>
          </cell>
        </row>
        <row r="688">
          <cell r="L688">
            <v>18</v>
          </cell>
        </row>
        <row r="689">
          <cell r="L689">
            <v>13</v>
          </cell>
        </row>
        <row r="690">
          <cell r="L690">
            <v>30</v>
          </cell>
        </row>
        <row r="691">
          <cell r="L691">
            <v>28</v>
          </cell>
        </row>
        <row r="692">
          <cell r="L692">
            <v>8</v>
          </cell>
        </row>
        <row r="693">
          <cell r="L693">
            <v>10</v>
          </cell>
        </row>
        <row r="694">
          <cell r="L694">
            <v>11</v>
          </cell>
        </row>
        <row r="695">
          <cell r="L695">
            <v>3</v>
          </cell>
        </row>
        <row r="696">
          <cell r="L696">
            <v>14</v>
          </cell>
        </row>
        <row r="697">
          <cell r="L697">
            <v>22</v>
          </cell>
        </row>
        <row r="698">
          <cell r="L698">
            <v>18</v>
          </cell>
        </row>
        <row r="699">
          <cell r="L699">
            <v>22</v>
          </cell>
        </row>
        <row r="700">
          <cell r="L700">
            <v>14</v>
          </cell>
        </row>
        <row r="701">
          <cell r="L701">
            <v>21</v>
          </cell>
        </row>
        <row r="702">
          <cell r="L702">
            <v>29</v>
          </cell>
        </row>
        <row r="703">
          <cell r="L703">
            <v>45</v>
          </cell>
        </row>
        <row r="704">
          <cell r="L704">
            <v>15</v>
          </cell>
        </row>
        <row r="705">
          <cell r="L705">
            <v>9</v>
          </cell>
        </row>
        <row r="706">
          <cell r="L706">
            <v>25</v>
          </cell>
        </row>
        <row r="707">
          <cell r="L707">
            <v>7</v>
          </cell>
        </row>
        <row r="708">
          <cell r="L708">
            <v>16</v>
          </cell>
        </row>
        <row r="709">
          <cell r="L709">
            <v>11</v>
          </cell>
        </row>
        <row r="710">
          <cell r="L710">
            <v>10</v>
          </cell>
        </row>
        <row r="711">
          <cell r="L711">
            <v>22</v>
          </cell>
        </row>
        <row r="712">
          <cell r="L712">
            <v>6</v>
          </cell>
        </row>
        <row r="713">
          <cell r="L713">
            <v>8</v>
          </cell>
        </row>
        <row r="714">
          <cell r="L714">
            <v>14</v>
          </cell>
        </row>
        <row r="715">
          <cell r="L715">
            <v>17</v>
          </cell>
        </row>
        <row r="716">
          <cell r="L716">
            <v>11</v>
          </cell>
        </row>
        <row r="717">
          <cell r="L717">
            <v>17</v>
          </cell>
        </row>
        <row r="718">
          <cell r="L718">
            <v>31</v>
          </cell>
        </row>
        <row r="719">
          <cell r="L719">
            <v>13</v>
          </cell>
        </row>
        <row r="720">
          <cell r="L720">
            <v>15</v>
          </cell>
        </row>
        <row r="721">
          <cell r="L721">
            <v>18</v>
          </cell>
        </row>
        <row r="722">
          <cell r="L722">
            <v>14</v>
          </cell>
        </row>
        <row r="723">
          <cell r="L723">
            <v>8</v>
          </cell>
        </row>
        <row r="724">
          <cell r="L724">
            <v>13</v>
          </cell>
        </row>
        <row r="725">
          <cell r="L725">
            <v>14</v>
          </cell>
        </row>
        <row r="726">
          <cell r="L726">
            <v>15</v>
          </cell>
        </row>
        <row r="727">
          <cell r="L727">
            <v>9</v>
          </cell>
        </row>
        <row r="728">
          <cell r="L728">
            <v>25</v>
          </cell>
        </row>
        <row r="729">
          <cell r="L729">
            <v>8</v>
          </cell>
        </row>
        <row r="730">
          <cell r="L730">
            <v>6</v>
          </cell>
        </row>
        <row r="731">
          <cell r="L731">
            <v>10</v>
          </cell>
        </row>
        <row r="732">
          <cell r="L732">
            <v>14</v>
          </cell>
        </row>
        <row r="733">
          <cell r="L733">
            <v>6</v>
          </cell>
        </row>
        <row r="734">
          <cell r="L734">
            <v>17</v>
          </cell>
        </row>
        <row r="735">
          <cell r="L735">
            <v>10</v>
          </cell>
        </row>
        <row r="736">
          <cell r="L736">
            <v>11</v>
          </cell>
        </row>
        <row r="737">
          <cell r="L737">
            <v>10</v>
          </cell>
        </row>
        <row r="738">
          <cell r="L738">
            <v>24</v>
          </cell>
        </row>
        <row r="739">
          <cell r="L739">
            <v>9</v>
          </cell>
        </row>
        <row r="740">
          <cell r="L740">
            <v>20</v>
          </cell>
        </row>
        <row r="741">
          <cell r="L741">
            <v>12</v>
          </cell>
        </row>
        <row r="742">
          <cell r="L742">
            <v>8</v>
          </cell>
        </row>
        <row r="743">
          <cell r="L743">
            <v>22</v>
          </cell>
        </row>
        <row r="744">
          <cell r="L744">
            <v>12</v>
          </cell>
        </row>
        <row r="745">
          <cell r="L745">
            <v>9</v>
          </cell>
        </row>
        <row r="746">
          <cell r="L746">
            <v>13</v>
          </cell>
        </row>
        <row r="747">
          <cell r="L747">
            <v>11</v>
          </cell>
        </row>
        <row r="748">
          <cell r="L748">
            <v>5</v>
          </cell>
        </row>
        <row r="749">
          <cell r="L749">
            <v>9</v>
          </cell>
        </row>
        <row r="750">
          <cell r="L750">
            <v>12</v>
          </cell>
        </row>
        <row r="751">
          <cell r="L751">
            <v>8</v>
          </cell>
        </row>
        <row r="752">
          <cell r="L752">
            <v>7</v>
          </cell>
        </row>
        <row r="753">
          <cell r="L753">
            <v>14</v>
          </cell>
        </row>
        <row r="754">
          <cell r="L754">
            <v>2</v>
          </cell>
        </row>
        <row r="755">
          <cell r="L755">
            <v>5</v>
          </cell>
        </row>
        <row r="756">
          <cell r="L756">
            <v>3</v>
          </cell>
        </row>
        <row r="757">
          <cell r="L757">
            <v>4</v>
          </cell>
        </row>
        <row r="758">
          <cell r="L758">
            <v>1</v>
          </cell>
        </row>
        <row r="759">
          <cell r="L759">
            <v>4</v>
          </cell>
        </row>
        <row r="760">
          <cell r="L760">
            <v>1</v>
          </cell>
        </row>
        <row r="761">
          <cell r="L761">
            <v>4883</v>
          </cell>
        </row>
        <row r="762">
          <cell r="L762">
            <v>813</v>
          </cell>
        </row>
        <row r="763">
          <cell r="L763">
            <v>1062</v>
          </cell>
        </row>
        <row r="764">
          <cell r="L764">
            <v>379</v>
          </cell>
        </row>
        <row r="765">
          <cell r="L765">
            <v>1095</v>
          </cell>
        </row>
        <row r="766">
          <cell r="L766">
            <v>1151</v>
          </cell>
        </row>
        <row r="767">
          <cell r="L767">
            <v>1420</v>
          </cell>
        </row>
        <row r="768">
          <cell r="L768">
            <v>1596</v>
          </cell>
        </row>
        <row r="769">
          <cell r="L769">
            <v>2436</v>
          </cell>
        </row>
        <row r="770">
          <cell r="L770">
            <v>1373</v>
          </cell>
        </row>
        <row r="771">
          <cell r="L771">
            <v>325</v>
          </cell>
        </row>
        <row r="772">
          <cell r="L772">
            <v>539</v>
          </cell>
        </row>
        <row r="773">
          <cell r="L773">
            <v>203</v>
          </cell>
        </row>
        <row r="774">
          <cell r="L774">
            <v>555</v>
          </cell>
        </row>
        <row r="775">
          <cell r="L775">
            <v>1260</v>
          </cell>
        </row>
        <row r="776">
          <cell r="L776">
            <v>1762</v>
          </cell>
        </row>
        <row r="777">
          <cell r="L777">
            <v>1107</v>
          </cell>
        </row>
        <row r="778">
          <cell r="L778">
            <v>404</v>
          </cell>
        </row>
        <row r="779">
          <cell r="L779">
            <v>443</v>
          </cell>
        </row>
        <row r="780">
          <cell r="L780">
            <v>100</v>
          </cell>
        </row>
        <row r="781">
          <cell r="L781">
            <v>558</v>
          </cell>
        </row>
        <row r="782">
          <cell r="L782">
            <v>942</v>
          </cell>
        </row>
        <row r="783">
          <cell r="L783">
            <v>1251</v>
          </cell>
        </row>
        <row r="784">
          <cell r="L784">
            <v>146</v>
          </cell>
        </row>
        <row r="785">
          <cell r="L785">
            <v>33</v>
          </cell>
        </row>
        <row r="786">
          <cell r="L786">
            <v>350</v>
          </cell>
        </row>
        <row r="787">
          <cell r="L787">
            <v>498</v>
          </cell>
        </row>
        <row r="788">
          <cell r="L788">
            <v>1071</v>
          </cell>
        </row>
        <row r="789">
          <cell r="L789">
            <v>493</v>
          </cell>
        </row>
        <row r="790">
          <cell r="L790">
            <v>951</v>
          </cell>
        </row>
        <row r="791">
          <cell r="L791">
            <v>665</v>
          </cell>
        </row>
        <row r="792">
          <cell r="L792">
            <v>450</v>
          </cell>
        </row>
        <row r="793">
          <cell r="L793">
            <v>740</v>
          </cell>
        </row>
        <row r="794">
          <cell r="L794">
            <v>181</v>
          </cell>
        </row>
        <row r="795">
          <cell r="L795">
            <v>263</v>
          </cell>
        </row>
        <row r="796">
          <cell r="L796">
            <v>613</v>
          </cell>
        </row>
        <row r="797">
          <cell r="L797">
            <v>452</v>
          </cell>
        </row>
        <row r="798">
          <cell r="L798">
            <v>508</v>
          </cell>
        </row>
        <row r="799">
          <cell r="L799">
            <v>742</v>
          </cell>
        </row>
        <row r="800">
          <cell r="L800">
            <v>635</v>
          </cell>
        </row>
        <row r="801">
          <cell r="L801">
            <v>113</v>
          </cell>
        </row>
        <row r="802">
          <cell r="L802">
            <v>188</v>
          </cell>
        </row>
        <row r="803">
          <cell r="L803">
            <v>351</v>
          </cell>
        </row>
        <row r="804">
          <cell r="L804">
            <v>325</v>
          </cell>
        </row>
        <row r="805">
          <cell r="L805">
            <v>284</v>
          </cell>
        </row>
        <row r="806">
          <cell r="L806">
            <v>229</v>
          </cell>
        </row>
        <row r="807">
          <cell r="L807">
            <v>119</v>
          </cell>
        </row>
        <row r="808">
          <cell r="L808">
            <v>651</v>
          </cell>
        </row>
        <row r="809">
          <cell r="L809">
            <v>943</v>
          </cell>
        </row>
        <row r="810">
          <cell r="L810">
            <v>320</v>
          </cell>
        </row>
        <row r="811">
          <cell r="L811">
            <v>736</v>
          </cell>
        </row>
        <row r="812">
          <cell r="L812">
            <v>73</v>
          </cell>
        </row>
        <row r="813">
          <cell r="L813">
            <v>447</v>
          </cell>
        </row>
        <row r="814">
          <cell r="L814">
            <v>267</v>
          </cell>
        </row>
        <row r="815">
          <cell r="L815">
            <v>433</v>
          </cell>
        </row>
        <row r="816">
          <cell r="L816">
            <v>274</v>
          </cell>
        </row>
        <row r="817">
          <cell r="L817">
            <v>308</v>
          </cell>
        </row>
        <row r="818">
          <cell r="L818">
            <v>614</v>
          </cell>
        </row>
        <row r="819">
          <cell r="L819">
            <v>600</v>
          </cell>
        </row>
        <row r="820">
          <cell r="L820">
            <v>299</v>
          </cell>
        </row>
        <row r="821">
          <cell r="L821">
            <v>621</v>
          </cell>
        </row>
        <row r="822">
          <cell r="L822">
            <v>848</v>
          </cell>
        </row>
        <row r="823">
          <cell r="L823">
            <v>263</v>
          </cell>
        </row>
        <row r="824">
          <cell r="L824">
            <v>574</v>
          </cell>
        </row>
        <row r="825">
          <cell r="L825">
            <v>271</v>
          </cell>
        </row>
        <row r="826">
          <cell r="L826">
            <v>361</v>
          </cell>
        </row>
        <row r="827">
          <cell r="L827">
            <v>130</v>
          </cell>
        </row>
        <row r="828">
          <cell r="L828">
            <v>336</v>
          </cell>
        </row>
        <row r="829">
          <cell r="L829">
            <v>406</v>
          </cell>
        </row>
        <row r="830">
          <cell r="L830">
            <v>454</v>
          </cell>
        </row>
        <row r="831">
          <cell r="L831">
            <v>343</v>
          </cell>
        </row>
        <row r="832">
          <cell r="L832">
            <v>153</v>
          </cell>
        </row>
        <row r="833">
          <cell r="L833">
            <v>217</v>
          </cell>
        </row>
        <row r="834">
          <cell r="L834">
            <v>426</v>
          </cell>
        </row>
        <row r="835">
          <cell r="L835">
            <v>342</v>
          </cell>
        </row>
        <row r="836">
          <cell r="L836">
            <v>237</v>
          </cell>
        </row>
        <row r="837">
          <cell r="L837">
            <v>37</v>
          </cell>
        </row>
        <row r="838">
          <cell r="L838">
            <v>426</v>
          </cell>
        </row>
        <row r="839">
          <cell r="L839">
            <v>104</v>
          </cell>
        </row>
        <row r="840">
          <cell r="L840">
            <v>241</v>
          </cell>
        </row>
        <row r="841">
          <cell r="L841">
            <v>316</v>
          </cell>
        </row>
        <row r="842">
          <cell r="L842">
            <v>372</v>
          </cell>
        </row>
        <row r="843">
          <cell r="L843">
            <v>276</v>
          </cell>
        </row>
        <row r="844">
          <cell r="L844">
            <v>128</v>
          </cell>
        </row>
        <row r="845">
          <cell r="L845">
            <v>129</v>
          </cell>
        </row>
        <row r="846">
          <cell r="L846">
            <v>963</v>
          </cell>
        </row>
        <row r="847">
          <cell r="L847">
            <v>493</v>
          </cell>
        </row>
        <row r="848">
          <cell r="L848">
            <v>194</v>
          </cell>
        </row>
        <row r="849">
          <cell r="L849">
            <v>314</v>
          </cell>
        </row>
        <row r="850">
          <cell r="L850">
            <v>280</v>
          </cell>
        </row>
        <row r="851">
          <cell r="L851">
            <v>322</v>
          </cell>
        </row>
        <row r="852">
          <cell r="L852">
            <v>284</v>
          </cell>
        </row>
        <row r="853">
          <cell r="L853">
            <v>307</v>
          </cell>
        </row>
        <row r="854">
          <cell r="L854">
            <v>183</v>
          </cell>
        </row>
        <row r="855">
          <cell r="L855">
            <v>186</v>
          </cell>
        </row>
        <row r="856">
          <cell r="L856">
            <v>176</v>
          </cell>
        </row>
        <row r="857">
          <cell r="L857">
            <v>352</v>
          </cell>
        </row>
        <row r="858">
          <cell r="L858">
            <v>237</v>
          </cell>
        </row>
        <row r="859">
          <cell r="L859">
            <v>125</v>
          </cell>
        </row>
        <row r="860">
          <cell r="L860">
            <v>152</v>
          </cell>
        </row>
        <row r="861">
          <cell r="L861">
            <v>265</v>
          </cell>
        </row>
        <row r="862">
          <cell r="L862">
            <v>131</v>
          </cell>
        </row>
        <row r="863">
          <cell r="L863">
            <v>76</v>
          </cell>
        </row>
        <row r="864">
          <cell r="L864">
            <v>48</v>
          </cell>
        </row>
        <row r="865">
          <cell r="L865">
            <v>147</v>
          </cell>
        </row>
        <row r="866">
          <cell r="L866">
            <v>259</v>
          </cell>
        </row>
        <row r="867">
          <cell r="L867">
            <v>221</v>
          </cell>
        </row>
        <row r="868">
          <cell r="L868">
            <v>298</v>
          </cell>
        </row>
        <row r="869">
          <cell r="L869">
            <v>213</v>
          </cell>
        </row>
        <row r="870">
          <cell r="L870">
            <v>126</v>
          </cell>
        </row>
        <row r="871">
          <cell r="L871">
            <v>576</v>
          </cell>
        </row>
        <row r="872">
          <cell r="L872">
            <v>205</v>
          </cell>
        </row>
        <row r="873">
          <cell r="L873">
            <v>61</v>
          </cell>
        </row>
        <row r="874">
          <cell r="L874">
            <v>213</v>
          </cell>
        </row>
        <row r="875">
          <cell r="L875">
            <v>286</v>
          </cell>
        </row>
        <row r="876">
          <cell r="L876">
            <v>104</v>
          </cell>
        </row>
        <row r="877">
          <cell r="L877">
            <v>383</v>
          </cell>
        </row>
        <row r="878">
          <cell r="L878">
            <v>159</v>
          </cell>
        </row>
        <row r="879">
          <cell r="L879">
            <v>107</v>
          </cell>
        </row>
        <row r="880">
          <cell r="L880">
            <v>270</v>
          </cell>
        </row>
        <row r="881">
          <cell r="L881">
            <v>465</v>
          </cell>
        </row>
        <row r="882">
          <cell r="L882">
            <v>273</v>
          </cell>
        </row>
        <row r="883">
          <cell r="L883">
            <v>246</v>
          </cell>
        </row>
        <row r="884">
          <cell r="L884">
            <v>332</v>
          </cell>
        </row>
        <row r="885">
          <cell r="L885">
            <v>196</v>
          </cell>
        </row>
        <row r="886">
          <cell r="L886">
            <v>202</v>
          </cell>
        </row>
        <row r="887">
          <cell r="L887">
            <v>220</v>
          </cell>
        </row>
        <row r="888">
          <cell r="L888">
            <v>238</v>
          </cell>
        </row>
        <row r="889">
          <cell r="L889">
            <v>80</v>
          </cell>
        </row>
        <row r="890">
          <cell r="L890">
            <v>158</v>
          </cell>
        </row>
        <row r="891">
          <cell r="L891">
            <v>56</v>
          </cell>
        </row>
        <row r="892">
          <cell r="L892">
            <v>321</v>
          </cell>
        </row>
        <row r="893">
          <cell r="L893">
            <v>150</v>
          </cell>
        </row>
        <row r="894">
          <cell r="L894">
            <v>78</v>
          </cell>
        </row>
        <row r="895">
          <cell r="L895">
            <v>206</v>
          </cell>
        </row>
        <row r="896">
          <cell r="L896">
            <v>222</v>
          </cell>
        </row>
        <row r="897">
          <cell r="L897">
            <v>115</v>
          </cell>
        </row>
        <row r="898">
          <cell r="L898">
            <v>185</v>
          </cell>
        </row>
        <row r="899">
          <cell r="L899">
            <v>120</v>
          </cell>
        </row>
        <row r="900">
          <cell r="L900">
            <v>101</v>
          </cell>
        </row>
        <row r="901">
          <cell r="L901">
            <v>193</v>
          </cell>
        </row>
        <row r="902">
          <cell r="L902">
            <v>48</v>
          </cell>
        </row>
        <row r="903">
          <cell r="L903">
            <v>33</v>
          </cell>
        </row>
        <row r="904">
          <cell r="L904">
            <v>119</v>
          </cell>
        </row>
        <row r="905">
          <cell r="L905">
            <v>169</v>
          </cell>
        </row>
        <row r="906">
          <cell r="L906">
            <v>321</v>
          </cell>
        </row>
        <row r="907">
          <cell r="L907">
            <v>380</v>
          </cell>
        </row>
        <row r="908">
          <cell r="L908">
            <v>208</v>
          </cell>
        </row>
        <row r="909">
          <cell r="L909">
            <v>99</v>
          </cell>
        </row>
        <row r="910">
          <cell r="L910">
            <v>167</v>
          </cell>
        </row>
        <row r="911">
          <cell r="L911">
            <v>167</v>
          </cell>
        </row>
        <row r="912">
          <cell r="L912">
            <v>226</v>
          </cell>
        </row>
        <row r="913">
          <cell r="L913">
            <v>104</v>
          </cell>
        </row>
        <row r="914">
          <cell r="L914">
            <v>179</v>
          </cell>
        </row>
        <row r="915">
          <cell r="L915">
            <v>222</v>
          </cell>
        </row>
        <row r="916">
          <cell r="L916">
            <v>98</v>
          </cell>
        </row>
        <row r="917">
          <cell r="L917">
            <v>131</v>
          </cell>
        </row>
        <row r="918">
          <cell r="L918">
            <v>244</v>
          </cell>
        </row>
        <row r="919">
          <cell r="L919">
            <v>149</v>
          </cell>
        </row>
        <row r="920">
          <cell r="L920">
            <v>141</v>
          </cell>
        </row>
        <row r="921">
          <cell r="L921">
            <v>114</v>
          </cell>
        </row>
        <row r="922">
          <cell r="L922">
            <v>248</v>
          </cell>
        </row>
        <row r="923">
          <cell r="L923">
            <v>158</v>
          </cell>
        </row>
        <row r="924">
          <cell r="L924">
            <v>176</v>
          </cell>
        </row>
        <row r="925">
          <cell r="L925">
            <v>101</v>
          </cell>
        </row>
        <row r="926">
          <cell r="L926">
            <v>130</v>
          </cell>
        </row>
        <row r="927">
          <cell r="L927">
            <v>345</v>
          </cell>
        </row>
        <row r="928">
          <cell r="L928">
            <v>128</v>
          </cell>
        </row>
        <row r="929">
          <cell r="L929">
            <v>165</v>
          </cell>
        </row>
        <row r="930">
          <cell r="L930">
            <v>135</v>
          </cell>
        </row>
        <row r="931">
          <cell r="L931">
            <v>180</v>
          </cell>
        </row>
        <row r="932">
          <cell r="L932">
            <v>35</v>
          </cell>
        </row>
        <row r="933">
          <cell r="L933">
            <v>405</v>
          </cell>
        </row>
        <row r="934">
          <cell r="L934">
            <v>196</v>
          </cell>
        </row>
        <row r="935">
          <cell r="L935">
            <v>234</v>
          </cell>
        </row>
        <row r="936">
          <cell r="L936">
            <v>413</v>
          </cell>
        </row>
        <row r="937">
          <cell r="L937">
            <v>77</v>
          </cell>
        </row>
        <row r="938">
          <cell r="L938">
            <v>249</v>
          </cell>
        </row>
        <row r="939">
          <cell r="L939">
            <v>232</v>
          </cell>
        </row>
        <row r="940">
          <cell r="L940">
            <v>48</v>
          </cell>
        </row>
        <row r="941">
          <cell r="L941">
            <v>175</v>
          </cell>
        </row>
        <row r="942">
          <cell r="L942">
            <v>206</v>
          </cell>
        </row>
        <row r="943">
          <cell r="L943">
            <v>184</v>
          </cell>
        </row>
        <row r="944">
          <cell r="L944">
            <v>115</v>
          </cell>
        </row>
        <row r="945">
          <cell r="L945">
            <v>65</v>
          </cell>
        </row>
        <row r="946">
          <cell r="L946">
            <v>181</v>
          </cell>
        </row>
        <row r="947">
          <cell r="L947">
            <v>112</v>
          </cell>
        </row>
        <row r="948">
          <cell r="L948">
            <v>288</v>
          </cell>
        </row>
        <row r="949">
          <cell r="L949">
            <v>69</v>
          </cell>
        </row>
        <row r="950">
          <cell r="L950">
            <v>122</v>
          </cell>
        </row>
        <row r="951">
          <cell r="L951">
            <v>102</v>
          </cell>
        </row>
        <row r="952">
          <cell r="L952">
            <v>226</v>
          </cell>
        </row>
        <row r="953">
          <cell r="L953">
            <v>123</v>
          </cell>
        </row>
        <row r="954">
          <cell r="L954">
            <v>154</v>
          </cell>
        </row>
        <row r="955">
          <cell r="L955">
            <v>202</v>
          </cell>
        </row>
        <row r="956">
          <cell r="L956">
            <v>79</v>
          </cell>
        </row>
        <row r="957">
          <cell r="L957">
            <v>205</v>
          </cell>
        </row>
        <row r="958">
          <cell r="L958">
            <v>72</v>
          </cell>
        </row>
        <row r="959">
          <cell r="L959">
            <v>156</v>
          </cell>
        </row>
        <row r="960">
          <cell r="L960">
            <v>146</v>
          </cell>
        </row>
        <row r="961">
          <cell r="L961">
            <v>119</v>
          </cell>
        </row>
        <row r="962">
          <cell r="L962">
            <v>182</v>
          </cell>
        </row>
        <row r="963">
          <cell r="L963">
            <v>189</v>
          </cell>
        </row>
        <row r="964">
          <cell r="L964">
            <v>133</v>
          </cell>
        </row>
        <row r="965">
          <cell r="L965">
            <v>132</v>
          </cell>
        </row>
        <row r="966">
          <cell r="L966">
            <v>227</v>
          </cell>
        </row>
        <row r="967">
          <cell r="L967">
            <v>170</v>
          </cell>
        </row>
        <row r="968">
          <cell r="L968">
            <v>171</v>
          </cell>
        </row>
        <row r="969">
          <cell r="L969">
            <v>57</v>
          </cell>
        </row>
        <row r="970">
          <cell r="L970">
            <v>94</v>
          </cell>
        </row>
        <row r="971">
          <cell r="L971">
            <v>179</v>
          </cell>
        </row>
        <row r="972">
          <cell r="L972">
            <v>251</v>
          </cell>
        </row>
        <row r="973">
          <cell r="L973">
            <v>111</v>
          </cell>
        </row>
        <row r="974">
          <cell r="L974">
            <v>186</v>
          </cell>
        </row>
        <row r="975">
          <cell r="L975">
            <v>62</v>
          </cell>
        </row>
        <row r="976">
          <cell r="L976">
            <v>159</v>
          </cell>
        </row>
        <row r="977">
          <cell r="L977">
            <v>165</v>
          </cell>
        </row>
        <row r="978">
          <cell r="L978">
            <v>229</v>
          </cell>
        </row>
        <row r="979">
          <cell r="L979">
            <v>47</v>
          </cell>
        </row>
        <row r="980">
          <cell r="L980">
            <v>176</v>
          </cell>
        </row>
        <row r="981">
          <cell r="L981">
            <v>26</v>
          </cell>
        </row>
        <row r="982">
          <cell r="L982">
            <v>141</v>
          </cell>
        </row>
        <row r="983">
          <cell r="L983">
            <v>118</v>
          </cell>
        </row>
        <row r="984">
          <cell r="L984">
            <v>202</v>
          </cell>
        </row>
        <row r="985">
          <cell r="L985">
            <v>134</v>
          </cell>
        </row>
        <row r="986">
          <cell r="L986">
            <v>173</v>
          </cell>
        </row>
        <row r="987">
          <cell r="L987">
            <v>115</v>
          </cell>
        </row>
        <row r="988">
          <cell r="L988">
            <v>17</v>
          </cell>
        </row>
        <row r="989">
          <cell r="L989">
            <v>87</v>
          </cell>
        </row>
        <row r="990">
          <cell r="L990">
            <v>111</v>
          </cell>
        </row>
        <row r="991">
          <cell r="L991">
            <v>217</v>
          </cell>
        </row>
        <row r="992">
          <cell r="L992">
            <v>385</v>
          </cell>
        </row>
        <row r="993">
          <cell r="L993">
            <v>200</v>
          </cell>
        </row>
        <row r="994">
          <cell r="L994">
            <v>71</v>
          </cell>
        </row>
        <row r="995">
          <cell r="L995">
            <v>190</v>
          </cell>
        </row>
        <row r="996">
          <cell r="L996">
            <v>70</v>
          </cell>
        </row>
        <row r="997">
          <cell r="L997">
            <v>12</v>
          </cell>
        </row>
        <row r="998">
          <cell r="L998">
            <v>86</v>
          </cell>
        </row>
        <row r="999">
          <cell r="L999">
            <v>207</v>
          </cell>
        </row>
        <row r="1000">
          <cell r="L1000">
            <v>95</v>
          </cell>
        </row>
        <row r="1001">
          <cell r="L1001">
            <v>90</v>
          </cell>
        </row>
        <row r="1002">
          <cell r="L1002">
            <v>274</v>
          </cell>
        </row>
        <row r="1003">
          <cell r="L1003">
            <v>125</v>
          </cell>
        </row>
        <row r="1004">
          <cell r="L1004">
            <v>52</v>
          </cell>
        </row>
        <row r="1005">
          <cell r="L1005">
            <v>186</v>
          </cell>
        </row>
        <row r="1006">
          <cell r="L1006">
            <v>84</v>
          </cell>
        </row>
        <row r="1007">
          <cell r="L1007">
            <v>169</v>
          </cell>
        </row>
        <row r="1008">
          <cell r="L1008">
            <v>62</v>
          </cell>
        </row>
        <row r="1009">
          <cell r="L1009">
            <v>480</v>
          </cell>
        </row>
        <row r="1010">
          <cell r="L1010">
            <v>158</v>
          </cell>
        </row>
        <row r="1011">
          <cell r="L1011">
            <v>115</v>
          </cell>
        </row>
        <row r="1012">
          <cell r="L1012">
            <v>184</v>
          </cell>
        </row>
        <row r="1013">
          <cell r="L1013">
            <v>226</v>
          </cell>
        </row>
        <row r="1014">
          <cell r="L1014">
            <v>235</v>
          </cell>
        </row>
        <row r="1015">
          <cell r="L1015">
            <v>62</v>
          </cell>
        </row>
        <row r="1016">
          <cell r="L1016">
            <v>141</v>
          </cell>
        </row>
        <row r="1017">
          <cell r="L1017">
            <v>151</v>
          </cell>
        </row>
        <row r="1018">
          <cell r="L1018">
            <v>178</v>
          </cell>
        </row>
        <row r="1019">
          <cell r="L1019">
            <v>86</v>
          </cell>
        </row>
        <row r="1020">
          <cell r="L1020">
            <v>96</v>
          </cell>
        </row>
        <row r="1021">
          <cell r="L1021">
            <v>197</v>
          </cell>
        </row>
        <row r="1022">
          <cell r="L1022">
            <v>128</v>
          </cell>
        </row>
        <row r="1023">
          <cell r="L1023">
            <v>120</v>
          </cell>
        </row>
        <row r="1024">
          <cell r="L1024">
            <v>100</v>
          </cell>
        </row>
        <row r="1025">
          <cell r="L1025">
            <v>98</v>
          </cell>
        </row>
        <row r="1026">
          <cell r="L1026">
            <v>57</v>
          </cell>
        </row>
        <row r="1027">
          <cell r="L1027">
            <v>88</v>
          </cell>
        </row>
        <row r="1028">
          <cell r="L1028">
            <v>102</v>
          </cell>
        </row>
        <row r="1029">
          <cell r="L1029">
            <v>110</v>
          </cell>
        </row>
        <row r="1030">
          <cell r="L1030">
            <v>168</v>
          </cell>
        </row>
        <row r="1031">
          <cell r="L1031">
            <v>167</v>
          </cell>
        </row>
        <row r="1032">
          <cell r="L1032">
            <v>52</v>
          </cell>
        </row>
        <row r="1033">
          <cell r="L1033">
            <v>52</v>
          </cell>
        </row>
        <row r="1034">
          <cell r="L1034">
            <v>72</v>
          </cell>
        </row>
        <row r="1035">
          <cell r="L1035">
            <v>242</v>
          </cell>
        </row>
        <row r="1036">
          <cell r="L1036">
            <v>115</v>
          </cell>
        </row>
        <row r="1037">
          <cell r="L1037">
            <v>114</v>
          </cell>
        </row>
        <row r="1038">
          <cell r="L1038">
            <v>119</v>
          </cell>
        </row>
        <row r="1039">
          <cell r="L1039">
            <v>119</v>
          </cell>
        </row>
        <row r="1040">
          <cell r="L1040">
            <v>74</v>
          </cell>
        </row>
        <row r="1041">
          <cell r="L1041">
            <v>61</v>
          </cell>
        </row>
        <row r="1042">
          <cell r="L1042">
            <v>52</v>
          </cell>
        </row>
        <row r="1043">
          <cell r="L1043">
            <v>79</v>
          </cell>
        </row>
        <row r="1044">
          <cell r="L1044">
            <v>72</v>
          </cell>
        </row>
        <row r="1045">
          <cell r="L1045">
            <v>74</v>
          </cell>
        </row>
        <row r="1046">
          <cell r="L1046">
            <v>69</v>
          </cell>
        </row>
        <row r="1047">
          <cell r="L1047">
            <v>98</v>
          </cell>
        </row>
        <row r="1048">
          <cell r="L1048">
            <v>62</v>
          </cell>
        </row>
        <row r="1049">
          <cell r="L1049">
            <v>69</v>
          </cell>
        </row>
        <row r="1050">
          <cell r="L1050">
            <v>108</v>
          </cell>
        </row>
        <row r="1051">
          <cell r="L1051">
            <v>85</v>
          </cell>
        </row>
        <row r="1052">
          <cell r="L1052">
            <v>91</v>
          </cell>
        </row>
        <row r="1053">
          <cell r="L1053">
            <v>207</v>
          </cell>
        </row>
        <row r="1054">
          <cell r="L1054">
            <v>59</v>
          </cell>
        </row>
        <row r="1055">
          <cell r="L1055">
            <v>119</v>
          </cell>
        </row>
        <row r="1056">
          <cell r="L1056">
            <v>58</v>
          </cell>
        </row>
        <row r="1057">
          <cell r="L1057">
            <v>27</v>
          </cell>
        </row>
        <row r="1058">
          <cell r="L1058">
            <v>58</v>
          </cell>
        </row>
        <row r="1059">
          <cell r="L1059">
            <v>167</v>
          </cell>
        </row>
        <row r="1060">
          <cell r="L1060">
            <v>189</v>
          </cell>
        </row>
        <row r="1061">
          <cell r="L1061">
            <v>86</v>
          </cell>
        </row>
        <row r="1062">
          <cell r="L1062">
            <v>50</v>
          </cell>
        </row>
        <row r="1063">
          <cell r="L1063">
            <v>97</v>
          </cell>
        </row>
        <row r="1064">
          <cell r="L1064">
            <v>147</v>
          </cell>
        </row>
        <row r="1065">
          <cell r="L1065">
            <v>90</v>
          </cell>
        </row>
        <row r="1066">
          <cell r="L1066">
            <v>67</v>
          </cell>
        </row>
        <row r="1067">
          <cell r="L1067">
            <v>104</v>
          </cell>
        </row>
        <row r="1068">
          <cell r="L1068">
            <v>145</v>
          </cell>
        </row>
        <row r="1069">
          <cell r="L1069">
            <v>47</v>
          </cell>
        </row>
        <row r="1070">
          <cell r="L1070">
            <v>160</v>
          </cell>
        </row>
        <row r="1071">
          <cell r="L1071">
            <v>95</v>
          </cell>
        </row>
        <row r="1072">
          <cell r="L1072">
            <v>179</v>
          </cell>
        </row>
        <row r="1073">
          <cell r="L1073">
            <v>136</v>
          </cell>
        </row>
        <row r="1074">
          <cell r="L1074">
            <v>72</v>
          </cell>
        </row>
        <row r="1075">
          <cell r="L1075">
            <v>70</v>
          </cell>
        </row>
        <row r="1076">
          <cell r="L1076">
            <v>57</v>
          </cell>
        </row>
        <row r="1077">
          <cell r="L1077">
            <v>26</v>
          </cell>
        </row>
        <row r="1078">
          <cell r="L1078">
            <v>84</v>
          </cell>
        </row>
        <row r="1079">
          <cell r="L1079">
            <v>146</v>
          </cell>
        </row>
        <row r="1080">
          <cell r="L1080">
            <v>134</v>
          </cell>
        </row>
        <row r="1081">
          <cell r="L1081">
            <v>45</v>
          </cell>
        </row>
        <row r="1082">
          <cell r="L1082">
            <v>145</v>
          </cell>
        </row>
        <row r="1083">
          <cell r="L1083">
            <v>60</v>
          </cell>
        </row>
        <row r="1084">
          <cell r="L1084">
            <v>97</v>
          </cell>
        </row>
        <row r="1085">
          <cell r="L1085">
            <v>68</v>
          </cell>
        </row>
        <row r="1086">
          <cell r="L1086">
            <v>188</v>
          </cell>
        </row>
        <row r="1087">
          <cell r="L1087">
            <v>94</v>
          </cell>
        </row>
        <row r="1088">
          <cell r="L1088">
            <v>58</v>
          </cell>
        </row>
        <row r="1089">
          <cell r="L1089">
            <v>53</v>
          </cell>
        </row>
        <row r="1090">
          <cell r="L1090">
            <v>71</v>
          </cell>
        </row>
        <row r="1091">
          <cell r="L1091">
            <v>47</v>
          </cell>
        </row>
        <row r="1092">
          <cell r="L1092">
            <v>136</v>
          </cell>
        </row>
        <row r="1093">
          <cell r="L1093">
            <v>82</v>
          </cell>
        </row>
        <row r="1094">
          <cell r="L1094">
            <v>25</v>
          </cell>
        </row>
        <row r="1095">
          <cell r="L1095">
            <v>71</v>
          </cell>
        </row>
        <row r="1096">
          <cell r="L1096">
            <v>94</v>
          </cell>
        </row>
        <row r="1097">
          <cell r="L1097">
            <v>62</v>
          </cell>
        </row>
        <row r="1098">
          <cell r="L1098">
            <v>162</v>
          </cell>
        </row>
        <row r="1099">
          <cell r="L1099">
            <v>40</v>
          </cell>
        </row>
        <row r="1100">
          <cell r="L1100">
            <v>57</v>
          </cell>
        </row>
        <row r="1101">
          <cell r="L1101">
            <v>218</v>
          </cell>
        </row>
        <row r="1102">
          <cell r="L1102">
            <v>109</v>
          </cell>
        </row>
        <row r="1103">
          <cell r="L1103">
            <v>77</v>
          </cell>
        </row>
        <row r="1104">
          <cell r="L1104">
            <v>69</v>
          </cell>
        </row>
        <row r="1105">
          <cell r="L1105">
            <v>96</v>
          </cell>
        </row>
        <row r="1106">
          <cell r="L1106">
            <v>73</v>
          </cell>
        </row>
        <row r="1107">
          <cell r="L1107">
            <v>80</v>
          </cell>
        </row>
        <row r="1108">
          <cell r="L1108">
            <v>113</v>
          </cell>
        </row>
        <row r="1109">
          <cell r="L1109">
            <v>123</v>
          </cell>
        </row>
        <row r="1110">
          <cell r="L1110">
            <v>19</v>
          </cell>
        </row>
        <row r="1111">
          <cell r="L1111">
            <v>89</v>
          </cell>
        </row>
        <row r="1112">
          <cell r="L1112">
            <v>89</v>
          </cell>
        </row>
        <row r="1113">
          <cell r="L1113">
            <v>107</v>
          </cell>
        </row>
        <row r="1114">
          <cell r="L1114">
            <v>130</v>
          </cell>
        </row>
        <row r="1115">
          <cell r="L1115">
            <v>123</v>
          </cell>
        </row>
        <row r="1116">
          <cell r="L1116">
            <v>163</v>
          </cell>
        </row>
        <row r="1117">
          <cell r="L1117">
            <v>26</v>
          </cell>
        </row>
        <row r="1118">
          <cell r="L1118">
            <v>174</v>
          </cell>
        </row>
        <row r="1119">
          <cell r="L1119">
            <v>23</v>
          </cell>
        </row>
        <row r="1120">
          <cell r="L1120">
            <v>128</v>
          </cell>
        </row>
        <row r="1121">
          <cell r="L1121">
            <v>86</v>
          </cell>
        </row>
        <row r="1122">
          <cell r="L1122">
            <v>74</v>
          </cell>
        </row>
        <row r="1123">
          <cell r="L1123">
            <v>111</v>
          </cell>
        </row>
        <row r="1124">
          <cell r="L1124">
            <v>113</v>
          </cell>
        </row>
        <row r="1125">
          <cell r="L1125">
            <v>97</v>
          </cell>
        </row>
        <row r="1126">
          <cell r="L1126">
            <v>69</v>
          </cell>
        </row>
        <row r="1127">
          <cell r="L1127">
            <v>65</v>
          </cell>
        </row>
        <row r="1128">
          <cell r="L1128">
            <v>104</v>
          </cell>
        </row>
        <row r="1129">
          <cell r="L1129">
            <v>28</v>
          </cell>
        </row>
        <row r="1130">
          <cell r="L1130">
            <v>57</v>
          </cell>
        </row>
        <row r="1131">
          <cell r="L1131">
            <v>48</v>
          </cell>
        </row>
        <row r="1132">
          <cell r="L1132">
            <v>92</v>
          </cell>
        </row>
        <row r="1133">
          <cell r="L1133">
            <v>70</v>
          </cell>
        </row>
        <row r="1134">
          <cell r="L1134">
            <v>23</v>
          </cell>
        </row>
        <row r="1135">
          <cell r="L1135">
            <v>83</v>
          </cell>
        </row>
        <row r="1136">
          <cell r="L1136">
            <v>15</v>
          </cell>
        </row>
        <row r="1137">
          <cell r="L1137">
            <v>143</v>
          </cell>
        </row>
        <row r="1138">
          <cell r="L1138">
            <v>75</v>
          </cell>
        </row>
        <row r="1139">
          <cell r="L1139">
            <v>107</v>
          </cell>
        </row>
        <row r="1140">
          <cell r="L1140">
            <v>112</v>
          </cell>
        </row>
        <row r="1141">
          <cell r="L1141">
            <v>149</v>
          </cell>
        </row>
        <row r="1142">
          <cell r="L1142">
            <v>46</v>
          </cell>
        </row>
        <row r="1143">
          <cell r="L1143">
            <v>37</v>
          </cell>
        </row>
        <row r="1144">
          <cell r="L1144">
            <v>167</v>
          </cell>
        </row>
        <row r="1145">
          <cell r="L1145">
            <v>44</v>
          </cell>
        </row>
        <row r="1146">
          <cell r="L1146">
            <v>103</v>
          </cell>
        </row>
        <row r="1147">
          <cell r="L1147">
            <v>30</v>
          </cell>
        </row>
        <row r="1148">
          <cell r="L1148">
            <v>65</v>
          </cell>
        </row>
        <row r="1149">
          <cell r="L1149">
            <v>86</v>
          </cell>
        </row>
        <row r="1150">
          <cell r="L1150">
            <v>55</v>
          </cell>
        </row>
        <row r="1151">
          <cell r="L1151">
            <v>56</v>
          </cell>
        </row>
        <row r="1152">
          <cell r="L1152">
            <v>211</v>
          </cell>
        </row>
        <row r="1153">
          <cell r="L1153">
            <v>71</v>
          </cell>
        </row>
        <row r="1154">
          <cell r="L1154">
            <v>58</v>
          </cell>
        </row>
        <row r="1155">
          <cell r="L1155">
            <v>108</v>
          </cell>
        </row>
        <row r="1156">
          <cell r="L1156">
            <v>79</v>
          </cell>
        </row>
        <row r="1157">
          <cell r="L1157">
            <v>134</v>
          </cell>
        </row>
        <row r="1158">
          <cell r="L1158">
            <v>150</v>
          </cell>
        </row>
        <row r="1159">
          <cell r="L1159">
            <v>69</v>
          </cell>
        </row>
        <row r="1160">
          <cell r="L1160">
            <v>183</v>
          </cell>
        </row>
        <row r="1161">
          <cell r="L1161">
            <v>31</v>
          </cell>
        </row>
        <row r="1162">
          <cell r="L1162">
            <v>48</v>
          </cell>
        </row>
        <row r="1163">
          <cell r="L1163">
            <v>89</v>
          </cell>
        </row>
        <row r="1164">
          <cell r="L1164">
            <v>73</v>
          </cell>
        </row>
        <row r="1165">
          <cell r="L1165">
            <v>100</v>
          </cell>
        </row>
        <row r="1166">
          <cell r="L1166">
            <v>59</v>
          </cell>
        </row>
        <row r="1167">
          <cell r="L1167">
            <v>46</v>
          </cell>
        </row>
        <row r="1168">
          <cell r="L1168">
            <v>91</v>
          </cell>
        </row>
        <row r="1169">
          <cell r="L1169">
            <v>71</v>
          </cell>
        </row>
        <row r="1170">
          <cell r="L1170">
            <v>93</v>
          </cell>
        </row>
        <row r="1171">
          <cell r="L1171">
            <v>37</v>
          </cell>
        </row>
        <row r="1172">
          <cell r="L1172">
            <v>82</v>
          </cell>
        </row>
        <row r="1173">
          <cell r="L1173">
            <v>76</v>
          </cell>
        </row>
        <row r="1174">
          <cell r="L1174">
            <v>104</v>
          </cell>
        </row>
        <row r="1175">
          <cell r="L1175">
            <v>111</v>
          </cell>
        </row>
        <row r="1176">
          <cell r="L1176">
            <v>108</v>
          </cell>
        </row>
        <row r="1177">
          <cell r="L1177">
            <v>37</v>
          </cell>
        </row>
        <row r="1178">
          <cell r="L1178">
            <v>74</v>
          </cell>
        </row>
        <row r="1179">
          <cell r="L1179">
            <v>41</v>
          </cell>
        </row>
        <row r="1180">
          <cell r="L1180">
            <v>38</v>
          </cell>
        </row>
        <row r="1181">
          <cell r="L1181">
            <v>75</v>
          </cell>
        </row>
        <row r="1182">
          <cell r="L1182">
            <v>47</v>
          </cell>
        </row>
        <row r="1183">
          <cell r="L1183">
            <v>55</v>
          </cell>
        </row>
        <row r="1184">
          <cell r="L1184">
            <v>41</v>
          </cell>
        </row>
        <row r="1185">
          <cell r="L1185">
            <v>113</v>
          </cell>
        </row>
        <row r="1186">
          <cell r="L1186">
            <v>44</v>
          </cell>
        </row>
        <row r="1187">
          <cell r="L1187">
            <v>149</v>
          </cell>
        </row>
        <row r="1188">
          <cell r="L1188">
            <v>103</v>
          </cell>
        </row>
        <row r="1189">
          <cell r="L1189">
            <v>28</v>
          </cell>
        </row>
        <row r="1190">
          <cell r="L1190">
            <v>67</v>
          </cell>
        </row>
        <row r="1191">
          <cell r="L1191">
            <v>75</v>
          </cell>
        </row>
        <row r="1192">
          <cell r="L1192">
            <v>32</v>
          </cell>
        </row>
        <row r="1193">
          <cell r="L1193">
            <v>177</v>
          </cell>
        </row>
        <row r="1194">
          <cell r="L1194">
            <v>47</v>
          </cell>
        </row>
        <row r="1195">
          <cell r="L1195">
            <v>64</v>
          </cell>
        </row>
        <row r="1196">
          <cell r="L1196">
            <v>10</v>
          </cell>
        </row>
        <row r="1197">
          <cell r="L1197">
            <v>61</v>
          </cell>
        </row>
        <row r="1198">
          <cell r="L1198">
            <v>61</v>
          </cell>
        </row>
        <row r="1199">
          <cell r="L1199">
            <v>62</v>
          </cell>
        </row>
        <row r="1200">
          <cell r="L1200">
            <v>96</v>
          </cell>
        </row>
        <row r="1201">
          <cell r="L1201">
            <v>104</v>
          </cell>
        </row>
        <row r="1202">
          <cell r="L1202">
            <v>130</v>
          </cell>
        </row>
        <row r="1203">
          <cell r="L1203">
            <v>14</v>
          </cell>
        </row>
        <row r="1204">
          <cell r="L1204">
            <v>88</v>
          </cell>
        </row>
        <row r="1205">
          <cell r="L1205">
            <v>90</v>
          </cell>
        </row>
        <row r="1206">
          <cell r="L1206">
            <v>69</v>
          </cell>
        </row>
        <row r="1207">
          <cell r="L1207">
            <v>68</v>
          </cell>
        </row>
        <row r="1208">
          <cell r="L1208">
            <v>53</v>
          </cell>
        </row>
        <row r="1209">
          <cell r="L1209">
            <v>83</v>
          </cell>
        </row>
        <row r="1210">
          <cell r="L1210">
            <v>49</v>
          </cell>
        </row>
        <row r="1211">
          <cell r="L1211">
            <v>39</v>
          </cell>
        </row>
        <row r="1212">
          <cell r="L1212">
            <v>72</v>
          </cell>
        </row>
        <row r="1213">
          <cell r="L1213">
            <v>51</v>
          </cell>
        </row>
        <row r="1214">
          <cell r="L1214">
            <v>85</v>
          </cell>
        </row>
        <row r="1215">
          <cell r="L1215">
            <v>80</v>
          </cell>
        </row>
        <row r="1216">
          <cell r="L1216">
            <v>81</v>
          </cell>
        </row>
        <row r="1217">
          <cell r="L1217">
            <v>111</v>
          </cell>
        </row>
        <row r="1218">
          <cell r="L1218">
            <v>58</v>
          </cell>
        </row>
        <row r="1219">
          <cell r="L1219">
            <v>10</v>
          </cell>
        </row>
        <row r="1220">
          <cell r="L1220">
            <v>87</v>
          </cell>
        </row>
        <row r="1221">
          <cell r="L1221">
            <v>115</v>
          </cell>
        </row>
        <row r="1222">
          <cell r="L1222">
            <v>136</v>
          </cell>
        </row>
        <row r="1223">
          <cell r="L1223">
            <v>79</v>
          </cell>
        </row>
        <row r="1224">
          <cell r="L1224">
            <v>33</v>
          </cell>
        </row>
        <row r="1225">
          <cell r="L1225">
            <v>80</v>
          </cell>
        </row>
        <row r="1226">
          <cell r="L1226">
            <v>44</v>
          </cell>
        </row>
        <row r="1227">
          <cell r="L1227">
            <v>76</v>
          </cell>
        </row>
        <row r="1228">
          <cell r="L1228">
            <v>18</v>
          </cell>
        </row>
        <row r="1229">
          <cell r="L1229">
            <v>79</v>
          </cell>
        </row>
        <row r="1230">
          <cell r="L1230">
            <v>108</v>
          </cell>
        </row>
        <row r="1231">
          <cell r="L1231">
            <v>100</v>
          </cell>
        </row>
        <row r="1232">
          <cell r="L1232">
            <v>78</v>
          </cell>
        </row>
        <row r="1233">
          <cell r="L1233">
            <v>100</v>
          </cell>
        </row>
        <row r="1234">
          <cell r="L1234">
            <v>57</v>
          </cell>
        </row>
        <row r="1235">
          <cell r="L1235">
            <v>106</v>
          </cell>
        </row>
        <row r="1236">
          <cell r="L1236">
            <v>35</v>
          </cell>
        </row>
        <row r="1237">
          <cell r="L1237">
            <v>118</v>
          </cell>
        </row>
        <row r="1238">
          <cell r="L1238">
            <v>70</v>
          </cell>
        </row>
        <row r="1239">
          <cell r="L1239">
            <v>46</v>
          </cell>
        </row>
        <row r="1240">
          <cell r="L1240">
            <v>64</v>
          </cell>
        </row>
        <row r="1241">
          <cell r="L1241">
            <v>72</v>
          </cell>
        </row>
        <row r="1242">
          <cell r="L1242">
            <v>49</v>
          </cell>
        </row>
        <row r="1243">
          <cell r="L1243">
            <v>105</v>
          </cell>
        </row>
        <row r="1244">
          <cell r="L1244">
            <v>64</v>
          </cell>
        </row>
        <row r="1245">
          <cell r="L1245">
            <v>28</v>
          </cell>
        </row>
        <row r="1246">
          <cell r="L1246">
            <v>110</v>
          </cell>
        </row>
        <row r="1247">
          <cell r="L1247">
            <v>37</v>
          </cell>
        </row>
        <row r="1248">
          <cell r="L1248">
            <v>46</v>
          </cell>
        </row>
        <row r="1249">
          <cell r="L1249">
            <v>126</v>
          </cell>
        </row>
        <row r="1250">
          <cell r="L1250">
            <v>49</v>
          </cell>
        </row>
        <row r="1251">
          <cell r="L1251">
            <v>70</v>
          </cell>
        </row>
        <row r="1252">
          <cell r="L1252">
            <v>50</v>
          </cell>
        </row>
        <row r="1253">
          <cell r="L1253">
            <v>100</v>
          </cell>
        </row>
        <row r="1254">
          <cell r="L1254">
            <v>104</v>
          </cell>
        </row>
        <row r="1255">
          <cell r="L1255">
            <v>147</v>
          </cell>
        </row>
        <row r="1256">
          <cell r="L1256">
            <v>142</v>
          </cell>
        </row>
        <row r="1257">
          <cell r="L1257">
            <v>65</v>
          </cell>
        </row>
        <row r="1258">
          <cell r="L1258">
            <v>81</v>
          </cell>
        </row>
        <row r="1259">
          <cell r="L1259">
            <v>103</v>
          </cell>
        </row>
        <row r="1260">
          <cell r="L1260">
            <v>81</v>
          </cell>
        </row>
        <row r="1261">
          <cell r="L1261">
            <v>54</v>
          </cell>
        </row>
        <row r="1262">
          <cell r="L1262">
            <v>96</v>
          </cell>
        </row>
        <row r="1263">
          <cell r="L1263">
            <v>52</v>
          </cell>
        </row>
        <row r="1264">
          <cell r="L1264">
            <v>97</v>
          </cell>
        </row>
        <row r="1265">
          <cell r="L1265">
            <v>77</v>
          </cell>
        </row>
        <row r="1266">
          <cell r="L1266">
            <v>93</v>
          </cell>
        </row>
        <row r="1267">
          <cell r="L1267">
            <v>62</v>
          </cell>
        </row>
        <row r="1268">
          <cell r="L1268">
            <v>34</v>
          </cell>
        </row>
        <row r="1269">
          <cell r="L1269">
            <v>59</v>
          </cell>
        </row>
        <row r="1270">
          <cell r="L1270">
            <v>87</v>
          </cell>
        </row>
        <row r="1271">
          <cell r="L1271">
            <v>62</v>
          </cell>
        </row>
        <row r="1272">
          <cell r="L1272">
            <v>99</v>
          </cell>
        </row>
        <row r="1273">
          <cell r="L1273">
            <v>139</v>
          </cell>
        </row>
        <row r="1274">
          <cell r="L1274">
            <v>46</v>
          </cell>
        </row>
        <row r="1275">
          <cell r="L1275">
            <v>94</v>
          </cell>
        </row>
        <row r="1276">
          <cell r="L1276">
            <v>211</v>
          </cell>
        </row>
        <row r="1277">
          <cell r="L1277">
            <v>58</v>
          </cell>
        </row>
        <row r="1278">
          <cell r="L1278">
            <v>121</v>
          </cell>
        </row>
        <row r="1279">
          <cell r="L1279">
            <v>91</v>
          </cell>
        </row>
        <row r="1280">
          <cell r="L1280">
            <v>94</v>
          </cell>
        </row>
        <row r="1281">
          <cell r="L1281">
            <v>46</v>
          </cell>
        </row>
        <row r="1282">
          <cell r="L1282">
            <v>60</v>
          </cell>
        </row>
        <row r="1283">
          <cell r="L1283">
            <v>44</v>
          </cell>
        </row>
        <row r="1284">
          <cell r="L1284">
            <v>196</v>
          </cell>
        </row>
        <row r="1285">
          <cell r="L1285">
            <v>27</v>
          </cell>
        </row>
        <row r="1286">
          <cell r="L1286">
            <v>41</v>
          </cell>
        </row>
        <row r="1287">
          <cell r="L1287">
            <v>63</v>
          </cell>
        </row>
        <row r="1288">
          <cell r="L1288">
            <v>25</v>
          </cell>
        </row>
        <row r="1289">
          <cell r="L1289">
            <v>28</v>
          </cell>
        </row>
        <row r="1290">
          <cell r="L1290">
            <v>38</v>
          </cell>
        </row>
        <row r="1291">
          <cell r="L1291">
            <v>26</v>
          </cell>
        </row>
        <row r="1292">
          <cell r="L1292">
            <v>50</v>
          </cell>
        </row>
        <row r="1293">
          <cell r="L1293">
            <v>77</v>
          </cell>
        </row>
        <row r="1294">
          <cell r="L1294">
            <v>33</v>
          </cell>
        </row>
        <row r="1295">
          <cell r="L1295">
            <v>75</v>
          </cell>
        </row>
        <row r="1296">
          <cell r="L1296">
            <v>168</v>
          </cell>
        </row>
        <row r="1297">
          <cell r="L1297">
            <v>115</v>
          </cell>
        </row>
        <row r="1298">
          <cell r="L1298">
            <v>30</v>
          </cell>
        </row>
        <row r="1299">
          <cell r="L1299">
            <v>55</v>
          </cell>
        </row>
        <row r="1300">
          <cell r="L1300">
            <v>75</v>
          </cell>
        </row>
        <row r="1301">
          <cell r="L1301">
            <v>87</v>
          </cell>
        </row>
        <row r="1302">
          <cell r="L1302">
            <v>108</v>
          </cell>
        </row>
        <row r="1303">
          <cell r="L1303">
            <v>46</v>
          </cell>
        </row>
        <row r="1304">
          <cell r="L1304">
            <v>63</v>
          </cell>
        </row>
        <row r="1305">
          <cell r="L1305">
            <v>57</v>
          </cell>
        </row>
        <row r="1306">
          <cell r="L1306">
            <v>40</v>
          </cell>
        </row>
        <row r="1307">
          <cell r="L1307">
            <v>108</v>
          </cell>
        </row>
        <row r="1308">
          <cell r="L1308">
            <v>59</v>
          </cell>
        </row>
        <row r="1309">
          <cell r="L1309">
            <v>17</v>
          </cell>
        </row>
        <row r="1310">
          <cell r="L1310">
            <v>80</v>
          </cell>
        </row>
        <row r="1311">
          <cell r="L1311">
            <v>114</v>
          </cell>
        </row>
        <row r="1312">
          <cell r="L1312">
            <v>70</v>
          </cell>
        </row>
        <row r="1313">
          <cell r="L1313">
            <v>61</v>
          </cell>
        </row>
        <row r="1314">
          <cell r="L1314">
            <v>33</v>
          </cell>
        </row>
        <row r="1315">
          <cell r="L1315">
            <v>95</v>
          </cell>
        </row>
        <row r="1316">
          <cell r="L1316">
            <v>69</v>
          </cell>
        </row>
        <row r="1317">
          <cell r="L1317">
            <v>56</v>
          </cell>
        </row>
        <row r="1318">
          <cell r="L1318">
            <v>43</v>
          </cell>
        </row>
        <row r="1319">
          <cell r="L1319">
            <v>31</v>
          </cell>
        </row>
        <row r="1320">
          <cell r="L1320">
            <v>72</v>
          </cell>
        </row>
        <row r="1321">
          <cell r="L1321">
            <v>61</v>
          </cell>
        </row>
        <row r="1322">
          <cell r="L1322">
            <v>89</v>
          </cell>
        </row>
        <row r="1323">
          <cell r="L1323">
            <v>23</v>
          </cell>
        </row>
        <row r="1324">
          <cell r="L1324">
            <v>42</v>
          </cell>
        </row>
        <row r="1325">
          <cell r="L1325">
            <v>150</v>
          </cell>
        </row>
        <row r="1326">
          <cell r="L1326">
            <v>32</v>
          </cell>
        </row>
        <row r="1327">
          <cell r="L1327">
            <v>82</v>
          </cell>
        </row>
        <row r="1328">
          <cell r="L1328">
            <v>46</v>
          </cell>
        </row>
        <row r="1329">
          <cell r="L1329">
            <v>21</v>
          </cell>
        </row>
        <row r="1330">
          <cell r="L1330">
            <v>81</v>
          </cell>
        </row>
        <row r="1331">
          <cell r="L1331">
            <v>43</v>
          </cell>
        </row>
        <row r="1332">
          <cell r="L1332">
            <v>40</v>
          </cell>
        </row>
        <row r="1333">
          <cell r="L1333">
            <v>23</v>
          </cell>
        </row>
        <row r="1334">
          <cell r="L1334">
            <v>169</v>
          </cell>
        </row>
        <row r="1335">
          <cell r="L1335">
            <v>47</v>
          </cell>
        </row>
        <row r="1336">
          <cell r="L1336">
            <v>41</v>
          </cell>
        </row>
        <row r="1337">
          <cell r="L1337">
            <v>72</v>
          </cell>
        </row>
        <row r="1338">
          <cell r="L1338">
            <v>31</v>
          </cell>
        </row>
        <row r="1339">
          <cell r="L1339">
            <v>57</v>
          </cell>
        </row>
        <row r="1340">
          <cell r="L1340">
            <v>98</v>
          </cell>
        </row>
        <row r="1341">
          <cell r="L1341">
            <v>93</v>
          </cell>
        </row>
        <row r="1342">
          <cell r="L1342">
            <v>90</v>
          </cell>
        </row>
        <row r="1343">
          <cell r="L1343">
            <v>67</v>
          </cell>
        </row>
        <row r="1344">
          <cell r="L1344">
            <v>66</v>
          </cell>
        </row>
        <row r="1345">
          <cell r="L1345">
            <v>52</v>
          </cell>
        </row>
        <row r="1346">
          <cell r="L1346">
            <v>38</v>
          </cell>
        </row>
        <row r="1347">
          <cell r="L1347">
            <v>54</v>
          </cell>
        </row>
        <row r="1348">
          <cell r="L1348">
            <v>113</v>
          </cell>
        </row>
        <row r="1349">
          <cell r="L1349">
            <v>82</v>
          </cell>
        </row>
        <row r="1350">
          <cell r="L1350">
            <v>66</v>
          </cell>
        </row>
        <row r="1351">
          <cell r="L1351">
            <v>48</v>
          </cell>
        </row>
        <row r="1352">
          <cell r="L1352">
            <v>71</v>
          </cell>
        </row>
        <row r="1353">
          <cell r="L1353">
            <v>88</v>
          </cell>
        </row>
        <row r="1354">
          <cell r="L1354">
            <v>20</v>
          </cell>
        </row>
        <row r="1355">
          <cell r="L1355">
            <v>67</v>
          </cell>
        </row>
        <row r="1356">
          <cell r="L1356">
            <v>48</v>
          </cell>
        </row>
        <row r="1357">
          <cell r="L1357">
            <v>47</v>
          </cell>
        </row>
        <row r="1358">
          <cell r="L1358">
            <v>32</v>
          </cell>
        </row>
        <row r="1359">
          <cell r="L1359">
            <v>87</v>
          </cell>
        </row>
        <row r="1360">
          <cell r="L1360">
            <v>53</v>
          </cell>
        </row>
        <row r="1361">
          <cell r="L1361">
            <v>23</v>
          </cell>
        </row>
        <row r="1362">
          <cell r="L1362">
            <v>24</v>
          </cell>
        </row>
        <row r="1363">
          <cell r="L1363">
            <v>71</v>
          </cell>
        </row>
        <row r="1364">
          <cell r="L1364">
            <v>41</v>
          </cell>
        </row>
        <row r="1365">
          <cell r="L1365">
            <v>88</v>
          </cell>
        </row>
        <row r="1366">
          <cell r="L1366">
            <v>35</v>
          </cell>
        </row>
        <row r="1367">
          <cell r="L1367">
            <v>87</v>
          </cell>
        </row>
        <row r="1368">
          <cell r="L1368">
            <v>61</v>
          </cell>
        </row>
        <row r="1369">
          <cell r="L1369">
            <v>115</v>
          </cell>
        </row>
        <row r="1370">
          <cell r="L1370">
            <v>55</v>
          </cell>
        </row>
        <row r="1371">
          <cell r="L1371">
            <v>70</v>
          </cell>
        </row>
        <row r="1372">
          <cell r="L1372">
            <v>49</v>
          </cell>
        </row>
        <row r="1373">
          <cell r="L1373">
            <v>100</v>
          </cell>
        </row>
        <row r="1374">
          <cell r="L1374">
            <v>35</v>
          </cell>
        </row>
        <row r="1375">
          <cell r="L1375">
            <v>31</v>
          </cell>
        </row>
        <row r="1376">
          <cell r="L1376">
            <v>13</v>
          </cell>
        </row>
        <row r="1377">
          <cell r="L1377">
            <v>54</v>
          </cell>
        </row>
        <row r="1378">
          <cell r="L1378">
            <v>84</v>
          </cell>
        </row>
        <row r="1379">
          <cell r="L1379">
            <v>57</v>
          </cell>
        </row>
        <row r="1380">
          <cell r="L1380">
            <v>63</v>
          </cell>
        </row>
        <row r="1381">
          <cell r="L1381">
            <v>73</v>
          </cell>
        </row>
        <row r="1382">
          <cell r="L1382">
            <v>82</v>
          </cell>
        </row>
        <row r="1383">
          <cell r="L1383">
            <v>65</v>
          </cell>
        </row>
        <row r="1384">
          <cell r="L1384">
            <v>64</v>
          </cell>
        </row>
        <row r="1385">
          <cell r="L1385">
            <v>39</v>
          </cell>
        </row>
        <row r="1386">
          <cell r="L1386">
            <v>31</v>
          </cell>
        </row>
        <row r="1387">
          <cell r="L1387">
            <v>70</v>
          </cell>
        </row>
        <row r="1388">
          <cell r="L1388">
            <v>130</v>
          </cell>
        </row>
        <row r="1389">
          <cell r="L1389">
            <v>56</v>
          </cell>
        </row>
        <row r="1390">
          <cell r="L1390">
            <v>60</v>
          </cell>
        </row>
        <row r="1391">
          <cell r="L1391">
            <v>74</v>
          </cell>
        </row>
        <row r="1392">
          <cell r="L1392">
            <v>50</v>
          </cell>
        </row>
        <row r="1393">
          <cell r="L1393">
            <v>63</v>
          </cell>
        </row>
        <row r="1394">
          <cell r="L1394">
            <v>78</v>
          </cell>
        </row>
        <row r="1395">
          <cell r="L1395">
            <v>52</v>
          </cell>
        </row>
        <row r="1396">
          <cell r="L1396">
            <v>62</v>
          </cell>
        </row>
        <row r="1397">
          <cell r="L1397">
            <v>29</v>
          </cell>
        </row>
        <row r="1398">
          <cell r="L1398">
            <v>29</v>
          </cell>
        </row>
        <row r="1399">
          <cell r="L1399">
            <v>46</v>
          </cell>
        </row>
        <row r="1400">
          <cell r="L1400">
            <v>27</v>
          </cell>
        </row>
        <row r="1401">
          <cell r="L1401">
            <v>69</v>
          </cell>
        </row>
        <row r="1402">
          <cell r="L1402">
            <v>96</v>
          </cell>
        </row>
        <row r="1403">
          <cell r="L1403">
            <v>62</v>
          </cell>
        </row>
        <row r="1404">
          <cell r="L1404">
            <v>62</v>
          </cell>
        </row>
        <row r="1405">
          <cell r="L1405">
            <v>104</v>
          </cell>
        </row>
        <row r="1406">
          <cell r="L1406">
            <v>39</v>
          </cell>
        </row>
        <row r="1407">
          <cell r="L1407">
            <v>40</v>
          </cell>
        </row>
        <row r="1408">
          <cell r="L1408">
            <v>46</v>
          </cell>
        </row>
        <row r="1409">
          <cell r="L1409">
            <v>34</v>
          </cell>
        </row>
        <row r="1410">
          <cell r="L1410">
            <v>40</v>
          </cell>
        </row>
        <row r="1411">
          <cell r="L1411">
            <v>12</v>
          </cell>
        </row>
        <row r="1412">
          <cell r="L1412">
            <v>35</v>
          </cell>
        </row>
        <row r="1413">
          <cell r="L1413">
            <v>82</v>
          </cell>
        </row>
        <row r="1414">
          <cell r="L1414">
            <v>63</v>
          </cell>
        </row>
        <row r="1415">
          <cell r="L1415">
            <v>55</v>
          </cell>
        </row>
        <row r="1416">
          <cell r="L1416">
            <v>74</v>
          </cell>
        </row>
        <row r="1417">
          <cell r="L1417">
            <v>117</v>
          </cell>
        </row>
        <row r="1418">
          <cell r="L1418">
            <v>42</v>
          </cell>
        </row>
        <row r="1419">
          <cell r="L1419">
            <v>40</v>
          </cell>
        </row>
        <row r="1420">
          <cell r="L1420">
            <v>31</v>
          </cell>
        </row>
        <row r="1421">
          <cell r="L1421">
            <v>60</v>
          </cell>
        </row>
        <row r="1422">
          <cell r="L1422">
            <v>51</v>
          </cell>
        </row>
        <row r="1423">
          <cell r="L1423">
            <v>37</v>
          </cell>
        </row>
        <row r="1424">
          <cell r="L1424">
            <v>74</v>
          </cell>
        </row>
        <row r="1425">
          <cell r="L1425">
            <v>68</v>
          </cell>
        </row>
        <row r="1426">
          <cell r="L1426">
            <v>69</v>
          </cell>
        </row>
        <row r="1427">
          <cell r="L1427">
            <v>81</v>
          </cell>
        </row>
        <row r="1428">
          <cell r="L1428">
            <v>57</v>
          </cell>
        </row>
        <row r="1429">
          <cell r="L1429">
            <v>76</v>
          </cell>
        </row>
        <row r="1430">
          <cell r="L1430">
            <v>76</v>
          </cell>
        </row>
        <row r="1431">
          <cell r="L1431">
            <v>55</v>
          </cell>
        </row>
        <row r="1432">
          <cell r="L1432">
            <v>83</v>
          </cell>
        </row>
        <row r="1433">
          <cell r="L1433">
            <v>28</v>
          </cell>
        </row>
        <row r="1434">
          <cell r="L1434">
            <v>23</v>
          </cell>
        </row>
        <row r="1435">
          <cell r="L1435">
            <v>49</v>
          </cell>
        </row>
        <row r="1436">
          <cell r="L1436">
            <v>36</v>
          </cell>
        </row>
        <row r="1437">
          <cell r="L1437">
            <v>115</v>
          </cell>
        </row>
        <row r="1438">
          <cell r="L1438">
            <v>52</v>
          </cell>
        </row>
        <row r="1439">
          <cell r="L1439">
            <v>43</v>
          </cell>
        </row>
        <row r="1440">
          <cell r="L1440">
            <v>49</v>
          </cell>
        </row>
        <row r="1441">
          <cell r="L1441">
            <v>44</v>
          </cell>
        </row>
        <row r="1442">
          <cell r="L1442">
            <v>70</v>
          </cell>
        </row>
        <row r="1443">
          <cell r="L1443">
            <v>117</v>
          </cell>
        </row>
        <row r="1444">
          <cell r="L1444">
            <v>24</v>
          </cell>
        </row>
        <row r="1445">
          <cell r="L1445">
            <v>39</v>
          </cell>
        </row>
        <row r="1446">
          <cell r="L1446">
            <v>21</v>
          </cell>
        </row>
        <row r="1447">
          <cell r="L1447">
            <v>70</v>
          </cell>
        </row>
        <row r="1448">
          <cell r="L1448">
            <v>38</v>
          </cell>
        </row>
        <row r="1449">
          <cell r="L1449">
            <v>61</v>
          </cell>
        </row>
        <row r="1450">
          <cell r="L1450">
            <v>40</v>
          </cell>
        </row>
        <row r="1451">
          <cell r="L1451">
            <v>24</v>
          </cell>
        </row>
        <row r="1452">
          <cell r="L1452">
            <v>46</v>
          </cell>
        </row>
        <row r="1453">
          <cell r="L1453">
            <v>79</v>
          </cell>
        </row>
        <row r="1454">
          <cell r="L1454">
            <v>77</v>
          </cell>
        </row>
        <row r="1455">
          <cell r="L1455">
            <v>71</v>
          </cell>
        </row>
        <row r="1456">
          <cell r="L1456">
            <v>83</v>
          </cell>
        </row>
        <row r="1457">
          <cell r="L1457">
            <v>42</v>
          </cell>
        </row>
        <row r="1458">
          <cell r="L1458">
            <v>205</v>
          </cell>
        </row>
        <row r="1459">
          <cell r="L1459">
            <v>19</v>
          </cell>
        </row>
        <row r="1460">
          <cell r="L1460">
            <v>75</v>
          </cell>
        </row>
        <row r="1461">
          <cell r="L1461">
            <v>43</v>
          </cell>
        </row>
        <row r="1462">
          <cell r="L1462">
            <v>65</v>
          </cell>
        </row>
        <row r="1463">
          <cell r="L1463">
            <v>18</v>
          </cell>
        </row>
        <row r="1464">
          <cell r="L1464">
            <v>33</v>
          </cell>
        </row>
        <row r="1465">
          <cell r="L1465">
            <v>72</v>
          </cell>
        </row>
        <row r="1466">
          <cell r="L1466">
            <v>55</v>
          </cell>
        </row>
        <row r="1467">
          <cell r="L1467">
            <v>66</v>
          </cell>
        </row>
        <row r="1468">
          <cell r="L1468">
            <v>39</v>
          </cell>
        </row>
        <row r="1469">
          <cell r="L1469">
            <v>79</v>
          </cell>
        </row>
        <row r="1470">
          <cell r="L1470">
            <v>64</v>
          </cell>
        </row>
        <row r="1471">
          <cell r="L1471">
            <v>68</v>
          </cell>
        </row>
        <row r="1472">
          <cell r="L1472">
            <v>84</v>
          </cell>
        </row>
        <row r="1473">
          <cell r="L1473">
            <v>44</v>
          </cell>
        </row>
        <row r="1474">
          <cell r="L1474">
            <v>35</v>
          </cell>
        </row>
        <row r="1475">
          <cell r="L1475">
            <v>51</v>
          </cell>
        </row>
        <row r="1476">
          <cell r="L1476">
            <v>78</v>
          </cell>
        </row>
        <row r="1477">
          <cell r="L1477">
            <v>46</v>
          </cell>
        </row>
        <row r="1478">
          <cell r="L1478">
            <v>78</v>
          </cell>
        </row>
        <row r="1479">
          <cell r="L1479">
            <v>121</v>
          </cell>
        </row>
        <row r="1480">
          <cell r="L1480">
            <v>13</v>
          </cell>
        </row>
        <row r="1481">
          <cell r="L1481">
            <v>89</v>
          </cell>
        </row>
        <row r="1482">
          <cell r="L1482">
            <v>55</v>
          </cell>
        </row>
        <row r="1483">
          <cell r="L1483">
            <v>90</v>
          </cell>
        </row>
        <row r="1484">
          <cell r="L1484">
            <v>19</v>
          </cell>
        </row>
        <row r="1485">
          <cell r="L1485">
            <v>15</v>
          </cell>
        </row>
        <row r="1486">
          <cell r="L1486">
            <v>57</v>
          </cell>
        </row>
        <row r="1487">
          <cell r="L1487">
            <v>62</v>
          </cell>
        </row>
        <row r="1488">
          <cell r="L1488">
            <v>55</v>
          </cell>
        </row>
        <row r="1489">
          <cell r="L1489">
            <v>31</v>
          </cell>
        </row>
        <row r="1490">
          <cell r="L1490">
            <v>24</v>
          </cell>
        </row>
        <row r="1491">
          <cell r="L1491">
            <v>17</v>
          </cell>
        </row>
        <row r="1492">
          <cell r="L1492">
            <v>26</v>
          </cell>
        </row>
        <row r="1493">
          <cell r="L1493">
            <v>23</v>
          </cell>
        </row>
        <row r="1494">
          <cell r="L1494">
            <v>36</v>
          </cell>
        </row>
        <row r="1495">
          <cell r="L1495">
            <v>47</v>
          </cell>
        </row>
        <row r="1496">
          <cell r="L1496">
            <v>48</v>
          </cell>
        </row>
        <row r="1497">
          <cell r="L1497">
            <v>38</v>
          </cell>
        </row>
        <row r="1498">
          <cell r="L1498">
            <v>21</v>
          </cell>
        </row>
        <row r="1499">
          <cell r="L1499">
            <v>34</v>
          </cell>
        </row>
        <row r="1500">
          <cell r="L1500">
            <v>35</v>
          </cell>
        </row>
        <row r="1501">
          <cell r="L1501">
            <v>169</v>
          </cell>
        </row>
        <row r="1502">
          <cell r="L1502">
            <v>62</v>
          </cell>
        </row>
        <row r="1503">
          <cell r="L1503">
            <v>21</v>
          </cell>
        </row>
        <row r="1504">
          <cell r="L1504">
            <v>40</v>
          </cell>
        </row>
        <row r="1505">
          <cell r="L1505">
            <v>22</v>
          </cell>
        </row>
        <row r="1506">
          <cell r="L1506">
            <v>11</v>
          </cell>
        </row>
        <row r="1507">
          <cell r="L1507">
            <v>17</v>
          </cell>
        </row>
        <row r="1508">
          <cell r="L1508">
            <v>26</v>
          </cell>
        </row>
        <row r="1509">
          <cell r="L1509">
            <v>34</v>
          </cell>
        </row>
        <row r="1510">
          <cell r="L1510">
            <v>99</v>
          </cell>
        </row>
        <row r="1511">
          <cell r="L1511">
            <v>66</v>
          </cell>
        </row>
        <row r="1512">
          <cell r="L1512">
            <v>74</v>
          </cell>
        </row>
        <row r="1513">
          <cell r="L1513">
            <v>33</v>
          </cell>
        </row>
        <row r="1514">
          <cell r="L1514">
            <v>32</v>
          </cell>
        </row>
        <row r="1515">
          <cell r="L1515">
            <v>46</v>
          </cell>
        </row>
        <row r="1516">
          <cell r="L1516">
            <v>35</v>
          </cell>
        </row>
        <row r="1517">
          <cell r="L1517">
            <v>90</v>
          </cell>
        </row>
        <row r="1518">
          <cell r="L1518">
            <v>50</v>
          </cell>
        </row>
        <row r="1519">
          <cell r="L1519">
            <v>59</v>
          </cell>
        </row>
        <row r="1520">
          <cell r="L1520">
            <v>37</v>
          </cell>
        </row>
        <row r="1521">
          <cell r="L1521">
            <v>104</v>
          </cell>
        </row>
        <row r="1522">
          <cell r="L1522">
            <v>38</v>
          </cell>
        </row>
        <row r="1523">
          <cell r="L1523">
            <v>43</v>
          </cell>
        </row>
        <row r="1524">
          <cell r="L1524">
            <v>32</v>
          </cell>
        </row>
        <row r="1525">
          <cell r="L1525">
            <v>32</v>
          </cell>
        </row>
        <row r="1526">
          <cell r="L1526">
            <v>68</v>
          </cell>
        </row>
        <row r="1527">
          <cell r="L1527">
            <v>55</v>
          </cell>
        </row>
        <row r="1528">
          <cell r="L1528">
            <v>50</v>
          </cell>
        </row>
        <row r="1529">
          <cell r="L1529">
            <v>52</v>
          </cell>
        </row>
        <row r="1530">
          <cell r="L1530">
            <v>34</v>
          </cell>
        </row>
        <row r="1531">
          <cell r="L1531">
            <v>66</v>
          </cell>
        </row>
        <row r="1532">
          <cell r="L1532">
            <v>45</v>
          </cell>
        </row>
        <row r="1533">
          <cell r="L1533">
            <v>54</v>
          </cell>
        </row>
        <row r="1534">
          <cell r="L1534">
            <v>113</v>
          </cell>
        </row>
        <row r="1535">
          <cell r="L1535">
            <v>50</v>
          </cell>
        </row>
        <row r="1536">
          <cell r="L1536">
            <v>56</v>
          </cell>
        </row>
        <row r="1537">
          <cell r="L1537">
            <v>57</v>
          </cell>
        </row>
        <row r="1538">
          <cell r="L1538">
            <v>37</v>
          </cell>
        </row>
        <row r="1539">
          <cell r="L1539">
            <v>9</v>
          </cell>
        </row>
        <row r="1540">
          <cell r="L1540">
            <v>59</v>
          </cell>
        </row>
        <row r="1541">
          <cell r="L1541">
            <v>38</v>
          </cell>
        </row>
        <row r="1542">
          <cell r="L1542">
            <v>33</v>
          </cell>
        </row>
        <row r="1543">
          <cell r="L1543">
            <v>38</v>
          </cell>
        </row>
        <row r="1544">
          <cell r="L1544">
            <v>72</v>
          </cell>
        </row>
        <row r="1545">
          <cell r="L1545">
            <v>71</v>
          </cell>
        </row>
        <row r="1546">
          <cell r="L1546">
            <v>76</v>
          </cell>
        </row>
        <row r="1547">
          <cell r="L1547">
            <v>41</v>
          </cell>
        </row>
        <row r="1548">
          <cell r="L1548">
            <v>57</v>
          </cell>
        </row>
        <row r="1549">
          <cell r="L1549">
            <v>25</v>
          </cell>
        </row>
        <row r="1550">
          <cell r="L1550">
            <v>34</v>
          </cell>
        </row>
        <row r="1551">
          <cell r="L1551">
            <v>64</v>
          </cell>
        </row>
        <row r="1552">
          <cell r="L1552">
            <v>25</v>
          </cell>
        </row>
        <row r="1553">
          <cell r="L1553">
            <v>70</v>
          </cell>
        </row>
        <row r="1554">
          <cell r="L1554">
            <v>96</v>
          </cell>
        </row>
        <row r="1555">
          <cell r="L1555">
            <v>45</v>
          </cell>
        </row>
        <row r="1556">
          <cell r="L1556">
            <v>132</v>
          </cell>
        </row>
        <row r="1557">
          <cell r="L1557">
            <v>3</v>
          </cell>
        </row>
        <row r="1558">
          <cell r="L1558">
            <v>39</v>
          </cell>
        </row>
        <row r="1559">
          <cell r="L1559">
            <v>27</v>
          </cell>
        </row>
        <row r="1560">
          <cell r="L1560">
            <v>34</v>
          </cell>
        </row>
        <row r="1561">
          <cell r="L1561">
            <v>49</v>
          </cell>
        </row>
        <row r="1562">
          <cell r="L1562">
            <v>64</v>
          </cell>
        </row>
        <row r="1563">
          <cell r="L1563">
            <v>43</v>
          </cell>
        </row>
        <row r="1564">
          <cell r="L1564">
            <v>33</v>
          </cell>
        </row>
        <row r="1565">
          <cell r="L1565">
            <v>21</v>
          </cell>
        </row>
        <row r="1566">
          <cell r="L1566">
            <v>42</v>
          </cell>
        </row>
        <row r="1567">
          <cell r="L1567">
            <v>66</v>
          </cell>
        </row>
        <row r="1568">
          <cell r="L1568">
            <v>19</v>
          </cell>
        </row>
        <row r="1569">
          <cell r="L1569">
            <v>64</v>
          </cell>
        </row>
        <row r="1570">
          <cell r="L1570">
            <v>68</v>
          </cell>
        </row>
        <row r="1571">
          <cell r="L1571">
            <v>26</v>
          </cell>
        </row>
        <row r="1572">
          <cell r="L1572">
            <v>56</v>
          </cell>
        </row>
        <row r="1573">
          <cell r="L1573">
            <v>38</v>
          </cell>
        </row>
        <row r="1574">
          <cell r="L1574">
            <v>36</v>
          </cell>
        </row>
        <row r="1575">
          <cell r="L1575">
            <v>71</v>
          </cell>
        </row>
        <row r="1576">
          <cell r="L1576">
            <v>40</v>
          </cell>
        </row>
        <row r="1577">
          <cell r="L1577">
            <v>32</v>
          </cell>
        </row>
        <row r="1578">
          <cell r="L1578">
            <v>60</v>
          </cell>
        </row>
        <row r="1579">
          <cell r="L1579">
            <v>65</v>
          </cell>
        </row>
        <row r="1580">
          <cell r="L1580">
            <v>37</v>
          </cell>
        </row>
        <row r="1581">
          <cell r="L1581">
            <v>21</v>
          </cell>
        </row>
        <row r="1582">
          <cell r="L1582">
            <v>57</v>
          </cell>
        </row>
        <row r="1583">
          <cell r="L1583">
            <v>41</v>
          </cell>
        </row>
        <row r="1584">
          <cell r="L1584">
            <v>50</v>
          </cell>
        </row>
        <row r="1585">
          <cell r="L1585">
            <v>22</v>
          </cell>
        </row>
        <row r="1586">
          <cell r="L1586">
            <v>52</v>
          </cell>
        </row>
        <row r="1587">
          <cell r="L1587">
            <v>11</v>
          </cell>
        </row>
        <row r="1588">
          <cell r="L1588">
            <v>24</v>
          </cell>
        </row>
        <row r="1589">
          <cell r="L1589">
            <v>25</v>
          </cell>
        </row>
        <row r="1590">
          <cell r="L1590">
            <v>76</v>
          </cell>
        </row>
        <row r="1591">
          <cell r="L1591">
            <v>103</v>
          </cell>
        </row>
        <row r="1592">
          <cell r="L1592">
            <v>72</v>
          </cell>
        </row>
        <row r="1593">
          <cell r="L1593">
            <v>50</v>
          </cell>
        </row>
        <row r="1594">
          <cell r="L1594">
            <v>59</v>
          </cell>
        </row>
        <row r="1595">
          <cell r="L1595">
            <v>17</v>
          </cell>
        </row>
        <row r="1596">
          <cell r="L1596">
            <v>22</v>
          </cell>
        </row>
        <row r="1597">
          <cell r="L1597">
            <v>41</v>
          </cell>
        </row>
        <row r="1598">
          <cell r="L1598">
            <v>26</v>
          </cell>
        </row>
        <row r="1599">
          <cell r="L1599">
            <v>23</v>
          </cell>
        </row>
        <row r="1600">
          <cell r="L1600">
            <v>60</v>
          </cell>
        </row>
        <row r="1601">
          <cell r="L1601">
            <v>40</v>
          </cell>
        </row>
        <row r="1602">
          <cell r="L1602">
            <v>38</v>
          </cell>
        </row>
        <row r="1603">
          <cell r="L1603">
            <v>67</v>
          </cell>
        </row>
        <row r="1604">
          <cell r="L1604">
            <v>20</v>
          </cell>
        </row>
        <row r="1605">
          <cell r="L1605">
            <v>75</v>
          </cell>
        </row>
        <row r="1606">
          <cell r="L1606">
            <v>64</v>
          </cell>
        </row>
        <row r="1607">
          <cell r="L1607">
            <v>29</v>
          </cell>
        </row>
        <row r="1608">
          <cell r="L1608">
            <v>74</v>
          </cell>
        </row>
        <row r="1609">
          <cell r="L1609">
            <v>64</v>
          </cell>
        </row>
        <row r="1610">
          <cell r="L1610">
            <v>44</v>
          </cell>
        </row>
        <row r="1611">
          <cell r="L1611">
            <v>57</v>
          </cell>
        </row>
        <row r="1612">
          <cell r="L1612">
            <v>71</v>
          </cell>
        </row>
        <row r="1613">
          <cell r="L1613">
            <v>32</v>
          </cell>
        </row>
        <row r="1614">
          <cell r="L1614">
            <v>51</v>
          </cell>
        </row>
        <row r="1615">
          <cell r="L1615">
            <v>43</v>
          </cell>
        </row>
        <row r="1616">
          <cell r="L1616">
            <v>20</v>
          </cell>
        </row>
        <row r="1617">
          <cell r="L1617">
            <v>83</v>
          </cell>
        </row>
        <row r="1618">
          <cell r="L1618">
            <v>30</v>
          </cell>
        </row>
        <row r="1619">
          <cell r="L1619">
            <v>42</v>
          </cell>
        </row>
        <row r="1620">
          <cell r="L1620">
            <v>50</v>
          </cell>
        </row>
        <row r="1621">
          <cell r="L1621">
            <v>11</v>
          </cell>
        </row>
        <row r="1622">
          <cell r="L1622">
            <v>55</v>
          </cell>
        </row>
        <row r="1623">
          <cell r="L1623">
            <v>34</v>
          </cell>
        </row>
        <row r="1624">
          <cell r="L1624">
            <v>72</v>
          </cell>
        </row>
        <row r="1625">
          <cell r="L1625">
            <v>47</v>
          </cell>
        </row>
        <row r="1626">
          <cell r="L1626">
            <v>38</v>
          </cell>
        </row>
        <row r="1627">
          <cell r="L1627">
            <v>19</v>
          </cell>
        </row>
        <row r="1628">
          <cell r="L1628">
            <v>58</v>
          </cell>
        </row>
        <row r="1629">
          <cell r="L1629">
            <v>24</v>
          </cell>
        </row>
        <row r="1630">
          <cell r="L1630">
            <v>35</v>
          </cell>
        </row>
        <row r="1631">
          <cell r="L1631">
            <v>46</v>
          </cell>
        </row>
        <row r="1632">
          <cell r="L1632">
            <v>58</v>
          </cell>
        </row>
        <row r="1633">
          <cell r="L1633">
            <v>48</v>
          </cell>
        </row>
        <row r="1634">
          <cell r="L1634">
            <v>67</v>
          </cell>
        </row>
        <row r="1635">
          <cell r="L1635">
            <v>17</v>
          </cell>
        </row>
        <row r="1636">
          <cell r="L1636">
            <v>13</v>
          </cell>
        </row>
        <row r="1637">
          <cell r="L1637">
            <v>98</v>
          </cell>
        </row>
        <row r="1638">
          <cell r="L1638">
            <v>44</v>
          </cell>
        </row>
        <row r="1639">
          <cell r="L1639">
            <v>39</v>
          </cell>
        </row>
        <row r="1640">
          <cell r="L1640">
            <v>41</v>
          </cell>
        </row>
        <row r="1641">
          <cell r="L1641">
            <v>27</v>
          </cell>
        </row>
        <row r="1642">
          <cell r="L1642">
            <v>35</v>
          </cell>
        </row>
        <row r="1643">
          <cell r="L1643">
            <v>17</v>
          </cell>
        </row>
        <row r="1644">
          <cell r="L1644">
            <v>74</v>
          </cell>
        </row>
        <row r="1645">
          <cell r="L1645">
            <v>34</v>
          </cell>
        </row>
        <row r="1646">
          <cell r="L1646">
            <v>50</v>
          </cell>
        </row>
        <row r="1647">
          <cell r="L1647">
            <v>14</v>
          </cell>
        </row>
        <row r="1648">
          <cell r="L1648">
            <v>41</v>
          </cell>
        </row>
        <row r="1649">
          <cell r="L1649">
            <v>75</v>
          </cell>
        </row>
        <row r="1650">
          <cell r="L1650">
            <v>38</v>
          </cell>
        </row>
        <row r="1651">
          <cell r="L1651">
            <v>35</v>
          </cell>
        </row>
        <row r="1652">
          <cell r="L1652">
            <v>45</v>
          </cell>
        </row>
        <row r="1653">
          <cell r="L1653">
            <v>49</v>
          </cell>
        </row>
        <row r="1654">
          <cell r="L1654">
            <v>38</v>
          </cell>
        </row>
        <row r="1655">
          <cell r="L1655">
            <v>41</v>
          </cell>
        </row>
        <row r="1656">
          <cell r="L1656">
            <v>30</v>
          </cell>
        </row>
        <row r="1657">
          <cell r="L1657">
            <v>36</v>
          </cell>
        </row>
        <row r="1658">
          <cell r="L1658">
            <v>23</v>
          </cell>
        </row>
        <row r="1659">
          <cell r="L1659">
            <v>29</v>
          </cell>
        </row>
        <row r="1660">
          <cell r="L1660">
            <v>51</v>
          </cell>
        </row>
        <row r="1661">
          <cell r="L1661">
            <v>38</v>
          </cell>
        </row>
        <row r="1662">
          <cell r="L1662">
            <v>59</v>
          </cell>
        </row>
        <row r="1663">
          <cell r="L1663">
            <v>28</v>
          </cell>
        </row>
        <row r="1664">
          <cell r="L1664">
            <v>17</v>
          </cell>
        </row>
        <row r="1665">
          <cell r="L1665">
            <v>23</v>
          </cell>
        </row>
        <row r="1666">
          <cell r="L1666">
            <v>40</v>
          </cell>
        </row>
        <row r="1667">
          <cell r="L1667">
            <v>27</v>
          </cell>
        </row>
        <row r="1668">
          <cell r="L1668">
            <v>63</v>
          </cell>
        </row>
        <row r="1669">
          <cell r="L1669">
            <v>22</v>
          </cell>
        </row>
        <row r="1670">
          <cell r="L1670">
            <v>19</v>
          </cell>
        </row>
        <row r="1671">
          <cell r="L1671">
            <v>38</v>
          </cell>
        </row>
        <row r="1672">
          <cell r="L1672">
            <v>38</v>
          </cell>
        </row>
        <row r="1673">
          <cell r="L1673">
            <v>31</v>
          </cell>
        </row>
        <row r="1674">
          <cell r="L1674">
            <v>38</v>
          </cell>
        </row>
        <row r="1675">
          <cell r="L1675">
            <v>21</v>
          </cell>
        </row>
        <row r="1676">
          <cell r="L1676">
            <v>39</v>
          </cell>
        </row>
        <row r="1677">
          <cell r="L1677">
            <v>56</v>
          </cell>
        </row>
        <row r="1678">
          <cell r="L1678">
            <v>20</v>
          </cell>
        </row>
        <row r="1679">
          <cell r="L1679">
            <v>22</v>
          </cell>
        </row>
        <row r="1680">
          <cell r="L1680">
            <v>36</v>
          </cell>
        </row>
        <row r="1681">
          <cell r="L1681">
            <v>77</v>
          </cell>
        </row>
        <row r="1682">
          <cell r="L1682">
            <v>32</v>
          </cell>
        </row>
        <row r="1683">
          <cell r="L1683">
            <v>33</v>
          </cell>
        </row>
        <row r="1684">
          <cell r="L1684">
            <v>44</v>
          </cell>
        </row>
        <row r="1685">
          <cell r="L1685">
            <v>30</v>
          </cell>
        </row>
        <row r="1686">
          <cell r="L1686">
            <v>52</v>
          </cell>
        </row>
        <row r="1687">
          <cell r="L1687">
            <v>35</v>
          </cell>
        </row>
        <row r="1688">
          <cell r="L1688">
            <v>30</v>
          </cell>
        </row>
        <row r="1689">
          <cell r="L1689">
            <v>19</v>
          </cell>
        </row>
        <row r="1690">
          <cell r="L1690">
            <v>7</v>
          </cell>
        </row>
        <row r="1691">
          <cell r="L1691">
            <v>8</v>
          </cell>
        </row>
        <row r="1692">
          <cell r="L1692">
            <v>15</v>
          </cell>
        </row>
        <row r="1693">
          <cell r="L1693">
            <v>17</v>
          </cell>
        </row>
        <row r="1694">
          <cell r="L1694">
            <v>21</v>
          </cell>
        </row>
        <row r="1695">
          <cell r="L1695">
            <v>29</v>
          </cell>
        </row>
        <row r="1696">
          <cell r="L1696">
            <v>20</v>
          </cell>
        </row>
        <row r="1697">
          <cell r="L1697">
            <v>55</v>
          </cell>
        </row>
        <row r="1698">
          <cell r="L1698">
            <v>30</v>
          </cell>
        </row>
        <row r="1699">
          <cell r="L1699">
            <v>49</v>
          </cell>
        </row>
        <row r="1700">
          <cell r="L1700">
            <v>37</v>
          </cell>
        </row>
        <row r="1701">
          <cell r="L1701">
            <v>42</v>
          </cell>
        </row>
        <row r="1702">
          <cell r="L1702">
            <v>81</v>
          </cell>
        </row>
        <row r="1703">
          <cell r="L1703">
            <v>52</v>
          </cell>
        </row>
        <row r="1704">
          <cell r="L1704">
            <v>41</v>
          </cell>
        </row>
        <row r="1705">
          <cell r="L1705">
            <v>41</v>
          </cell>
        </row>
        <row r="1706">
          <cell r="L1706">
            <v>27</v>
          </cell>
        </row>
        <row r="1707">
          <cell r="L1707">
            <v>25</v>
          </cell>
        </row>
        <row r="1708">
          <cell r="L1708">
            <v>26</v>
          </cell>
        </row>
        <row r="1709">
          <cell r="L1709">
            <v>13</v>
          </cell>
        </row>
        <row r="1710">
          <cell r="L1710">
            <v>47</v>
          </cell>
        </row>
        <row r="1711">
          <cell r="L1711">
            <v>12</v>
          </cell>
        </row>
        <row r="1712">
          <cell r="L1712">
            <v>19</v>
          </cell>
        </row>
        <row r="1713">
          <cell r="L1713">
            <v>31</v>
          </cell>
        </row>
        <row r="1714">
          <cell r="L1714">
            <v>37</v>
          </cell>
        </row>
        <row r="1715">
          <cell r="L1715">
            <v>41</v>
          </cell>
        </row>
        <row r="1716">
          <cell r="L1716">
            <v>50</v>
          </cell>
        </row>
        <row r="1717">
          <cell r="L1717">
            <v>4</v>
          </cell>
        </row>
        <row r="1718">
          <cell r="L1718">
            <v>35</v>
          </cell>
        </row>
        <row r="1719">
          <cell r="L1719">
            <v>76</v>
          </cell>
        </row>
        <row r="1720">
          <cell r="L1720">
            <v>34</v>
          </cell>
        </row>
        <row r="1721">
          <cell r="L1721">
            <v>23</v>
          </cell>
        </row>
        <row r="1722">
          <cell r="L1722">
            <v>45</v>
          </cell>
        </row>
        <row r="1723">
          <cell r="L1723">
            <v>42</v>
          </cell>
        </row>
        <row r="1724">
          <cell r="L1724">
            <v>37</v>
          </cell>
        </row>
        <row r="1725">
          <cell r="L1725">
            <v>35</v>
          </cell>
        </row>
        <row r="1726">
          <cell r="L1726">
            <v>38</v>
          </cell>
        </row>
        <row r="1727">
          <cell r="L1727">
            <v>20</v>
          </cell>
        </row>
        <row r="1728">
          <cell r="L1728">
            <v>30</v>
          </cell>
        </row>
        <row r="1729">
          <cell r="L1729">
            <v>18</v>
          </cell>
        </row>
        <row r="1730">
          <cell r="L1730">
            <v>52</v>
          </cell>
        </row>
        <row r="1731">
          <cell r="L1731">
            <v>41</v>
          </cell>
        </row>
        <row r="1732">
          <cell r="L1732">
            <v>33</v>
          </cell>
        </row>
        <row r="1733">
          <cell r="L1733">
            <v>18</v>
          </cell>
        </row>
        <row r="1734">
          <cell r="L1734">
            <v>69</v>
          </cell>
        </row>
        <row r="1735">
          <cell r="L1735">
            <v>39</v>
          </cell>
        </row>
        <row r="1736">
          <cell r="L1736">
            <v>18</v>
          </cell>
        </row>
        <row r="1737">
          <cell r="L1737">
            <v>64</v>
          </cell>
        </row>
        <row r="1738">
          <cell r="L1738">
            <v>20</v>
          </cell>
        </row>
        <row r="1739">
          <cell r="L1739">
            <v>41</v>
          </cell>
        </row>
        <row r="1740">
          <cell r="L1740">
            <v>69</v>
          </cell>
        </row>
        <row r="1741">
          <cell r="L1741">
            <v>39</v>
          </cell>
        </row>
        <row r="1742">
          <cell r="L1742">
            <v>27</v>
          </cell>
        </row>
        <row r="1743">
          <cell r="L1743">
            <v>27</v>
          </cell>
        </row>
        <row r="1744">
          <cell r="L1744">
            <v>29</v>
          </cell>
        </row>
        <row r="1745">
          <cell r="L1745">
            <v>28</v>
          </cell>
        </row>
        <row r="1746">
          <cell r="L1746">
            <v>18</v>
          </cell>
        </row>
        <row r="1747">
          <cell r="L1747">
            <v>29</v>
          </cell>
        </row>
        <row r="1748">
          <cell r="L1748">
            <v>45</v>
          </cell>
        </row>
        <row r="1749">
          <cell r="L1749">
            <v>20</v>
          </cell>
        </row>
        <row r="1750">
          <cell r="L1750">
            <v>25</v>
          </cell>
        </row>
        <row r="1751">
          <cell r="L1751">
            <v>23</v>
          </cell>
        </row>
        <row r="1752">
          <cell r="L1752">
            <v>24</v>
          </cell>
        </row>
        <row r="1753">
          <cell r="L1753">
            <v>23</v>
          </cell>
        </row>
        <row r="1754">
          <cell r="L1754">
            <v>22</v>
          </cell>
        </row>
        <row r="1755">
          <cell r="L1755">
            <v>26</v>
          </cell>
        </row>
        <row r="1756">
          <cell r="L1756">
            <v>25</v>
          </cell>
        </row>
        <row r="1757">
          <cell r="L1757">
            <v>10</v>
          </cell>
        </row>
        <row r="1758">
          <cell r="L1758">
            <v>20</v>
          </cell>
        </row>
        <row r="1759">
          <cell r="L1759">
            <v>19</v>
          </cell>
        </row>
        <row r="1760">
          <cell r="L1760">
            <v>7</v>
          </cell>
        </row>
        <row r="1761">
          <cell r="L1761">
            <v>36</v>
          </cell>
        </row>
        <row r="1762">
          <cell r="L1762">
            <v>42</v>
          </cell>
        </row>
        <row r="1763">
          <cell r="L1763">
            <v>21</v>
          </cell>
        </row>
        <row r="1764">
          <cell r="L1764">
            <v>39</v>
          </cell>
        </row>
        <row r="1765">
          <cell r="L1765">
            <v>34</v>
          </cell>
        </row>
        <row r="1766">
          <cell r="L1766">
            <v>29</v>
          </cell>
        </row>
        <row r="1767">
          <cell r="L1767">
            <v>27</v>
          </cell>
        </row>
        <row r="1768">
          <cell r="L1768">
            <v>38</v>
          </cell>
        </row>
        <row r="1769">
          <cell r="L1769">
            <v>36</v>
          </cell>
        </row>
        <row r="1770">
          <cell r="L1770">
            <v>21</v>
          </cell>
        </row>
        <row r="1771">
          <cell r="L1771">
            <v>34</v>
          </cell>
        </row>
        <row r="1772">
          <cell r="L1772">
            <v>18</v>
          </cell>
        </row>
        <row r="1773">
          <cell r="L1773">
            <v>38</v>
          </cell>
        </row>
        <row r="1774">
          <cell r="L1774">
            <v>47</v>
          </cell>
        </row>
        <row r="1775">
          <cell r="L1775">
            <v>52</v>
          </cell>
        </row>
        <row r="1776">
          <cell r="L1776">
            <v>30</v>
          </cell>
        </row>
        <row r="1777">
          <cell r="L1777">
            <v>31</v>
          </cell>
        </row>
        <row r="1778">
          <cell r="L1778">
            <v>34</v>
          </cell>
        </row>
        <row r="1779">
          <cell r="L1779">
            <v>28</v>
          </cell>
        </row>
        <row r="1780">
          <cell r="L1780">
            <v>26</v>
          </cell>
        </row>
        <row r="1781">
          <cell r="L1781">
            <v>25</v>
          </cell>
        </row>
        <row r="1782">
          <cell r="L1782">
            <v>30</v>
          </cell>
        </row>
        <row r="1783">
          <cell r="L1783">
            <v>7</v>
          </cell>
        </row>
        <row r="1784">
          <cell r="L1784">
            <v>27</v>
          </cell>
        </row>
        <row r="1785">
          <cell r="L1785">
            <v>28</v>
          </cell>
        </row>
        <row r="1786">
          <cell r="L1786">
            <v>25</v>
          </cell>
        </row>
        <row r="1787">
          <cell r="L1787">
            <v>32</v>
          </cell>
        </row>
        <row r="1788">
          <cell r="L1788">
            <v>17</v>
          </cell>
        </row>
        <row r="1789">
          <cell r="L1789">
            <v>49</v>
          </cell>
        </row>
        <row r="1790">
          <cell r="L1790">
            <v>9</v>
          </cell>
        </row>
        <row r="1791">
          <cell r="L1791">
            <v>19</v>
          </cell>
        </row>
        <row r="1792">
          <cell r="L1792">
            <v>21</v>
          </cell>
        </row>
        <row r="1793">
          <cell r="L1793">
            <v>46</v>
          </cell>
        </row>
        <row r="1794">
          <cell r="L1794">
            <v>20</v>
          </cell>
        </row>
        <row r="1795">
          <cell r="L1795">
            <v>27</v>
          </cell>
        </row>
        <row r="1796">
          <cell r="L1796">
            <v>25</v>
          </cell>
        </row>
        <row r="1797">
          <cell r="L1797">
            <v>28</v>
          </cell>
        </row>
        <row r="1798">
          <cell r="L1798">
            <v>38</v>
          </cell>
        </row>
        <row r="1799">
          <cell r="L1799">
            <v>23</v>
          </cell>
        </row>
        <row r="1800">
          <cell r="L1800">
            <v>38</v>
          </cell>
        </row>
        <row r="1801">
          <cell r="L1801">
            <v>25</v>
          </cell>
        </row>
        <row r="1802">
          <cell r="L1802">
            <v>12</v>
          </cell>
        </row>
        <row r="1803">
          <cell r="L1803">
            <v>23</v>
          </cell>
        </row>
        <row r="1804">
          <cell r="L1804">
            <v>10</v>
          </cell>
        </row>
        <row r="1805">
          <cell r="L1805">
            <v>20</v>
          </cell>
        </row>
        <row r="1806">
          <cell r="L1806">
            <v>61</v>
          </cell>
        </row>
        <row r="1807">
          <cell r="L1807">
            <v>27</v>
          </cell>
        </row>
        <row r="1808">
          <cell r="L1808">
            <v>34</v>
          </cell>
        </row>
        <row r="1809">
          <cell r="L1809">
            <v>17</v>
          </cell>
        </row>
        <row r="1810">
          <cell r="L1810">
            <v>17</v>
          </cell>
        </row>
        <row r="1811">
          <cell r="L1811">
            <v>19</v>
          </cell>
        </row>
        <row r="1812">
          <cell r="L1812">
            <v>27</v>
          </cell>
        </row>
        <row r="1813">
          <cell r="L1813">
            <v>15</v>
          </cell>
        </row>
        <row r="1814">
          <cell r="L1814">
            <v>25</v>
          </cell>
        </row>
        <row r="1815">
          <cell r="L1815">
            <v>42</v>
          </cell>
        </row>
        <row r="1816">
          <cell r="L1816">
            <v>27</v>
          </cell>
        </row>
        <row r="1817">
          <cell r="L1817">
            <v>27</v>
          </cell>
        </row>
        <row r="1818">
          <cell r="L1818">
            <v>32</v>
          </cell>
        </row>
        <row r="1819">
          <cell r="L1819">
            <v>23</v>
          </cell>
        </row>
        <row r="1820">
          <cell r="L1820">
            <v>36</v>
          </cell>
        </row>
        <row r="1821">
          <cell r="L1821">
            <v>27</v>
          </cell>
        </row>
        <row r="1822">
          <cell r="L1822">
            <v>24</v>
          </cell>
        </row>
        <row r="1823">
          <cell r="L1823">
            <v>28</v>
          </cell>
        </row>
        <row r="1824">
          <cell r="L1824">
            <v>32</v>
          </cell>
        </row>
        <row r="1825">
          <cell r="L1825">
            <v>36</v>
          </cell>
        </row>
        <row r="1826">
          <cell r="L1826">
            <v>14</v>
          </cell>
        </row>
        <row r="1827">
          <cell r="L1827">
            <v>21</v>
          </cell>
        </row>
        <row r="1828">
          <cell r="L1828">
            <v>42</v>
          </cell>
        </row>
        <row r="1829">
          <cell r="L1829">
            <v>19</v>
          </cell>
        </row>
        <row r="1830">
          <cell r="L1830">
            <v>27</v>
          </cell>
        </row>
        <row r="1831">
          <cell r="L1831">
            <v>17</v>
          </cell>
        </row>
        <row r="1832">
          <cell r="L1832">
            <v>25</v>
          </cell>
        </row>
        <row r="1833">
          <cell r="L1833">
            <v>25</v>
          </cell>
        </row>
        <row r="1834">
          <cell r="L1834">
            <v>11</v>
          </cell>
        </row>
        <row r="1835">
          <cell r="L1835">
            <v>19</v>
          </cell>
        </row>
        <row r="1836">
          <cell r="L1836">
            <v>21</v>
          </cell>
        </row>
        <row r="1837">
          <cell r="L1837">
            <v>20</v>
          </cell>
        </row>
        <row r="1838">
          <cell r="L1838">
            <v>14</v>
          </cell>
        </row>
        <row r="1839">
          <cell r="L1839">
            <v>19</v>
          </cell>
        </row>
        <row r="1840">
          <cell r="L1840">
            <v>24</v>
          </cell>
        </row>
        <row r="1841">
          <cell r="L1841">
            <v>24</v>
          </cell>
        </row>
        <row r="1842">
          <cell r="L1842">
            <v>17</v>
          </cell>
        </row>
        <row r="1843">
          <cell r="L1843">
            <v>16</v>
          </cell>
        </row>
        <row r="1844">
          <cell r="L1844">
            <v>34</v>
          </cell>
        </row>
        <row r="1845">
          <cell r="L1845">
            <v>21</v>
          </cell>
        </row>
        <row r="1846">
          <cell r="L1846">
            <v>27</v>
          </cell>
        </row>
        <row r="1847">
          <cell r="L1847">
            <v>30</v>
          </cell>
        </row>
        <row r="1848">
          <cell r="L1848">
            <v>19</v>
          </cell>
        </row>
        <row r="1849">
          <cell r="L1849">
            <v>27</v>
          </cell>
        </row>
        <row r="1850">
          <cell r="L1850">
            <v>15</v>
          </cell>
        </row>
        <row r="1851">
          <cell r="L1851">
            <v>33</v>
          </cell>
        </row>
        <row r="1852">
          <cell r="L1852">
            <v>23</v>
          </cell>
        </row>
        <row r="1853">
          <cell r="L1853">
            <v>27</v>
          </cell>
        </row>
        <row r="1854">
          <cell r="L1854">
            <v>14</v>
          </cell>
        </row>
        <row r="1855">
          <cell r="L1855">
            <v>9</v>
          </cell>
        </row>
        <row r="1856">
          <cell r="L1856">
            <v>34</v>
          </cell>
        </row>
        <row r="1857">
          <cell r="L1857">
            <v>27</v>
          </cell>
        </row>
        <row r="1858">
          <cell r="L1858">
            <v>8</v>
          </cell>
        </row>
        <row r="1859">
          <cell r="L1859">
            <v>33</v>
          </cell>
        </row>
        <row r="1860">
          <cell r="L1860">
            <v>20</v>
          </cell>
        </row>
        <row r="1861">
          <cell r="L1861">
            <v>19</v>
          </cell>
        </row>
        <row r="1862">
          <cell r="L1862">
            <v>36</v>
          </cell>
        </row>
        <row r="1863">
          <cell r="L1863">
            <v>15</v>
          </cell>
        </row>
        <row r="1864">
          <cell r="L1864">
            <v>18</v>
          </cell>
        </row>
        <row r="1865">
          <cell r="L1865">
            <v>20</v>
          </cell>
        </row>
        <row r="1866">
          <cell r="L1866">
            <v>20</v>
          </cell>
        </row>
        <row r="1867">
          <cell r="L1867">
            <v>34</v>
          </cell>
        </row>
        <row r="1868">
          <cell r="L1868">
            <v>13</v>
          </cell>
        </row>
        <row r="1869">
          <cell r="L1869">
            <v>6</v>
          </cell>
        </row>
        <row r="1870">
          <cell r="L1870">
            <v>27</v>
          </cell>
        </row>
        <row r="1871">
          <cell r="L1871">
            <v>13</v>
          </cell>
        </row>
        <row r="1872">
          <cell r="L1872">
            <v>14</v>
          </cell>
        </row>
        <row r="1873">
          <cell r="L1873">
            <v>28</v>
          </cell>
        </row>
        <row r="1874">
          <cell r="L1874">
            <v>24</v>
          </cell>
        </row>
        <row r="1875">
          <cell r="L1875">
            <v>21</v>
          </cell>
        </row>
        <row r="1876">
          <cell r="L1876">
            <v>14</v>
          </cell>
        </row>
        <row r="1877">
          <cell r="L1877">
            <v>15</v>
          </cell>
        </row>
        <row r="1878">
          <cell r="L1878">
            <v>26</v>
          </cell>
        </row>
        <row r="1879">
          <cell r="L1879">
            <v>29</v>
          </cell>
        </row>
        <row r="1880">
          <cell r="L1880">
            <v>13</v>
          </cell>
        </row>
        <row r="1881">
          <cell r="L1881">
            <v>25</v>
          </cell>
        </row>
        <row r="1882">
          <cell r="L1882">
            <v>16</v>
          </cell>
        </row>
        <row r="1883">
          <cell r="L1883">
            <v>14</v>
          </cell>
        </row>
        <row r="1884">
          <cell r="L1884">
            <v>17</v>
          </cell>
        </row>
        <row r="1885">
          <cell r="L1885">
            <v>9</v>
          </cell>
        </row>
        <row r="1886">
          <cell r="L1886">
            <v>17</v>
          </cell>
        </row>
        <row r="1887">
          <cell r="L1887">
            <v>22</v>
          </cell>
        </row>
        <row r="1888">
          <cell r="L1888">
            <v>36</v>
          </cell>
        </row>
        <row r="1889">
          <cell r="L1889">
            <v>20</v>
          </cell>
        </row>
        <row r="1890">
          <cell r="L1890">
            <v>16</v>
          </cell>
        </row>
        <row r="1891">
          <cell r="L1891">
            <v>16</v>
          </cell>
        </row>
        <row r="1892">
          <cell r="L1892">
            <v>13</v>
          </cell>
        </row>
        <row r="1893">
          <cell r="L1893">
            <v>10</v>
          </cell>
        </row>
        <row r="1894">
          <cell r="L1894">
            <v>20</v>
          </cell>
        </row>
        <row r="1895">
          <cell r="L1895">
            <v>14</v>
          </cell>
        </row>
        <row r="1896">
          <cell r="L1896">
            <v>15</v>
          </cell>
        </row>
        <row r="1897">
          <cell r="L1897">
            <v>11</v>
          </cell>
        </row>
        <row r="1898">
          <cell r="L1898">
            <v>10</v>
          </cell>
        </row>
        <row r="1899">
          <cell r="L1899">
            <v>16</v>
          </cell>
        </row>
        <row r="1900">
          <cell r="L1900">
            <v>35</v>
          </cell>
        </row>
        <row r="1901">
          <cell r="L1901">
            <v>9</v>
          </cell>
        </row>
        <row r="1902">
          <cell r="L1902">
            <v>15</v>
          </cell>
        </row>
        <row r="1903">
          <cell r="L1903">
            <v>20</v>
          </cell>
        </row>
        <row r="1904">
          <cell r="L1904">
            <v>16</v>
          </cell>
        </row>
        <row r="1905">
          <cell r="L1905">
            <v>8</v>
          </cell>
        </row>
        <row r="1906">
          <cell r="L1906">
            <v>7</v>
          </cell>
        </row>
        <row r="1907">
          <cell r="L1907">
            <v>12</v>
          </cell>
        </row>
        <row r="1908">
          <cell r="L1908">
            <v>9</v>
          </cell>
        </row>
        <row r="1909">
          <cell r="L1909">
            <v>3</v>
          </cell>
        </row>
        <row r="1910">
          <cell r="L1910">
            <v>20</v>
          </cell>
        </row>
        <row r="1911">
          <cell r="L1911">
            <v>21</v>
          </cell>
        </row>
        <row r="1912">
          <cell r="L1912">
            <v>9</v>
          </cell>
        </row>
        <row r="1913">
          <cell r="L1913">
            <v>14</v>
          </cell>
        </row>
        <row r="1914">
          <cell r="L1914">
            <v>20</v>
          </cell>
        </row>
        <row r="1915">
          <cell r="L1915">
            <v>9</v>
          </cell>
        </row>
        <row r="1916">
          <cell r="L1916">
            <v>8</v>
          </cell>
        </row>
        <row r="1917">
          <cell r="L1917">
            <v>22</v>
          </cell>
        </row>
        <row r="1918">
          <cell r="L1918">
            <v>7</v>
          </cell>
        </row>
        <row r="1919">
          <cell r="L1919">
            <v>14</v>
          </cell>
        </row>
        <row r="1920">
          <cell r="L1920">
            <v>17</v>
          </cell>
        </row>
        <row r="1921">
          <cell r="L1921">
            <v>11</v>
          </cell>
        </row>
        <row r="1922">
          <cell r="L1922">
            <v>8</v>
          </cell>
        </row>
        <row r="1923">
          <cell r="L1923">
            <v>16</v>
          </cell>
        </row>
        <row r="1924">
          <cell r="L1924">
            <v>7</v>
          </cell>
        </row>
        <row r="1925">
          <cell r="L1925">
            <v>8</v>
          </cell>
        </row>
        <row r="1926">
          <cell r="L1926">
            <v>9</v>
          </cell>
        </row>
        <row r="1927">
          <cell r="L1927">
            <v>3</v>
          </cell>
        </row>
        <row r="1928">
          <cell r="L1928">
            <v>321</v>
          </cell>
        </row>
        <row r="1929">
          <cell r="L1929">
            <v>315</v>
          </cell>
        </row>
        <row r="1930">
          <cell r="L1930">
            <v>375</v>
          </cell>
        </row>
        <row r="1931">
          <cell r="L1931">
            <v>73</v>
          </cell>
        </row>
        <row r="1932">
          <cell r="L1932">
            <v>235</v>
          </cell>
        </row>
        <row r="1933">
          <cell r="L1933">
            <v>336</v>
          </cell>
        </row>
        <row r="1934">
          <cell r="L1934">
            <v>560</v>
          </cell>
        </row>
        <row r="1935">
          <cell r="L1935">
            <v>191</v>
          </cell>
        </row>
        <row r="1936">
          <cell r="L1936">
            <v>337</v>
          </cell>
        </row>
        <row r="1937">
          <cell r="L1937">
            <v>163</v>
          </cell>
        </row>
        <row r="1938">
          <cell r="L1938">
            <v>134</v>
          </cell>
        </row>
        <row r="1939">
          <cell r="L1939">
            <v>285</v>
          </cell>
        </row>
        <row r="1940">
          <cell r="L1940">
            <v>348</v>
          </cell>
        </row>
        <row r="1941">
          <cell r="L1941">
            <v>577</v>
          </cell>
        </row>
        <row r="1942">
          <cell r="L1942">
            <v>329</v>
          </cell>
        </row>
        <row r="1943">
          <cell r="L1943">
            <v>288</v>
          </cell>
        </row>
        <row r="1944">
          <cell r="L1944">
            <v>216</v>
          </cell>
        </row>
        <row r="1945">
          <cell r="L1945">
            <v>43</v>
          </cell>
        </row>
        <row r="1946">
          <cell r="L1946">
            <v>173</v>
          </cell>
        </row>
        <row r="1947">
          <cell r="L1947">
            <v>305</v>
          </cell>
        </row>
        <row r="1948">
          <cell r="L1948">
            <v>221</v>
          </cell>
        </row>
        <row r="1949">
          <cell r="L1949">
            <v>557</v>
          </cell>
        </row>
        <row r="1950">
          <cell r="L1950">
            <v>221</v>
          </cell>
        </row>
        <row r="1951">
          <cell r="L1951">
            <v>251</v>
          </cell>
        </row>
        <row r="1952">
          <cell r="L1952">
            <v>302</v>
          </cell>
        </row>
        <row r="1953">
          <cell r="L1953">
            <v>218</v>
          </cell>
        </row>
        <row r="1954">
          <cell r="L1954">
            <v>159</v>
          </cell>
        </row>
        <row r="1955">
          <cell r="L1955">
            <v>375</v>
          </cell>
        </row>
        <row r="1956">
          <cell r="L1956">
            <v>340</v>
          </cell>
        </row>
        <row r="1957">
          <cell r="L1957">
            <v>95</v>
          </cell>
        </row>
        <row r="1958">
          <cell r="L1958">
            <v>209</v>
          </cell>
        </row>
        <row r="1959">
          <cell r="L1959">
            <v>211</v>
          </cell>
        </row>
        <row r="1960">
          <cell r="L1960">
            <v>140</v>
          </cell>
        </row>
        <row r="1961">
          <cell r="L1961">
            <v>148</v>
          </cell>
        </row>
        <row r="1962">
          <cell r="L1962">
            <v>116</v>
          </cell>
        </row>
        <row r="1963">
          <cell r="L1963">
            <v>236</v>
          </cell>
        </row>
        <row r="1964">
          <cell r="L1964">
            <v>286</v>
          </cell>
        </row>
        <row r="1965">
          <cell r="L1965">
            <v>251</v>
          </cell>
        </row>
        <row r="1966">
          <cell r="L1966">
            <v>156</v>
          </cell>
        </row>
        <row r="1967">
          <cell r="L1967">
            <v>183</v>
          </cell>
        </row>
        <row r="1968">
          <cell r="L1968">
            <v>140</v>
          </cell>
        </row>
        <row r="1969">
          <cell r="L1969">
            <v>87</v>
          </cell>
        </row>
        <row r="1970">
          <cell r="L1970">
            <v>255</v>
          </cell>
        </row>
        <row r="1971">
          <cell r="L1971">
            <v>286</v>
          </cell>
        </row>
        <row r="1972">
          <cell r="L1972">
            <v>70</v>
          </cell>
        </row>
        <row r="1973">
          <cell r="L1973">
            <v>73</v>
          </cell>
        </row>
        <row r="1974">
          <cell r="L1974">
            <v>184</v>
          </cell>
        </row>
        <row r="1975">
          <cell r="L1975">
            <v>99</v>
          </cell>
        </row>
        <row r="1976">
          <cell r="L1976">
            <v>498</v>
          </cell>
        </row>
        <row r="1977">
          <cell r="L1977">
            <v>157</v>
          </cell>
        </row>
        <row r="1978">
          <cell r="L1978">
            <v>90</v>
          </cell>
        </row>
        <row r="1979">
          <cell r="L1979">
            <v>158</v>
          </cell>
        </row>
        <row r="1980">
          <cell r="L1980">
            <v>80</v>
          </cell>
        </row>
        <row r="1981">
          <cell r="L1981">
            <v>50</v>
          </cell>
        </row>
        <row r="1982">
          <cell r="L1982">
            <v>174</v>
          </cell>
        </row>
        <row r="1983">
          <cell r="L1983">
            <v>105</v>
          </cell>
        </row>
        <row r="1984">
          <cell r="L1984">
            <v>108</v>
          </cell>
        </row>
        <row r="1985">
          <cell r="L1985">
            <v>107</v>
          </cell>
        </row>
        <row r="1986">
          <cell r="L1986">
            <v>31</v>
          </cell>
        </row>
        <row r="1987">
          <cell r="L1987">
            <v>43</v>
          </cell>
        </row>
        <row r="1988">
          <cell r="L1988">
            <v>264</v>
          </cell>
        </row>
        <row r="1989">
          <cell r="L1989">
            <v>128</v>
          </cell>
        </row>
        <row r="1990">
          <cell r="L1990">
            <v>75</v>
          </cell>
        </row>
        <row r="1991">
          <cell r="L1991">
            <v>78</v>
          </cell>
        </row>
        <row r="1992">
          <cell r="L1992">
            <v>63</v>
          </cell>
        </row>
        <row r="1993">
          <cell r="L1993">
            <v>71</v>
          </cell>
        </row>
        <row r="1994">
          <cell r="L1994">
            <v>78</v>
          </cell>
        </row>
        <row r="1995">
          <cell r="L1995">
            <v>94</v>
          </cell>
        </row>
        <row r="1996">
          <cell r="L1996">
            <v>49</v>
          </cell>
        </row>
        <row r="1997">
          <cell r="L1997">
            <v>96</v>
          </cell>
        </row>
        <row r="1998">
          <cell r="L1998">
            <v>83</v>
          </cell>
        </row>
        <row r="1999">
          <cell r="L1999">
            <v>120</v>
          </cell>
        </row>
        <row r="2000">
          <cell r="L2000">
            <v>104</v>
          </cell>
        </row>
        <row r="2001">
          <cell r="L2001">
            <v>78</v>
          </cell>
        </row>
        <row r="2002">
          <cell r="L2002">
            <v>73</v>
          </cell>
        </row>
        <row r="2003">
          <cell r="L2003">
            <v>27</v>
          </cell>
        </row>
        <row r="2004">
          <cell r="L2004">
            <v>141</v>
          </cell>
        </row>
        <row r="2005">
          <cell r="L2005">
            <v>27</v>
          </cell>
        </row>
        <row r="2006">
          <cell r="L2006">
            <v>58</v>
          </cell>
        </row>
        <row r="2007">
          <cell r="L2007">
            <v>50</v>
          </cell>
        </row>
        <row r="2008">
          <cell r="L2008">
            <v>47</v>
          </cell>
        </row>
        <row r="2009">
          <cell r="L2009">
            <v>86</v>
          </cell>
        </row>
        <row r="2010">
          <cell r="L2010">
            <v>73</v>
          </cell>
        </row>
        <row r="2011">
          <cell r="L2011">
            <v>47</v>
          </cell>
        </row>
        <row r="2012">
          <cell r="L2012">
            <v>67</v>
          </cell>
        </row>
        <row r="2013">
          <cell r="L2013">
            <v>29</v>
          </cell>
        </row>
        <row r="2014">
          <cell r="L2014">
            <v>111</v>
          </cell>
        </row>
        <row r="2015">
          <cell r="L2015">
            <v>60</v>
          </cell>
        </row>
        <row r="2016">
          <cell r="L2016">
            <v>69</v>
          </cell>
        </row>
        <row r="2017">
          <cell r="L2017">
            <v>112</v>
          </cell>
        </row>
        <row r="2018">
          <cell r="L2018">
            <v>33</v>
          </cell>
        </row>
        <row r="2019">
          <cell r="L2019">
            <v>8</v>
          </cell>
        </row>
        <row r="2020">
          <cell r="L2020">
            <v>97</v>
          </cell>
        </row>
        <row r="2021">
          <cell r="L2021">
            <v>46</v>
          </cell>
        </row>
        <row r="2022">
          <cell r="L2022">
            <v>24</v>
          </cell>
        </row>
        <row r="2023">
          <cell r="L2023">
            <v>69</v>
          </cell>
        </row>
        <row r="2024">
          <cell r="L2024">
            <v>54</v>
          </cell>
        </row>
        <row r="2025">
          <cell r="L2025">
            <v>28</v>
          </cell>
        </row>
        <row r="2026">
          <cell r="L2026">
            <v>58</v>
          </cell>
        </row>
        <row r="2027">
          <cell r="L2027">
            <v>38</v>
          </cell>
        </row>
        <row r="2028">
          <cell r="L2028">
            <v>27</v>
          </cell>
        </row>
        <row r="2029">
          <cell r="L2029">
            <v>30</v>
          </cell>
        </row>
        <row r="2030">
          <cell r="L2030">
            <v>51</v>
          </cell>
        </row>
        <row r="2031">
          <cell r="L2031">
            <v>95</v>
          </cell>
        </row>
        <row r="2032">
          <cell r="L2032">
            <v>31</v>
          </cell>
        </row>
        <row r="2033">
          <cell r="L2033">
            <v>35</v>
          </cell>
        </row>
        <row r="2034">
          <cell r="L2034">
            <v>34</v>
          </cell>
        </row>
        <row r="2035">
          <cell r="L2035">
            <v>21</v>
          </cell>
        </row>
        <row r="2036">
          <cell r="L2036">
            <v>15</v>
          </cell>
        </row>
        <row r="2037">
          <cell r="L2037">
            <v>54</v>
          </cell>
        </row>
        <row r="2038">
          <cell r="L2038">
            <v>20</v>
          </cell>
        </row>
        <row r="2039">
          <cell r="L2039">
            <v>31</v>
          </cell>
        </row>
        <row r="2040">
          <cell r="L2040">
            <v>21</v>
          </cell>
        </row>
        <row r="2041">
          <cell r="L2041">
            <v>38</v>
          </cell>
        </row>
        <row r="2042">
          <cell r="L2042">
            <v>47</v>
          </cell>
        </row>
        <row r="2043">
          <cell r="L2043">
            <v>32</v>
          </cell>
        </row>
        <row r="2044">
          <cell r="L2044">
            <v>43</v>
          </cell>
        </row>
        <row r="2045">
          <cell r="L2045">
            <v>20</v>
          </cell>
        </row>
        <row r="2046">
          <cell r="L2046">
            <v>20</v>
          </cell>
        </row>
        <row r="2047">
          <cell r="L2047">
            <v>29</v>
          </cell>
        </row>
        <row r="2048">
          <cell r="L2048">
            <v>47</v>
          </cell>
        </row>
        <row r="2049">
          <cell r="L2049">
            <v>30</v>
          </cell>
        </row>
        <row r="2050">
          <cell r="L2050">
            <v>28</v>
          </cell>
        </row>
        <row r="2051">
          <cell r="L2051">
            <v>34</v>
          </cell>
        </row>
        <row r="2052">
          <cell r="L2052">
            <v>26</v>
          </cell>
        </row>
        <row r="2053">
          <cell r="L2053">
            <v>26</v>
          </cell>
        </row>
        <row r="2054">
          <cell r="L2054">
            <v>42</v>
          </cell>
        </row>
        <row r="2055">
          <cell r="L2055">
            <v>43</v>
          </cell>
        </row>
        <row r="2056">
          <cell r="L2056">
            <v>18</v>
          </cell>
        </row>
        <row r="2057">
          <cell r="L2057">
            <v>11</v>
          </cell>
        </row>
        <row r="2058">
          <cell r="L2058">
            <v>25</v>
          </cell>
        </row>
        <row r="2059">
          <cell r="L2059">
            <v>20</v>
          </cell>
        </row>
        <row r="2060">
          <cell r="L2060">
            <v>19</v>
          </cell>
        </row>
        <row r="2061">
          <cell r="L2061">
            <v>28</v>
          </cell>
        </row>
        <row r="2062">
          <cell r="L2062">
            <v>27</v>
          </cell>
        </row>
        <row r="2063">
          <cell r="L2063">
            <v>13</v>
          </cell>
        </row>
        <row r="2064">
          <cell r="L2064">
            <v>24</v>
          </cell>
        </row>
        <row r="2065">
          <cell r="L2065">
            <v>25</v>
          </cell>
        </row>
        <row r="2066">
          <cell r="L2066">
            <v>21</v>
          </cell>
        </row>
        <row r="2067">
          <cell r="L2067">
            <v>22</v>
          </cell>
        </row>
        <row r="2068">
          <cell r="L2068">
            <v>14</v>
          </cell>
        </row>
        <row r="2069">
          <cell r="L2069">
            <v>7</v>
          </cell>
        </row>
        <row r="2070">
          <cell r="L2070">
            <v>21</v>
          </cell>
        </row>
        <row r="2071">
          <cell r="L2071">
            <v>3</v>
          </cell>
        </row>
        <row r="2072">
          <cell r="L2072">
            <v>13</v>
          </cell>
        </row>
        <row r="2073">
          <cell r="L2073">
            <v>15</v>
          </cell>
        </row>
        <row r="2074">
          <cell r="L2074">
            <v>27</v>
          </cell>
        </row>
        <row r="2075">
          <cell r="L2075">
            <v>16</v>
          </cell>
        </row>
        <row r="2076">
          <cell r="L2076">
            <v>10</v>
          </cell>
        </row>
        <row r="2077">
          <cell r="L2077">
            <v>11</v>
          </cell>
        </row>
        <row r="2078">
          <cell r="L2078">
            <v>266</v>
          </cell>
        </row>
        <row r="2079">
          <cell r="L2079">
            <v>92</v>
          </cell>
        </row>
        <row r="2080">
          <cell r="L2080">
            <v>874</v>
          </cell>
        </row>
        <row r="2081">
          <cell r="L2081">
            <v>27</v>
          </cell>
        </row>
        <row r="2082">
          <cell r="L2082">
            <v>165</v>
          </cell>
        </row>
        <row r="2083">
          <cell r="L2083">
            <v>859</v>
          </cell>
        </row>
        <row r="2084">
          <cell r="L2084">
            <v>499</v>
          </cell>
        </row>
        <row r="2085">
          <cell r="L2085">
            <v>282</v>
          </cell>
        </row>
        <row r="2086">
          <cell r="L2086">
            <v>89</v>
          </cell>
        </row>
        <row r="2087">
          <cell r="L2087">
            <v>392</v>
          </cell>
        </row>
        <row r="2088">
          <cell r="L2088">
            <v>238</v>
          </cell>
        </row>
        <row r="2089">
          <cell r="L2089">
            <v>236</v>
          </cell>
        </row>
        <row r="2090">
          <cell r="L2090">
            <v>110</v>
          </cell>
        </row>
        <row r="2091">
          <cell r="L2091">
            <v>78</v>
          </cell>
        </row>
        <row r="2092">
          <cell r="L2092">
            <v>246</v>
          </cell>
        </row>
        <row r="2093">
          <cell r="L2093">
            <v>340</v>
          </cell>
        </row>
        <row r="2094">
          <cell r="L2094">
            <v>167</v>
          </cell>
        </row>
        <row r="2095">
          <cell r="L2095">
            <v>128</v>
          </cell>
        </row>
        <row r="2096">
          <cell r="L2096">
            <v>120</v>
          </cell>
        </row>
        <row r="2097">
          <cell r="L2097">
            <v>145</v>
          </cell>
        </row>
        <row r="2098">
          <cell r="L2098">
            <v>96</v>
          </cell>
        </row>
        <row r="2099">
          <cell r="L2099">
            <v>97</v>
          </cell>
        </row>
        <row r="2100">
          <cell r="L2100">
            <v>104</v>
          </cell>
        </row>
        <row r="2101">
          <cell r="L2101">
            <v>62</v>
          </cell>
        </row>
        <row r="2102">
          <cell r="L2102">
            <v>108</v>
          </cell>
        </row>
        <row r="2103">
          <cell r="L2103">
            <v>71</v>
          </cell>
        </row>
        <row r="2104">
          <cell r="L2104">
            <v>148</v>
          </cell>
        </row>
        <row r="2105">
          <cell r="L2105">
            <v>92</v>
          </cell>
        </row>
        <row r="2106">
          <cell r="L2106">
            <v>117</v>
          </cell>
        </row>
        <row r="2107">
          <cell r="L2107">
            <v>108</v>
          </cell>
        </row>
        <row r="2108">
          <cell r="L2108">
            <v>122</v>
          </cell>
        </row>
        <row r="2109">
          <cell r="L2109">
            <v>17</v>
          </cell>
        </row>
        <row r="2110">
          <cell r="L2110">
            <v>71</v>
          </cell>
        </row>
        <row r="2111">
          <cell r="L2111">
            <v>45</v>
          </cell>
        </row>
        <row r="2112">
          <cell r="L2112">
            <v>84</v>
          </cell>
        </row>
        <row r="2113">
          <cell r="L2113">
            <v>71</v>
          </cell>
        </row>
        <row r="2114">
          <cell r="L2114">
            <v>49</v>
          </cell>
        </row>
        <row r="2115">
          <cell r="L2115">
            <v>89</v>
          </cell>
        </row>
        <row r="2116">
          <cell r="L2116">
            <v>88</v>
          </cell>
        </row>
        <row r="2117">
          <cell r="L2117">
            <v>47</v>
          </cell>
        </row>
        <row r="2118">
          <cell r="L2118">
            <v>56</v>
          </cell>
        </row>
        <row r="2119">
          <cell r="L2119">
            <v>60</v>
          </cell>
        </row>
        <row r="2120">
          <cell r="L2120">
            <v>83</v>
          </cell>
        </row>
        <row r="2121">
          <cell r="L2121">
            <v>57</v>
          </cell>
        </row>
        <row r="2122">
          <cell r="L2122">
            <v>31</v>
          </cell>
        </row>
        <row r="2123">
          <cell r="L2123">
            <v>56</v>
          </cell>
        </row>
        <row r="2124">
          <cell r="L2124">
            <v>49</v>
          </cell>
        </row>
        <row r="2125">
          <cell r="L2125">
            <v>27</v>
          </cell>
        </row>
        <row r="2126">
          <cell r="L2126">
            <v>21</v>
          </cell>
        </row>
        <row r="2127">
          <cell r="L2127">
            <v>13</v>
          </cell>
        </row>
        <row r="2128">
          <cell r="L2128">
            <v>7</v>
          </cell>
        </row>
        <row r="2129">
          <cell r="L2129">
            <v>277</v>
          </cell>
        </row>
        <row r="2130">
          <cell r="L2130">
            <v>964</v>
          </cell>
        </row>
        <row r="2131">
          <cell r="L2131">
            <v>403</v>
          </cell>
        </row>
        <row r="2132">
          <cell r="L2132">
            <v>376</v>
          </cell>
        </row>
        <row r="2133">
          <cell r="L2133">
            <v>287</v>
          </cell>
        </row>
        <row r="2134">
          <cell r="L2134">
            <v>524</v>
          </cell>
        </row>
        <row r="2135">
          <cell r="L2135">
            <v>325</v>
          </cell>
        </row>
        <row r="2136">
          <cell r="L2136">
            <v>329</v>
          </cell>
        </row>
        <row r="2137">
          <cell r="L2137">
            <v>202</v>
          </cell>
        </row>
        <row r="2138">
          <cell r="L2138">
            <v>142</v>
          </cell>
        </row>
        <row r="2139">
          <cell r="L2139">
            <v>191</v>
          </cell>
        </row>
        <row r="2140">
          <cell r="L2140">
            <v>59</v>
          </cell>
        </row>
        <row r="2141">
          <cell r="L2141">
            <v>184</v>
          </cell>
        </row>
        <row r="2142">
          <cell r="L2142">
            <v>187</v>
          </cell>
        </row>
        <row r="2143">
          <cell r="L2143">
            <v>101</v>
          </cell>
        </row>
        <row r="2144">
          <cell r="L2144">
            <v>205</v>
          </cell>
        </row>
        <row r="2145">
          <cell r="L2145">
            <v>123</v>
          </cell>
        </row>
        <row r="2146">
          <cell r="L2146">
            <v>34</v>
          </cell>
        </row>
        <row r="2147">
          <cell r="L2147">
            <v>61</v>
          </cell>
        </row>
        <row r="2148">
          <cell r="L2148">
            <v>30</v>
          </cell>
        </row>
        <row r="2149">
          <cell r="L2149">
            <v>144</v>
          </cell>
        </row>
        <row r="2150">
          <cell r="L2150">
            <v>760</v>
          </cell>
        </row>
        <row r="2151">
          <cell r="L2151">
            <v>354</v>
          </cell>
        </row>
        <row r="2152">
          <cell r="L2152">
            <v>265</v>
          </cell>
        </row>
        <row r="2153">
          <cell r="L2153">
            <v>328</v>
          </cell>
        </row>
        <row r="2154">
          <cell r="L2154">
            <v>120</v>
          </cell>
        </row>
        <row r="2155">
          <cell r="L2155">
            <v>193</v>
          </cell>
        </row>
        <row r="2156">
          <cell r="L2156">
            <v>150</v>
          </cell>
        </row>
        <row r="2157">
          <cell r="L2157">
            <v>159</v>
          </cell>
        </row>
        <row r="2158">
          <cell r="L2158">
            <v>42</v>
          </cell>
        </row>
        <row r="2159">
          <cell r="L2159">
            <v>60</v>
          </cell>
        </row>
        <row r="2160">
          <cell r="L2160">
            <v>54</v>
          </cell>
        </row>
        <row r="2161">
          <cell r="L2161">
            <v>13</v>
          </cell>
        </row>
        <row r="2162">
          <cell r="L2162">
            <v>73</v>
          </cell>
        </row>
        <row r="2163">
          <cell r="L2163">
            <v>340</v>
          </cell>
        </row>
        <row r="2164">
          <cell r="L2164">
            <v>150</v>
          </cell>
        </row>
        <row r="2165">
          <cell r="L2165">
            <v>283</v>
          </cell>
        </row>
        <row r="2166">
          <cell r="L2166">
            <v>191</v>
          </cell>
        </row>
        <row r="2167">
          <cell r="L2167">
            <v>163</v>
          </cell>
        </row>
        <row r="2168">
          <cell r="L2168">
            <v>91</v>
          </cell>
        </row>
        <row r="2169">
          <cell r="L2169">
            <v>75</v>
          </cell>
        </row>
        <row r="2170">
          <cell r="L2170">
            <v>379</v>
          </cell>
        </row>
        <row r="2171">
          <cell r="L2171">
            <v>438</v>
          </cell>
        </row>
        <row r="2172">
          <cell r="L2172">
            <v>105</v>
          </cell>
        </row>
        <row r="2173">
          <cell r="L2173">
            <v>134</v>
          </cell>
        </row>
        <row r="2174">
          <cell r="L2174">
            <v>269</v>
          </cell>
        </row>
        <row r="2175">
          <cell r="L2175">
            <v>274</v>
          </cell>
        </row>
        <row r="2176">
          <cell r="L2176">
            <v>18</v>
          </cell>
        </row>
        <row r="2177">
          <cell r="L2177">
            <v>369</v>
          </cell>
        </row>
        <row r="2178">
          <cell r="L2178">
            <v>52</v>
          </cell>
        </row>
        <row r="2179">
          <cell r="L2179">
            <v>54</v>
          </cell>
        </row>
        <row r="2180">
          <cell r="L2180">
            <v>105</v>
          </cell>
        </row>
        <row r="2181">
          <cell r="L2181">
            <v>118</v>
          </cell>
        </row>
        <row r="2182">
          <cell r="L2182">
            <v>23</v>
          </cell>
        </row>
        <row r="2183">
          <cell r="L2183">
            <v>179</v>
          </cell>
        </row>
        <row r="2184">
          <cell r="L2184">
            <v>4</v>
          </cell>
        </row>
        <row r="2185">
          <cell r="L2185">
            <v>206</v>
          </cell>
        </row>
        <row r="2186">
          <cell r="L2186">
            <v>151</v>
          </cell>
        </row>
        <row r="2187">
          <cell r="L2187">
            <v>103</v>
          </cell>
        </row>
        <row r="2188">
          <cell r="L2188">
            <v>24</v>
          </cell>
        </row>
        <row r="2189">
          <cell r="L2189">
            <v>57</v>
          </cell>
        </row>
        <row r="2190">
          <cell r="L2190">
            <v>42</v>
          </cell>
        </row>
        <row r="2191">
          <cell r="L2191">
            <v>39</v>
          </cell>
        </row>
        <row r="2192">
          <cell r="L2192">
            <v>9</v>
          </cell>
        </row>
        <row r="2193">
          <cell r="L2193">
            <v>9</v>
          </cell>
        </row>
        <row r="2194">
          <cell r="L2194">
            <v>70</v>
          </cell>
        </row>
        <row r="2195">
          <cell r="L2195">
            <v>1293</v>
          </cell>
        </row>
        <row r="2196">
          <cell r="L2196">
            <v>336</v>
          </cell>
        </row>
        <row r="2197">
          <cell r="L2197">
            <v>890</v>
          </cell>
        </row>
        <row r="2198">
          <cell r="L2198">
            <v>123</v>
          </cell>
        </row>
        <row r="2199">
          <cell r="L2199">
            <v>456</v>
          </cell>
        </row>
        <row r="2200">
          <cell r="L2200">
            <v>96</v>
          </cell>
        </row>
        <row r="2201">
          <cell r="L2201">
            <v>84</v>
          </cell>
        </row>
        <row r="2202">
          <cell r="L2202">
            <v>171</v>
          </cell>
        </row>
        <row r="2203">
          <cell r="L2203">
            <v>124</v>
          </cell>
        </row>
        <row r="2204">
          <cell r="L2204">
            <v>139</v>
          </cell>
        </row>
        <row r="2205">
          <cell r="L2205">
            <v>36</v>
          </cell>
        </row>
        <row r="2206">
          <cell r="L2206">
            <v>92</v>
          </cell>
        </row>
        <row r="2207">
          <cell r="L2207">
            <v>100</v>
          </cell>
        </row>
        <row r="2208">
          <cell r="L2208">
            <v>59</v>
          </cell>
        </row>
        <row r="2209">
          <cell r="L2209">
            <v>147</v>
          </cell>
        </row>
        <row r="2210">
          <cell r="L2210">
            <v>117</v>
          </cell>
        </row>
        <row r="2211">
          <cell r="L2211">
            <v>140</v>
          </cell>
        </row>
        <row r="2212">
          <cell r="L2212">
            <v>67</v>
          </cell>
        </row>
        <row r="2213">
          <cell r="L2213">
            <v>37</v>
          </cell>
        </row>
        <row r="2214">
          <cell r="L2214">
            <v>95</v>
          </cell>
        </row>
        <row r="2215">
          <cell r="L2215">
            <v>37</v>
          </cell>
        </row>
        <row r="2216">
          <cell r="L2216">
            <v>33</v>
          </cell>
        </row>
        <row r="2217">
          <cell r="L2217">
            <v>7</v>
          </cell>
        </row>
        <row r="2218">
          <cell r="L2218">
            <v>1</v>
          </cell>
        </row>
        <row r="2219">
          <cell r="L2219">
            <v>10</v>
          </cell>
        </row>
        <row r="2220">
          <cell r="L2220">
            <v>12</v>
          </cell>
        </row>
        <row r="2221">
          <cell r="L2221">
            <v>29</v>
          </cell>
        </row>
        <row r="2222">
          <cell r="L2222">
            <v>11</v>
          </cell>
        </row>
        <row r="2223">
          <cell r="L2223">
            <v>9</v>
          </cell>
        </row>
        <row r="2224">
          <cell r="L2224">
            <v>16</v>
          </cell>
        </row>
        <row r="2225">
          <cell r="L2225">
            <v>21</v>
          </cell>
        </row>
        <row r="2226">
          <cell r="L2226">
            <v>12</v>
          </cell>
        </row>
        <row r="2227">
          <cell r="L2227">
            <v>12</v>
          </cell>
        </row>
        <row r="2228">
          <cell r="L2228">
            <v>10</v>
          </cell>
        </row>
        <row r="2229">
          <cell r="L2229">
            <v>7</v>
          </cell>
        </row>
        <row r="2230">
          <cell r="L2230">
            <v>9</v>
          </cell>
        </row>
        <row r="2231">
          <cell r="L2231">
            <v>5</v>
          </cell>
        </row>
        <row r="2232">
          <cell r="L2232">
            <v>5</v>
          </cell>
        </row>
        <row r="2233">
          <cell r="L2233">
            <v>15</v>
          </cell>
        </row>
        <row r="2234">
          <cell r="L2234">
            <v>17</v>
          </cell>
        </row>
        <row r="2235">
          <cell r="L2235">
            <v>53</v>
          </cell>
        </row>
        <row r="2236">
          <cell r="L2236">
            <v>7</v>
          </cell>
        </row>
        <row r="2237">
          <cell r="L2237">
            <v>3</v>
          </cell>
        </row>
        <row r="2238">
          <cell r="L2238">
            <v>197</v>
          </cell>
        </row>
        <row r="2239">
          <cell r="L2239">
            <v>975</v>
          </cell>
        </row>
        <row r="2240">
          <cell r="L2240">
            <v>25</v>
          </cell>
        </row>
        <row r="2241">
          <cell r="L2241">
            <v>229</v>
          </cell>
        </row>
        <row r="2242">
          <cell r="L2242">
            <v>99</v>
          </cell>
        </row>
        <row r="2243">
          <cell r="L2243">
            <v>171</v>
          </cell>
        </row>
        <row r="2244">
          <cell r="L2244">
            <v>34</v>
          </cell>
        </row>
        <row r="2245">
          <cell r="L2245">
            <v>152</v>
          </cell>
        </row>
        <row r="2246">
          <cell r="L2246">
            <v>39</v>
          </cell>
        </row>
        <row r="2247">
          <cell r="L2247">
            <v>113</v>
          </cell>
        </row>
        <row r="2248">
          <cell r="L2248">
            <v>76</v>
          </cell>
        </row>
        <row r="2249">
          <cell r="L2249">
            <v>11</v>
          </cell>
        </row>
        <row r="2250">
          <cell r="L2250">
            <v>19</v>
          </cell>
        </row>
        <row r="2251">
          <cell r="L2251">
            <v>170</v>
          </cell>
        </row>
        <row r="2252">
          <cell r="L2252">
            <v>60</v>
          </cell>
        </row>
        <row r="2253">
          <cell r="L2253">
            <v>52</v>
          </cell>
        </row>
        <row r="2254">
          <cell r="L2254">
            <v>47</v>
          </cell>
        </row>
        <row r="2255">
          <cell r="L2255">
            <v>75</v>
          </cell>
        </row>
        <row r="2256">
          <cell r="L2256">
            <v>89</v>
          </cell>
        </row>
        <row r="2257">
          <cell r="L2257">
            <v>46</v>
          </cell>
        </row>
        <row r="2258">
          <cell r="L2258">
            <v>18</v>
          </cell>
        </row>
        <row r="2259">
          <cell r="L2259">
            <v>28</v>
          </cell>
        </row>
        <row r="2260">
          <cell r="L2260">
            <v>14</v>
          </cell>
        </row>
        <row r="2261">
          <cell r="L2261">
            <v>28</v>
          </cell>
        </row>
        <row r="2262">
          <cell r="L2262">
            <v>16</v>
          </cell>
        </row>
        <row r="2263">
          <cell r="L2263">
            <v>29</v>
          </cell>
        </row>
        <row r="2264">
          <cell r="L2264">
            <v>26</v>
          </cell>
        </row>
        <row r="2265">
          <cell r="L2265">
            <v>4</v>
          </cell>
        </row>
        <row r="2266">
          <cell r="L2266">
            <v>24</v>
          </cell>
        </row>
        <row r="2267">
          <cell r="L2267">
            <v>17</v>
          </cell>
        </row>
        <row r="2268">
          <cell r="L2268">
            <v>29</v>
          </cell>
        </row>
        <row r="2269">
          <cell r="L2269">
            <v>19</v>
          </cell>
        </row>
        <row r="2270">
          <cell r="L2270">
            <v>30</v>
          </cell>
        </row>
        <row r="2271">
          <cell r="L2271">
            <v>33</v>
          </cell>
        </row>
        <row r="2272">
          <cell r="L2272">
            <v>49</v>
          </cell>
        </row>
        <row r="2273">
          <cell r="L2273">
            <v>52</v>
          </cell>
        </row>
        <row r="2274">
          <cell r="L2274">
            <v>2</v>
          </cell>
        </row>
        <row r="2275">
          <cell r="L2275">
            <v>30</v>
          </cell>
        </row>
        <row r="2276">
          <cell r="L2276">
            <v>31</v>
          </cell>
        </row>
        <row r="2277">
          <cell r="L2277">
            <v>24</v>
          </cell>
        </row>
        <row r="2278">
          <cell r="L2278">
            <v>20</v>
          </cell>
        </row>
        <row r="2279">
          <cell r="L2279">
            <v>22</v>
          </cell>
        </row>
        <row r="2280">
          <cell r="L2280">
            <v>41</v>
          </cell>
        </row>
        <row r="2281">
          <cell r="L2281">
            <v>30</v>
          </cell>
        </row>
        <row r="2282">
          <cell r="L2282">
            <v>20</v>
          </cell>
        </row>
        <row r="2283">
          <cell r="L2283">
            <v>20</v>
          </cell>
        </row>
        <row r="2284">
          <cell r="L2284">
            <v>6</v>
          </cell>
        </row>
        <row r="2285">
          <cell r="L2285">
            <v>17</v>
          </cell>
        </row>
        <row r="2286">
          <cell r="L2286">
            <v>7</v>
          </cell>
        </row>
        <row r="2287">
          <cell r="L2287">
            <v>21</v>
          </cell>
        </row>
        <row r="2288">
          <cell r="L2288">
            <v>17</v>
          </cell>
        </row>
        <row r="2289">
          <cell r="L2289">
            <v>12</v>
          </cell>
        </row>
        <row r="2290">
          <cell r="L2290">
            <v>2</v>
          </cell>
        </row>
        <row r="2291">
          <cell r="L2291">
            <v>22</v>
          </cell>
        </row>
        <row r="2292">
          <cell r="L2292">
            <v>2</v>
          </cell>
        </row>
        <row r="2293">
          <cell r="L2293">
            <v>3</v>
          </cell>
        </row>
        <row r="2294">
          <cell r="L2294">
            <v>7</v>
          </cell>
        </row>
        <row r="2295">
          <cell r="L2295">
            <v>18</v>
          </cell>
        </row>
        <row r="2296">
          <cell r="L2296">
            <v>17</v>
          </cell>
        </row>
        <row r="2297">
          <cell r="L2297">
            <v>29</v>
          </cell>
        </row>
        <row r="2298">
          <cell r="L2298">
            <v>25</v>
          </cell>
        </row>
        <row r="2299">
          <cell r="L2299">
            <v>19</v>
          </cell>
        </row>
        <row r="2300">
          <cell r="L2300">
            <v>16</v>
          </cell>
        </row>
        <row r="2301">
          <cell r="L2301">
            <v>29</v>
          </cell>
        </row>
        <row r="2302">
          <cell r="L2302">
            <v>34</v>
          </cell>
        </row>
        <row r="2303">
          <cell r="L2303">
            <v>15</v>
          </cell>
        </row>
        <row r="2304">
          <cell r="L2304">
            <v>35</v>
          </cell>
        </row>
        <row r="2305">
          <cell r="L2305">
            <v>16</v>
          </cell>
        </row>
        <row r="2306">
          <cell r="L2306">
            <v>5</v>
          </cell>
        </row>
        <row r="2307">
          <cell r="L2307">
            <v>9</v>
          </cell>
        </row>
        <row r="2308">
          <cell r="L2308">
            <v>6</v>
          </cell>
        </row>
        <row r="2309">
          <cell r="L2309">
            <v>9</v>
          </cell>
        </row>
        <row r="2310">
          <cell r="L2310">
            <v>21</v>
          </cell>
        </row>
        <row r="2311">
          <cell r="L2311">
            <v>18</v>
          </cell>
        </row>
        <row r="2312">
          <cell r="L2312">
            <v>16</v>
          </cell>
        </row>
        <row r="2313">
          <cell r="L2313">
            <v>16</v>
          </cell>
        </row>
        <row r="2314">
          <cell r="L2314">
            <v>14</v>
          </cell>
        </row>
        <row r="2315">
          <cell r="L2315">
            <v>3</v>
          </cell>
        </row>
        <row r="2316">
          <cell r="L2316">
            <v>6</v>
          </cell>
        </row>
        <row r="2317">
          <cell r="L2317">
            <v>14</v>
          </cell>
        </row>
        <row r="2318">
          <cell r="L2318">
            <v>16</v>
          </cell>
        </row>
        <row r="2319">
          <cell r="L2319">
            <v>7</v>
          </cell>
        </row>
        <row r="2320">
          <cell r="L2320">
            <v>10</v>
          </cell>
        </row>
        <row r="2321">
          <cell r="L2321">
            <v>11</v>
          </cell>
        </row>
        <row r="2322">
          <cell r="L2322">
            <v>12</v>
          </cell>
        </row>
        <row r="2323">
          <cell r="L2323">
            <v>17</v>
          </cell>
        </row>
        <row r="2324">
          <cell r="L2324">
            <v>10</v>
          </cell>
        </row>
        <row r="2325">
          <cell r="L2325">
            <v>9</v>
          </cell>
        </row>
        <row r="2326">
          <cell r="L2326">
            <v>24</v>
          </cell>
        </row>
        <row r="2327">
          <cell r="L2327">
            <v>12</v>
          </cell>
        </row>
        <row r="2328">
          <cell r="L2328">
            <v>7</v>
          </cell>
        </row>
        <row r="2329">
          <cell r="L2329">
            <v>13</v>
          </cell>
        </row>
        <row r="2330">
          <cell r="L2330">
            <v>7</v>
          </cell>
        </row>
        <row r="2331">
          <cell r="L2331">
            <v>11</v>
          </cell>
        </row>
        <row r="2332">
          <cell r="L2332">
            <v>11</v>
          </cell>
        </row>
        <row r="2333">
          <cell r="L2333">
            <v>3</v>
          </cell>
        </row>
        <row r="2334">
          <cell r="L2334">
            <v>9</v>
          </cell>
        </row>
        <row r="2335">
          <cell r="L2335">
            <v>8</v>
          </cell>
        </row>
        <row r="2336">
          <cell r="L2336">
            <v>11</v>
          </cell>
        </row>
        <row r="2337">
          <cell r="L2337">
            <v>5</v>
          </cell>
        </row>
        <row r="2338">
          <cell r="L2338">
            <v>17</v>
          </cell>
        </row>
        <row r="2339">
          <cell r="L2339">
            <v>3</v>
          </cell>
        </row>
        <row r="2340">
          <cell r="L2340">
            <v>13</v>
          </cell>
        </row>
        <row r="2341">
          <cell r="L2341">
            <v>9</v>
          </cell>
        </row>
        <row r="2342">
          <cell r="L2342">
            <v>4</v>
          </cell>
        </row>
        <row r="2343">
          <cell r="L2343">
            <v>6</v>
          </cell>
        </row>
        <row r="2344">
          <cell r="L2344">
            <v>4</v>
          </cell>
        </row>
        <row r="2345">
          <cell r="L2345">
            <v>13</v>
          </cell>
        </row>
        <row r="2346">
          <cell r="L2346">
            <v>6</v>
          </cell>
        </row>
        <row r="2347">
          <cell r="L2347">
            <v>13</v>
          </cell>
        </row>
        <row r="2348">
          <cell r="L2348">
            <v>9</v>
          </cell>
        </row>
        <row r="2349">
          <cell r="L2349">
            <v>14</v>
          </cell>
        </row>
        <row r="2350">
          <cell r="L2350">
            <v>14</v>
          </cell>
        </row>
        <row r="2351">
          <cell r="L2351">
            <v>7</v>
          </cell>
        </row>
        <row r="2352">
          <cell r="L2352">
            <v>10</v>
          </cell>
        </row>
        <row r="2353">
          <cell r="L2353">
            <v>9</v>
          </cell>
        </row>
        <row r="2354">
          <cell r="L2354">
            <v>7</v>
          </cell>
        </row>
        <row r="2355">
          <cell r="L2355">
            <v>8</v>
          </cell>
        </row>
        <row r="2356">
          <cell r="L2356">
            <v>9</v>
          </cell>
        </row>
        <row r="2357">
          <cell r="L2357">
            <v>7</v>
          </cell>
        </row>
        <row r="2358">
          <cell r="L2358">
            <v>24</v>
          </cell>
        </row>
        <row r="2359">
          <cell r="L2359">
            <v>8</v>
          </cell>
        </row>
        <row r="2360">
          <cell r="L2360">
            <v>14</v>
          </cell>
        </row>
        <row r="2361">
          <cell r="L2361">
            <v>8</v>
          </cell>
        </row>
        <row r="2362">
          <cell r="L2362">
            <v>4</v>
          </cell>
        </row>
        <row r="2363">
          <cell r="L2363">
            <v>5</v>
          </cell>
        </row>
        <row r="2364">
          <cell r="L2364">
            <v>5</v>
          </cell>
        </row>
        <row r="2365">
          <cell r="L2365">
            <v>6</v>
          </cell>
        </row>
        <row r="2366">
          <cell r="L2366">
            <v>5</v>
          </cell>
        </row>
        <row r="2367">
          <cell r="L2367">
            <v>7</v>
          </cell>
        </row>
        <row r="2368">
          <cell r="L2368">
            <v>6</v>
          </cell>
        </row>
        <row r="2369">
          <cell r="L2369">
            <v>9</v>
          </cell>
        </row>
        <row r="2370">
          <cell r="L2370">
            <v>8</v>
          </cell>
        </row>
        <row r="2371">
          <cell r="L2371">
            <v>9</v>
          </cell>
        </row>
        <row r="2372">
          <cell r="L2372">
            <v>6</v>
          </cell>
        </row>
        <row r="2373">
          <cell r="L2373">
            <v>14</v>
          </cell>
        </row>
        <row r="2374">
          <cell r="L2374">
            <v>9</v>
          </cell>
        </row>
        <row r="2375">
          <cell r="L2375">
            <v>6</v>
          </cell>
        </row>
        <row r="2376">
          <cell r="L2376">
            <v>4</v>
          </cell>
        </row>
        <row r="2377">
          <cell r="L2377">
            <v>10</v>
          </cell>
        </row>
        <row r="2378">
          <cell r="L2378">
            <v>3</v>
          </cell>
        </row>
        <row r="2379">
          <cell r="L2379">
            <v>12</v>
          </cell>
        </row>
        <row r="2380">
          <cell r="L2380">
            <v>3</v>
          </cell>
        </row>
        <row r="2381">
          <cell r="L2381">
            <v>6</v>
          </cell>
        </row>
        <row r="2382">
          <cell r="L2382">
            <v>2</v>
          </cell>
        </row>
        <row r="2383">
          <cell r="L2383">
            <v>3</v>
          </cell>
        </row>
        <row r="2384">
          <cell r="L2384">
            <v>6</v>
          </cell>
        </row>
        <row r="2385">
          <cell r="L2385">
            <v>12</v>
          </cell>
        </row>
        <row r="2386">
          <cell r="L2386">
            <v>11</v>
          </cell>
        </row>
        <row r="2387">
          <cell r="L2387">
            <v>5</v>
          </cell>
        </row>
        <row r="2388">
          <cell r="L2388">
            <v>4</v>
          </cell>
        </row>
        <row r="2389">
          <cell r="L2389">
            <v>7</v>
          </cell>
        </row>
        <row r="2390">
          <cell r="L2390">
            <v>7</v>
          </cell>
        </row>
        <row r="2391">
          <cell r="L2391">
            <v>3</v>
          </cell>
        </row>
        <row r="2392">
          <cell r="L2392">
            <v>8</v>
          </cell>
        </row>
        <row r="2393">
          <cell r="L2393">
            <v>4</v>
          </cell>
        </row>
        <row r="2394">
          <cell r="L2394">
            <v>7</v>
          </cell>
        </row>
        <row r="2395">
          <cell r="L2395">
            <v>10</v>
          </cell>
        </row>
        <row r="2396">
          <cell r="L2396">
            <v>12</v>
          </cell>
        </row>
        <row r="2397">
          <cell r="L2397">
            <v>6</v>
          </cell>
        </row>
        <row r="2398">
          <cell r="L2398">
            <v>6</v>
          </cell>
        </row>
        <row r="2399">
          <cell r="L2399">
            <v>9</v>
          </cell>
        </row>
        <row r="2400">
          <cell r="L2400">
            <v>5</v>
          </cell>
        </row>
        <row r="2401">
          <cell r="L2401">
            <v>10</v>
          </cell>
        </row>
        <row r="2402">
          <cell r="L2402">
            <v>9</v>
          </cell>
        </row>
        <row r="2403">
          <cell r="L2403">
            <v>4</v>
          </cell>
        </row>
        <row r="2404">
          <cell r="L2404">
            <v>11</v>
          </cell>
        </row>
        <row r="2405">
          <cell r="L2405">
            <v>6</v>
          </cell>
        </row>
        <row r="2406">
          <cell r="L2406">
            <v>4</v>
          </cell>
        </row>
        <row r="2407">
          <cell r="L2407">
            <v>7</v>
          </cell>
        </row>
        <row r="2408">
          <cell r="L2408">
            <v>1</v>
          </cell>
        </row>
        <row r="2409">
          <cell r="L2409">
            <v>3</v>
          </cell>
        </row>
        <row r="2410">
          <cell r="L2410">
            <v>4</v>
          </cell>
        </row>
        <row r="2411">
          <cell r="L2411">
            <v>5</v>
          </cell>
        </row>
        <row r="2412">
          <cell r="L2412">
            <v>5</v>
          </cell>
        </row>
        <row r="2413">
          <cell r="L2413">
            <v>15</v>
          </cell>
        </row>
        <row r="2414">
          <cell r="L2414">
            <v>5</v>
          </cell>
        </row>
        <row r="2415">
          <cell r="L2415">
            <v>8</v>
          </cell>
        </row>
        <row r="2416">
          <cell r="L2416">
            <v>7</v>
          </cell>
        </row>
        <row r="2417">
          <cell r="L2417">
            <v>12</v>
          </cell>
        </row>
        <row r="2418">
          <cell r="L2418">
            <v>6</v>
          </cell>
        </row>
        <row r="2419">
          <cell r="L2419">
            <v>6</v>
          </cell>
        </row>
        <row r="2420">
          <cell r="L2420">
            <v>8</v>
          </cell>
        </row>
        <row r="2421">
          <cell r="L2421">
            <v>8</v>
          </cell>
        </row>
        <row r="2422">
          <cell r="L2422">
            <v>5</v>
          </cell>
        </row>
        <row r="2423">
          <cell r="L2423">
            <v>4</v>
          </cell>
        </row>
        <row r="2424">
          <cell r="L2424">
            <v>9</v>
          </cell>
        </row>
        <row r="2425">
          <cell r="L2425">
            <v>4</v>
          </cell>
        </row>
        <row r="2426">
          <cell r="L2426">
            <v>7</v>
          </cell>
        </row>
        <row r="2427">
          <cell r="L2427">
            <v>8</v>
          </cell>
        </row>
        <row r="2428">
          <cell r="L2428">
            <v>13</v>
          </cell>
        </row>
        <row r="2429">
          <cell r="L2429">
            <v>6</v>
          </cell>
        </row>
        <row r="2430">
          <cell r="L2430">
            <v>8</v>
          </cell>
        </row>
        <row r="2431">
          <cell r="L2431">
            <v>4</v>
          </cell>
        </row>
        <row r="2432">
          <cell r="L2432">
            <v>10</v>
          </cell>
        </row>
        <row r="2433">
          <cell r="L2433">
            <v>7</v>
          </cell>
        </row>
        <row r="2434">
          <cell r="L2434">
            <v>5</v>
          </cell>
        </row>
        <row r="2435">
          <cell r="L2435">
            <v>1</v>
          </cell>
        </row>
        <row r="2436">
          <cell r="L2436">
            <v>12</v>
          </cell>
        </row>
        <row r="2437">
          <cell r="L2437">
            <v>9</v>
          </cell>
        </row>
        <row r="2438">
          <cell r="L2438">
            <v>2</v>
          </cell>
        </row>
        <row r="2439">
          <cell r="L2439">
            <v>2</v>
          </cell>
        </row>
        <row r="2440">
          <cell r="L2440">
            <v>1</v>
          </cell>
        </row>
        <row r="2441">
          <cell r="L2441">
            <v>1</v>
          </cell>
        </row>
        <row r="2442">
          <cell r="L2442">
            <v>5</v>
          </cell>
        </row>
        <row r="2443">
          <cell r="L2443">
            <v>2</v>
          </cell>
        </row>
        <row r="2444">
          <cell r="L2444">
            <v>1</v>
          </cell>
        </row>
        <row r="2445">
          <cell r="L2445">
            <v>6</v>
          </cell>
        </row>
        <row r="2446">
          <cell r="L2446">
            <v>10</v>
          </cell>
        </row>
        <row r="2447">
          <cell r="L2447">
            <v>7</v>
          </cell>
        </row>
        <row r="2448">
          <cell r="L2448">
            <v>5</v>
          </cell>
        </row>
        <row r="2449">
          <cell r="L2449">
            <v>8</v>
          </cell>
        </row>
        <row r="2450">
          <cell r="L2450">
            <v>15</v>
          </cell>
        </row>
        <row r="2451">
          <cell r="L2451">
            <v>8</v>
          </cell>
        </row>
        <row r="2452">
          <cell r="L2452">
            <v>6</v>
          </cell>
        </row>
        <row r="2453">
          <cell r="L2453">
            <v>7</v>
          </cell>
        </row>
        <row r="2454">
          <cell r="L2454">
            <v>5</v>
          </cell>
        </row>
        <row r="2455">
          <cell r="L2455">
            <v>3</v>
          </cell>
        </row>
        <row r="2456">
          <cell r="L2456">
            <v>2</v>
          </cell>
        </row>
        <row r="2457">
          <cell r="L2457">
            <v>5</v>
          </cell>
        </row>
        <row r="2458">
          <cell r="L2458">
            <v>7</v>
          </cell>
        </row>
        <row r="2459">
          <cell r="L2459">
            <v>5</v>
          </cell>
        </row>
        <row r="2460">
          <cell r="L2460">
            <v>4</v>
          </cell>
        </row>
        <row r="2461">
          <cell r="L2461">
            <v>4</v>
          </cell>
        </row>
        <row r="2462">
          <cell r="L2462">
            <v>3</v>
          </cell>
        </row>
        <row r="2463">
          <cell r="L2463">
            <v>3</v>
          </cell>
        </row>
        <row r="2464">
          <cell r="L2464">
            <v>3</v>
          </cell>
        </row>
        <row r="2465">
          <cell r="L2465">
            <v>4</v>
          </cell>
        </row>
        <row r="2466">
          <cell r="L2466">
            <v>13</v>
          </cell>
        </row>
        <row r="2467">
          <cell r="L2467">
            <v>3</v>
          </cell>
        </row>
        <row r="2468">
          <cell r="L2468">
            <v>5</v>
          </cell>
        </row>
        <row r="2469">
          <cell r="L2469">
            <v>3</v>
          </cell>
        </row>
        <row r="2470">
          <cell r="L2470">
            <v>4</v>
          </cell>
        </row>
        <row r="2471">
          <cell r="L2471">
            <v>11</v>
          </cell>
        </row>
        <row r="2472">
          <cell r="L2472">
            <v>7</v>
          </cell>
        </row>
        <row r="2473">
          <cell r="L2473">
            <v>1</v>
          </cell>
        </row>
        <row r="2474">
          <cell r="L2474">
            <v>5</v>
          </cell>
        </row>
        <row r="2475">
          <cell r="L2475">
            <v>3</v>
          </cell>
        </row>
        <row r="2476">
          <cell r="L2476">
            <v>8</v>
          </cell>
        </row>
        <row r="2477">
          <cell r="L2477">
            <v>6</v>
          </cell>
        </row>
        <row r="2478">
          <cell r="L2478">
            <v>6</v>
          </cell>
        </row>
        <row r="2479">
          <cell r="L2479">
            <v>4</v>
          </cell>
        </row>
        <row r="2480">
          <cell r="L2480">
            <v>9</v>
          </cell>
        </row>
        <row r="2481">
          <cell r="L2481">
            <v>5</v>
          </cell>
        </row>
        <row r="2482">
          <cell r="L2482">
            <v>3</v>
          </cell>
        </row>
        <row r="2483">
          <cell r="L2483">
            <v>8</v>
          </cell>
        </row>
        <row r="2484">
          <cell r="L2484">
            <v>3</v>
          </cell>
        </row>
        <row r="2485">
          <cell r="L2485">
            <v>4</v>
          </cell>
        </row>
        <row r="2486">
          <cell r="L2486">
            <v>2</v>
          </cell>
        </row>
        <row r="2487">
          <cell r="L2487">
            <v>10</v>
          </cell>
        </row>
        <row r="2488">
          <cell r="L2488">
            <v>5</v>
          </cell>
        </row>
        <row r="2489">
          <cell r="L2489">
            <v>10</v>
          </cell>
        </row>
        <row r="2490">
          <cell r="L2490">
            <v>12</v>
          </cell>
        </row>
        <row r="2491">
          <cell r="L2491">
            <v>3</v>
          </cell>
        </row>
        <row r="2492">
          <cell r="L2492">
            <v>5</v>
          </cell>
        </row>
        <row r="2493">
          <cell r="L2493">
            <v>3</v>
          </cell>
        </row>
        <row r="2494">
          <cell r="L2494">
            <v>4</v>
          </cell>
        </row>
        <row r="2495">
          <cell r="L2495">
            <v>2</v>
          </cell>
        </row>
        <row r="2496">
          <cell r="L2496">
            <v>2</v>
          </cell>
        </row>
        <row r="2497">
          <cell r="L2497">
            <v>2</v>
          </cell>
        </row>
        <row r="2498">
          <cell r="L2498">
            <v>2</v>
          </cell>
        </row>
        <row r="2499">
          <cell r="L2499">
            <v>4</v>
          </cell>
        </row>
        <row r="2500">
          <cell r="L2500">
            <v>6</v>
          </cell>
        </row>
        <row r="2501">
          <cell r="L2501">
            <v>5</v>
          </cell>
        </row>
        <row r="2502">
          <cell r="L2502">
            <v>3</v>
          </cell>
        </row>
        <row r="2503">
          <cell r="L2503">
            <v>2</v>
          </cell>
        </row>
        <row r="2504">
          <cell r="L2504">
            <v>6</v>
          </cell>
        </row>
        <row r="2505">
          <cell r="L2505">
            <v>9</v>
          </cell>
        </row>
        <row r="2506">
          <cell r="L2506">
            <v>4</v>
          </cell>
        </row>
        <row r="2507">
          <cell r="L2507">
            <v>5</v>
          </cell>
        </row>
        <row r="2508">
          <cell r="L2508">
            <v>5</v>
          </cell>
        </row>
        <row r="2509">
          <cell r="L2509">
            <v>9</v>
          </cell>
        </row>
        <row r="2510">
          <cell r="L2510">
            <v>8</v>
          </cell>
        </row>
        <row r="2511">
          <cell r="L2511">
            <v>3</v>
          </cell>
        </row>
        <row r="2512">
          <cell r="L2512">
            <v>2</v>
          </cell>
        </row>
        <row r="2513">
          <cell r="L2513">
            <v>6</v>
          </cell>
        </row>
        <row r="2514">
          <cell r="L2514">
            <v>7</v>
          </cell>
        </row>
        <row r="2515">
          <cell r="L2515">
            <v>2</v>
          </cell>
        </row>
        <row r="2516">
          <cell r="L2516">
            <v>2</v>
          </cell>
        </row>
        <row r="2517">
          <cell r="L2517">
            <v>3</v>
          </cell>
        </row>
        <row r="2518">
          <cell r="L2518">
            <v>4</v>
          </cell>
        </row>
        <row r="2519">
          <cell r="L2519">
            <v>2</v>
          </cell>
        </row>
        <row r="2520">
          <cell r="L2520">
            <v>3</v>
          </cell>
        </row>
        <row r="2521">
          <cell r="L2521">
            <v>4</v>
          </cell>
        </row>
        <row r="2522">
          <cell r="L2522">
            <v>4</v>
          </cell>
        </row>
        <row r="2523">
          <cell r="L2523">
            <v>17</v>
          </cell>
        </row>
        <row r="2524">
          <cell r="L2524">
            <v>2</v>
          </cell>
        </row>
        <row r="2525">
          <cell r="L2525">
            <v>2</v>
          </cell>
        </row>
        <row r="2526">
          <cell r="L2526">
            <v>6</v>
          </cell>
        </row>
        <row r="2527">
          <cell r="L2527">
            <v>2</v>
          </cell>
        </row>
        <row r="2528">
          <cell r="L2528">
            <v>3</v>
          </cell>
        </row>
        <row r="2529">
          <cell r="L2529">
            <v>6</v>
          </cell>
        </row>
        <row r="2530">
          <cell r="L2530">
            <v>8</v>
          </cell>
        </row>
        <row r="2531">
          <cell r="L2531">
            <v>2</v>
          </cell>
        </row>
        <row r="2532">
          <cell r="L2532">
            <v>7</v>
          </cell>
        </row>
        <row r="2533">
          <cell r="L2533">
            <v>1</v>
          </cell>
        </row>
        <row r="2534">
          <cell r="L2534">
            <v>2</v>
          </cell>
        </row>
        <row r="2535">
          <cell r="L2535">
            <v>1</v>
          </cell>
        </row>
        <row r="2536">
          <cell r="L2536">
            <v>1</v>
          </cell>
        </row>
        <row r="2537">
          <cell r="L2537">
            <v>1</v>
          </cell>
        </row>
        <row r="2538">
          <cell r="L2538">
            <v>10</v>
          </cell>
        </row>
        <row r="2539">
          <cell r="L2539">
            <v>3</v>
          </cell>
        </row>
        <row r="2540">
          <cell r="L2540">
            <v>1</v>
          </cell>
        </row>
        <row r="2541">
          <cell r="L2541">
            <v>1</v>
          </cell>
        </row>
        <row r="2542">
          <cell r="L2542">
            <v>1</v>
          </cell>
        </row>
        <row r="2543">
          <cell r="L2543">
            <v>1</v>
          </cell>
        </row>
        <row r="2544">
          <cell r="L2544">
            <v>3</v>
          </cell>
        </row>
        <row r="2545">
          <cell r="L2545">
            <v>1</v>
          </cell>
        </row>
        <row r="2546">
          <cell r="L2546">
            <v>1</v>
          </cell>
        </row>
        <row r="2547">
          <cell r="L2547">
            <v>9</v>
          </cell>
        </row>
        <row r="2548">
          <cell r="L2548">
            <v>6</v>
          </cell>
        </row>
        <row r="2549">
          <cell r="L2549">
            <v>4</v>
          </cell>
        </row>
        <row r="2550">
          <cell r="L2550">
            <v>10</v>
          </cell>
        </row>
        <row r="2551">
          <cell r="L2551">
            <v>3</v>
          </cell>
        </row>
        <row r="2552">
          <cell r="L2552">
            <v>3</v>
          </cell>
        </row>
        <row r="2553">
          <cell r="L2553">
            <v>3</v>
          </cell>
        </row>
        <row r="2554">
          <cell r="L2554">
            <v>4</v>
          </cell>
        </row>
        <row r="2555">
          <cell r="L2555">
            <v>5</v>
          </cell>
        </row>
        <row r="2556">
          <cell r="L2556">
            <v>3</v>
          </cell>
        </row>
        <row r="2557">
          <cell r="L2557">
            <v>5</v>
          </cell>
        </row>
        <row r="2558">
          <cell r="L2558">
            <v>5</v>
          </cell>
        </row>
        <row r="2559">
          <cell r="L2559">
            <v>6</v>
          </cell>
        </row>
        <row r="2560">
          <cell r="L2560">
            <v>4</v>
          </cell>
        </row>
        <row r="2561">
          <cell r="L2561">
            <v>4</v>
          </cell>
        </row>
        <row r="2562">
          <cell r="L2562">
            <v>16</v>
          </cell>
        </row>
        <row r="2563">
          <cell r="L2563">
            <v>4</v>
          </cell>
        </row>
        <row r="2564">
          <cell r="L2564">
            <v>8</v>
          </cell>
        </row>
        <row r="2565">
          <cell r="L2565">
            <v>4</v>
          </cell>
        </row>
        <row r="2566">
          <cell r="L2566">
            <v>5</v>
          </cell>
        </row>
        <row r="2567">
          <cell r="L2567">
            <v>5</v>
          </cell>
        </row>
        <row r="2568">
          <cell r="L2568">
            <v>4</v>
          </cell>
        </row>
        <row r="2569">
          <cell r="L2569">
            <v>2</v>
          </cell>
        </row>
        <row r="2570">
          <cell r="L2570">
            <v>3</v>
          </cell>
        </row>
        <row r="2571">
          <cell r="L2571">
            <v>3</v>
          </cell>
        </row>
        <row r="2572">
          <cell r="L2572">
            <v>2</v>
          </cell>
        </row>
        <row r="2573">
          <cell r="L2573">
            <v>5</v>
          </cell>
        </row>
        <row r="2574">
          <cell r="L2574">
            <v>4</v>
          </cell>
        </row>
        <row r="2575">
          <cell r="L2575">
            <v>3</v>
          </cell>
        </row>
        <row r="2576">
          <cell r="L2576">
            <v>2</v>
          </cell>
        </row>
        <row r="2577">
          <cell r="L2577">
            <v>2</v>
          </cell>
        </row>
        <row r="2578">
          <cell r="L2578">
            <v>2</v>
          </cell>
        </row>
        <row r="2579">
          <cell r="L2579">
            <v>2</v>
          </cell>
        </row>
        <row r="2580">
          <cell r="L2580">
            <v>3</v>
          </cell>
        </row>
        <row r="2581">
          <cell r="L2581">
            <v>3</v>
          </cell>
        </row>
        <row r="2582">
          <cell r="L2582">
            <v>4</v>
          </cell>
        </row>
        <row r="2583">
          <cell r="L2583">
            <v>14</v>
          </cell>
        </row>
        <row r="2584">
          <cell r="L2584">
            <v>3</v>
          </cell>
        </row>
        <row r="2585">
          <cell r="L2585">
            <v>4</v>
          </cell>
        </row>
        <row r="2586">
          <cell r="L2586">
            <v>6</v>
          </cell>
        </row>
        <row r="2587">
          <cell r="L2587">
            <v>3</v>
          </cell>
        </row>
        <row r="2588">
          <cell r="L2588">
            <v>3</v>
          </cell>
        </row>
        <row r="2589">
          <cell r="L2589">
            <v>3</v>
          </cell>
        </row>
        <row r="2590">
          <cell r="L2590">
            <v>2</v>
          </cell>
        </row>
        <row r="2591">
          <cell r="L2591">
            <v>2</v>
          </cell>
        </row>
        <row r="2592">
          <cell r="L2592">
            <v>4</v>
          </cell>
        </row>
        <row r="2593">
          <cell r="L2593">
            <v>2</v>
          </cell>
        </row>
        <row r="2594">
          <cell r="L2594">
            <v>7</v>
          </cell>
        </row>
        <row r="2595">
          <cell r="L2595">
            <v>4</v>
          </cell>
        </row>
        <row r="2596">
          <cell r="L2596">
            <v>6</v>
          </cell>
        </row>
        <row r="2597">
          <cell r="L2597">
            <v>8</v>
          </cell>
        </row>
        <row r="2598">
          <cell r="L2598">
            <v>4</v>
          </cell>
        </row>
        <row r="2599">
          <cell r="L2599">
            <v>2</v>
          </cell>
        </row>
        <row r="2600">
          <cell r="L2600">
            <v>2</v>
          </cell>
        </row>
        <row r="2601">
          <cell r="L2601">
            <v>8</v>
          </cell>
        </row>
        <row r="2602">
          <cell r="L2602">
            <v>5</v>
          </cell>
        </row>
        <row r="2603">
          <cell r="L2603">
            <v>4</v>
          </cell>
        </row>
        <row r="2604">
          <cell r="L2604">
            <v>4</v>
          </cell>
        </row>
        <row r="2605">
          <cell r="L2605">
            <v>5</v>
          </cell>
        </row>
        <row r="2606">
          <cell r="L2606">
            <v>2</v>
          </cell>
        </row>
        <row r="2607">
          <cell r="L2607">
            <v>2</v>
          </cell>
        </row>
        <row r="2608">
          <cell r="L2608">
            <v>6</v>
          </cell>
        </row>
        <row r="2609">
          <cell r="L2609">
            <v>2</v>
          </cell>
        </row>
        <row r="2610">
          <cell r="L2610">
            <v>3</v>
          </cell>
        </row>
        <row r="2611">
          <cell r="L2611">
            <v>4</v>
          </cell>
        </row>
        <row r="2612">
          <cell r="L2612">
            <v>4</v>
          </cell>
        </row>
        <row r="2613">
          <cell r="L2613">
            <v>1</v>
          </cell>
        </row>
        <row r="2614">
          <cell r="L2614">
            <v>1</v>
          </cell>
        </row>
        <row r="2615">
          <cell r="L2615">
            <v>3</v>
          </cell>
        </row>
        <row r="2616">
          <cell r="L2616">
            <v>3</v>
          </cell>
        </row>
        <row r="2617">
          <cell r="L2617">
            <v>3</v>
          </cell>
        </row>
        <row r="2618">
          <cell r="L2618">
            <v>2</v>
          </cell>
        </row>
        <row r="2619">
          <cell r="L2619">
            <v>3</v>
          </cell>
        </row>
        <row r="2620">
          <cell r="L2620">
            <v>2</v>
          </cell>
        </row>
        <row r="2621">
          <cell r="L2621">
            <v>2</v>
          </cell>
        </row>
        <row r="2622">
          <cell r="L2622">
            <v>3</v>
          </cell>
        </row>
        <row r="2623">
          <cell r="L2623">
            <v>4</v>
          </cell>
        </row>
        <row r="2624">
          <cell r="L2624">
            <v>4</v>
          </cell>
        </row>
        <row r="2625">
          <cell r="L2625">
            <v>4</v>
          </cell>
        </row>
        <row r="2626">
          <cell r="L2626">
            <v>1</v>
          </cell>
        </row>
        <row r="2627">
          <cell r="L2627">
            <v>2</v>
          </cell>
        </row>
        <row r="2628">
          <cell r="L2628">
            <v>14</v>
          </cell>
        </row>
        <row r="2629">
          <cell r="L2629">
            <v>1</v>
          </cell>
        </row>
        <row r="2630">
          <cell r="L2630">
            <v>4</v>
          </cell>
        </row>
        <row r="2631">
          <cell r="L2631">
            <v>3</v>
          </cell>
        </row>
        <row r="2632">
          <cell r="L2632">
            <v>2</v>
          </cell>
        </row>
        <row r="2633">
          <cell r="L2633">
            <v>2</v>
          </cell>
        </row>
        <row r="2634">
          <cell r="L2634">
            <v>2</v>
          </cell>
        </row>
        <row r="2635">
          <cell r="L2635">
            <v>6</v>
          </cell>
        </row>
        <row r="2636">
          <cell r="L2636">
            <v>1</v>
          </cell>
        </row>
        <row r="2637">
          <cell r="L2637">
            <v>1</v>
          </cell>
        </row>
        <row r="2638">
          <cell r="L2638">
            <v>2</v>
          </cell>
        </row>
        <row r="2639">
          <cell r="L2639">
            <v>1</v>
          </cell>
        </row>
        <row r="2640">
          <cell r="L2640">
            <v>4</v>
          </cell>
        </row>
        <row r="2641">
          <cell r="L2641">
            <v>1</v>
          </cell>
        </row>
        <row r="2642">
          <cell r="L2642">
            <v>1</v>
          </cell>
        </row>
        <row r="2643">
          <cell r="L2643">
            <v>3</v>
          </cell>
        </row>
        <row r="2644">
          <cell r="L2644">
            <v>1</v>
          </cell>
        </row>
        <row r="2645">
          <cell r="L2645">
            <v>1</v>
          </cell>
        </row>
        <row r="2646">
          <cell r="L2646">
            <v>1</v>
          </cell>
        </row>
        <row r="2647">
          <cell r="L2647">
            <v>1</v>
          </cell>
        </row>
        <row r="2648">
          <cell r="L2648">
            <v>1</v>
          </cell>
        </row>
        <row r="2649">
          <cell r="L2649">
            <v>2</v>
          </cell>
        </row>
        <row r="2650">
          <cell r="L2650">
            <v>2</v>
          </cell>
        </row>
        <row r="2651">
          <cell r="L2651">
            <v>1</v>
          </cell>
        </row>
        <row r="2652">
          <cell r="L2652">
            <v>1</v>
          </cell>
        </row>
        <row r="2653">
          <cell r="L2653">
            <v>1</v>
          </cell>
        </row>
        <row r="2654">
          <cell r="L2654">
            <v>2</v>
          </cell>
        </row>
        <row r="2655">
          <cell r="L2655">
            <v>1</v>
          </cell>
        </row>
        <row r="2656">
          <cell r="L2656">
            <v>3</v>
          </cell>
        </row>
        <row r="2657">
          <cell r="L2657">
            <v>1</v>
          </cell>
        </row>
        <row r="2658">
          <cell r="L2658">
            <v>1</v>
          </cell>
        </row>
        <row r="2659">
          <cell r="L2659">
            <v>1</v>
          </cell>
        </row>
        <row r="2660">
          <cell r="L2660">
            <v>1</v>
          </cell>
        </row>
        <row r="2661">
          <cell r="L2661">
            <v>5</v>
          </cell>
        </row>
        <row r="2662">
          <cell r="L2662">
            <v>3</v>
          </cell>
        </row>
        <row r="2663">
          <cell r="L2663">
            <v>4</v>
          </cell>
        </row>
        <row r="2664">
          <cell r="L2664">
            <v>7</v>
          </cell>
        </row>
        <row r="2665">
          <cell r="L2665">
            <v>2</v>
          </cell>
        </row>
        <row r="2666">
          <cell r="L2666">
            <v>2</v>
          </cell>
        </row>
        <row r="2667">
          <cell r="L2667">
            <v>4</v>
          </cell>
        </row>
        <row r="2668">
          <cell r="L2668">
            <v>3</v>
          </cell>
        </row>
        <row r="2669">
          <cell r="L2669">
            <v>2</v>
          </cell>
        </row>
        <row r="2670">
          <cell r="L2670">
            <v>2</v>
          </cell>
        </row>
        <row r="2671">
          <cell r="L2671">
            <v>4</v>
          </cell>
        </row>
        <row r="2672">
          <cell r="L2672">
            <v>5</v>
          </cell>
        </row>
        <row r="2673">
          <cell r="L2673">
            <v>4</v>
          </cell>
        </row>
        <row r="2674">
          <cell r="L2674">
            <v>2</v>
          </cell>
        </row>
        <row r="2675">
          <cell r="L2675">
            <v>5</v>
          </cell>
        </row>
        <row r="2676">
          <cell r="L2676">
            <v>3</v>
          </cell>
        </row>
        <row r="2677">
          <cell r="L2677">
            <v>3</v>
          </cell>
        </row>
        <row r="2678">
          <cell r="L2678">
            <v>3</v>
          </cell>
        </row>
        <row r="2679">
          <cell r="L2679">
            <v>5</v>
          </cell>
        </row>
        <row r="2680">
          <cell r="L2680">
            <v>4</v>
          </cell>
        </row>
        <row r="2681">
          <cell r="L2681">
            <v>4</v>
          </cell>
        </row>
        <row r="2682">
          <cell r="L2682">
            <v>4</v>
          </cell>
        </row>
        <row r="2683">
          <cell r="L2683">
            <v>6</v>
          </cell>
        </row>
        <row r="2684">
          <cell r="L2684">
            <v>4</v>
          </cell>
        </row>
        <row r="2685">
          <cell r="L2685">
            <v>4</v>
          </cell>
        </row>
        <row r="2686">
          <cell r="L2686">
            <v>26</v>
          </cell>
        </row>
        <row r="2687">
          <cell r="L2687">
            <v>3</v>
          </cell>
        </row>
        <row r="2688">
          <cell r="L2688">
            <v>4</v>
          </cell>
        </row>
        <row r="2689">
          <cell r="L2689">
            <v>3</v>
          </cell>
        </row>
        <row r="2690">
          <cell r="L2690">
            <v>2</v>
          </cell>
        </row>
        <row r="2691">
          <cell r="L2691">
            <v>2</v>
          </cell>
        </row>
        <row r="2692">
          <cell r="L2692">
            <v>2</v>
          </cell>
        </row>
        <row r="2693">
          <cell r="L2693">
            <v>2</v>
          </cell>
        </row>
        <row r="2694">
          <cell r="L2694">
            <v>3</v>
          </cell>
        </row>
        <row r="2695">
          <cell r="L2695">
            <v>4</v>
          </cell>
        </row>
        <row r="2696">
          <cell r="L2696">
            <v>4</v>
          </cell>
        </row>
        <row r="2697">
          <cell r="L2697">
            <v>2</v>
          </cell>
        </row>
        <row r="2698">
          <cell r="L2698">
            <v>3</v>
          </cell>
        </row>
        <row r="2699">
          <cell r="L2699">
            <v>2</v>
          </cell>
        </row>
        <row r="2700">
          <cell r="L2700">
            <v>4</v>
          </cell>
        </row>
        <row r="2701">
          <cell r="L2701">
            <v>2</v>
          </cell>
        </row>
        <row r="2702">
          <cell r="L2702">
            <v>2</v>
          </cell>
        </row>
        <row r="2703">
          <cell r="L2703">
            <v>2</v>
          </cell>
        </row>
        <row r="2704">
          <cell r="L2704">
            <v>4</v>
          </cell>
        </row>
        <row r="2705">
          <cell r="L2705">
            <v>3</v>
          </cell>
        </row>
        <row r="2706">
          <cell r="L2706">
            <v>4</v>
          </cell>
        </row>
        <row r="2707">
          <cell r="L2707">
            <v>4</v>
          </cell>
        </row>
        <row r="2708">
          <cell r="L2708">
            <v>3</v>
          </cell>
        </row>
        <row r="2709">
          <cell r="L2709">
            <v>1</v>
          </cell>
        </row>
        <row r="2710">
          <cell r="L2710">
            <v>3</v>
          </cell>
        </row>
        <row r="2711">
          <cell r="L2711">
            <v>1</v>
          </cell>
        </row>
        <row r="2712">
          <cell r="L2712">
            <v>4</v>
          </cell>
        </row>
        <row r="2713">
          <cell r="L2713">
            <v>1</v>
          </cell>
        </row>
        <row r="2714">
          <cell r="L2714">
            <v>3</v>
          </cell>
        </row>
        <row r="2715">
          <cell r="L2715">
            <v>2</v>
          </cell>
        </row>
        <row r="2716">
          <cell r="L2716">
            <v>4</v>
          </cell>
        </row>
        <row r="2717">
          <cell r="L2717">
            <v>3</v>
          </cell>
        </row>
        <row r="2718">
          <cell r="L2718">
            <v>2</v>
          </cell>
        </row>
        <row r="2719">
          <cell r="L2719">
            <v>3</v>
          </cell>
        </row>
        <row r="2720">
          <cell r="L2720">
            <v>1</v>
          </cell>
        </row>
        <row r="2721">
          <cell r="L2721">
            <v>2</v>
          </cell>
        </row>
        <row r="2722">
          <cell r="L2722">
            <v>2</v>
          </cell>
        </row>
        <row r="2723">
          <cell r="L2723">
            <v>3</v>
          </cell>
        </row>
        <row r="2724">
          <cell r="L2724">
            <v>2</v>
          </cell>
        </row>
        <row r="2725">
          <cell r="L2725">
            <v>1</v>
          </cell>
        </row>
        <row r="2726">
          <cell r="L2726">
            <v>2</v>
          </cell>
        </row>
        <row r="2727">
          <cell r="L2727">
            <v>1</v>
          </cell>
        </row>
        <row r="2728">
          <cell r="L2728">
            <v>2</v>
          </cell>
        </row>
        <row r="2729">
          <cell r="L2729">
            <v>5</v>
          </cell>
        </row>
        <row r="2730">
          <cell r="L2730">
            <v>1</v>
          </cell>
        </row>
        <row r="2731">
          <cell r="L2731">
            <v>4</v>
          </cell>
        </row>
        <row r="2732">
          <cell r="L2732">
            <v>4</v>
          </cell>
        </row>
        <row r="2733">
          <cell r="L2733">
            <v>2</v>
          </cell>
        </row>
        <row r="2734">
          <cell r="L2734">
            <v>2</v>
          </cell>
        </row>
        <row r="2735">
          <cell r="L2735">
            <v>2</v>
          </cell>
        </row>
        <row r="2736">
          <cell r="L2736">
            <v>2</v>
          </cell>
        </row>
        <row r="2737">
          <cell r="L2737">
            <v>2</v>
          </cell>
        </row>
        <row r="2738">
          <cell r="L2738">
            <v>2</v>
          </cell>
        </row>
        <row r="2739">
          <cell r="L2739">
            <v>2</v>
          </cell>
        </row>
        <row r="2740">
          <cell r="L2740">
            <v>2</v>
          </cell>
        </row>
        <row r="2741">
          <cell r="L2741">
            <v>2</v>
          </cell>
        </row>
        <row r="2742">
          <cell r="L2742">
            <v>2</v>
          </cell>
        </row>
        <row r="2743">
          <cell r="L2743">
            <v>2</v>
          </cell>
        </row>
        <row r="2744">
          <cell r="L2744">
            <v>2</v>
          </cell>
        </row>
        <row r="2745">
          <cell r="L2745">
            <v>1</v>
          </cell>
        </row>
        <row r="2746">
          <cell r="L2746">
            <v>1</v>
          </cell>
        </row>
        <row r="2747">
          <cell r="L2747">
            <v>1</v>
          </cell>
        </row>
        <row r="2748">
          <cell r="L2748">
            <v>1</v>
          </cell>
        </row>
        <row r="2749">
          <cell r="L2749">
            <v>1</v>
          </cell>
        </row>
        <row r="2750">
          <cell r="L2750">
            <v>1</v>
          </cell>
        </row>
        <row r="2751">
          <cell r="L2751">
            <v>1</v>
          </cell>
        </row>
        <row r="2752">
          <cell r="L2752">
            <v>2</v>
          </cell>
        </row>
        <row r="2753">
          <cell r="L2753">
            <v>1</v>
          </cell>
        </row>
        <row r="2754">
          <cell r="L2754">
            <v>1</v>
          </cell>
        </row>
        <row r="2755">
          <cell r="L2755">
            <v>1</v>
          </cell>
        </row>
        <row r="2756">
          <cell r="L2756">
            <v>2</v>
          </cell>
        </row>
        <row r="2757">
          <cell r="L2757">
            <v>1</v>
          </cell>
        </row>
        <row r="2758">
          <cell r="L2758">
            <v>1</v>
          </cell>
        </row>
        <row r="2759">
          <cell r="L2759">
            <v>1</v>
          </cell>
        </row>
        <row r="2760">
          <cell r="L2760">
            <v>1</v>
          </cell>
        </row>
        <row r="2761">
          <cell r="L2761">
            <v>3</v>
          </cell>
        </row>
        <row r="2762">
          <cell r="L2762">
            <v>1</v>
          </cell>
        </row>
        <row r="2763">
          <cell r="L2763">
            <v>1</v>
          </cell>
        </row>
        <row r="2764">
          <cell r="L2764">
            <v>2</v>
          </cell>
        </row>
        <row r="2765">
          <cell r="L2765">
            <v>2</v>
          </cell>
        </row>
        <row r="2766">
          <cell r="L2766">
            <v>4</v>
          </cell>
        </row>
        <row r="2767">
          <cell r="L2767">
            <v>2</v>
          </cell>
        </row>
        <row r="2768">
          <cell r="L2768">
            <v>1</v>
          </cell>
        </row>
        <row r="2769">
          <cell r="L2769">
            <v>3</v>
          </cell>
        </row>
        <row r="2770">
          <cell r="L2770">
            <v>2</v>
          </cell>
        </row>
        <row r="2771">
          <cell r="L2771">
            <v>9</v>
          </cell>
        </row>
        <row r="2772">
          <cell r="L2772">
            <v>5</v>
          </cell>
        </row>
        <row r="2773">
          <cell r="L2773">
            <v>4</v>
          </cell>
        </row>
        <row r="2774">
          <cell r="L2774">
            <v>4</v>
          </cell>
        </row>
        <row r="2775">
          <cell r="L2775">
            <v>3</v>
          </cell>
        </row>
        <row r="2776">
          <cell r="L2776">
            <v>1</v>
          </cell>
        </row>
        <row r="2777">
          <cell r="L2777">
            <v>2</v>
          </cell>
        </row>
        <row r="2778">
          <cell r="L2778">
            <v>3</v>
          </cell>
        </row>
        <row r="2779">
          <cell r="L2779">
            <v>2</v>
          </cell>
        </row>
        <row r="2780">
          <cell r="L2780">
            <v>2</v>
          </cell>
        </row>
        <row r="2781">
          <cell r="L2781">
            <v>2</v>
          </cell>
        </row>
        <row r="2782">
          <cell r="L2782">
            <v>3</v>
          </cell>
        </row>
        <row r="2783">
          <cell r="L2783">
            <v>2</v>
          </cell>
        </row>
        <row r="2784">
          <cell r="L2784">
            <v>7</v>
          </cell>
        </row>
        <row r="2785">
          <cell r="L2785">
            <v>3</v>
          </cell>
        </row>
        <row r="2786">
          <cell r="L2786">
            <v>1</v>
          </cell>
        </row>
        <row r="2787">
          <cell r="L2787">
            <v>1</v>
          </cell>
        </row>
        <row r="2788">
          <cell r="L2788">
            <v>1</v>
          </cell>
        </row>
        <row r="2789">
          <cell r="L2789">
            <v>1</v>
          </cell>
        </row>
        <row r="2790">
          <cell r="L2790">
            <v>2</v>
          </cell>
        </row>
        <row r="2791">
          <cell r="L2791">
            <v>2</v>
          </cell>
        </row>
        <row r="2792">
          <cell r="L2792">
            <v>1</v>
          </cell>
        </row>
        <row r="2793">
          <cell r="L2793">
            <v>1</v>
          </cell>
        </row>
        <row r="2794">
          <cell r="L2794">
            <v>1</v>
          </cell>
        </row>
        <row r="2795">
          <cell r="L2795">
            <v>2</v>
          </cell>
        </row>
        <row r="2796">
          <cell r="L2796">
            <v>1</v>
          </cell>
        </row>
        <row r="2797">
          <cell r="L2797">
            <v>2</v>
          </cell>
        </row>
        <row r="2798">
          <cell r="L2798">
            <v>4</v>
          </cell>
        </row>
        <row r="2799">
          <cell r="L2799">
            <v>3</v>
          </cell>
        </row>
        <row r="2800">
          <cell r="L2800">
            <v>3</v>
          </cell>
        </row>
        <row r="2801">
          <cell r="L2801">
            <v>1</v>
          </cell>
        </row>
        <row r="2802">
          <cell r="L2802">
            <v>3</v>
          </cell>
        </row>
        <row r="2803">
          <cell r="L2803">
            <v>2</v>
          </cell>
        </row>
        <row r="2804">
          <cell r="L2804">
            <v>1</v>
          </cell>
        </row>
        <row r="2805">
          <cell r="L2805">
            <v>2</v>
          </cell>
        </row>
        <row r="2806">
          <cell r="L2806">
            <v>2</v>
          </cell>
        </row>
        <row r="2807">
          <cell r="L2807">
            <v>3</v>
          </cell>
        </row>
        <row r="2808">
          <cell r="L2808">
            <v>1</v>
          </cell>
        </row>
        <row r="2809">
          <cell r="L2809">
            <v>2</v>
          </cell>
        </row>
        <row r="2810">
          <cell r="L2810">
            <v>1</v>
          </cell>
        </row>
        <row r="2811">
          <cell r="L2811">
            <v>2</v>
          </cell>
        </row>
        <row r="2812">
          <cell r="L2812">
            <v>2</v>
          </cell>
        </row>
        <row r="2813">
          <cell r="L2813">
            <v>3</v>
          </cell>
        </row>
        <row r="2814">
          <cell r="L2814">
            <v>3</v>
          </cell>
        </row>
        <row r="2815">
          <cell r="L2815">
            <v>7</v>
          </cell>
        </row>
        <row r="2816">
          <cell r="L2816">
            <v>3</v>
          </cell>
        </row>
        <row r="2817">
          <cell r="L2817">
            <v>4</v>
          </cell>
        </row>
        <row r="2818">
          <cell r="L2818">
            <v>3</v>
          </cell>
        </row>
        <row r="2819">
          <cell r="L2819">
            <v>2</v>
          </cell>
        </row>
        <row r="2820">
          <cell r="L2820">
            <v>4</v>
          </cell>
        </row>
        <row r="2821">
          <cell r="L2821">
            <v>2</v>
          </cell>
        </row>
        <row r="2822">
          <cell r="L2822">
            <v>2</v>
          </cell>
        </row>
        <row r="2823">
          <cell r="L2823">
            <v>3</v>
          </cell>
        </row>
        <row r="2824">
          <cell r="L2824">
            <v>3</v>
          </cell>
        </row>
        <row r="2825">
          <cell r="L2825">
            <v>2</v>
          </cell>
        </row>
        <row r="2826">
          <cell r="L2826">
            <v>2</v>
          </cell>
        </row>
        <row r="2827">
          <cell r="L2827">
            <v>2</v>
          </cell>
        </row>
        <row r="2828">
          <cell r="L2828">
            <v>2</v>
          </cell>
        </row>
        <row r="2829">
          <cell r="L2829">
            <v>1</v>
          </cell>
        </row>
        <row r="2830">
          <cell r="L2830">
            <v>1</v>
          </cell>
        </row>
        <row r="2831">
          <cell r="L2831">
            <v>1</v>
          </cell>
        </row>
        <row r="2832">
          <cell r="L2832">
            <v>1</v>
          </cell>
        </row>
        <row r="2833">
          <cell r="L2833">
            <v>2</v>
          </cell>
        </row>
        <row r="2834">
          <cell r="L2834">
            <v>1</v>
          </cell>
        </row>
        <row r="2835">
          <cell r="L2835">
            <v>1</v>
          </cell>
        </row>
        <row r="2836">
          <cell r="L2836">
            <v>2</v>
          </cell>
        </row>
        <row r="2837">
          <cell r="L2837">
            <v>2</v>
          </cell>
        </row>
        <row r="2838">
          <cell r="L2838">
            <v>1</v>
          </cell>
        </row>
        <row r="2839">
          <cell r="L2839">
            <v>1</v>
          </cell>
        </row>
        <row r="2840">
          <cell r="L2840">
            <v>3</v>
          </cell>
        </row>
        <row r="2841">
          <cell r="L2841">
            <v>2</v>
          </cell>
        </row>
        <row r="2842">
          <cell r="L2842">
            <v>1</v>
          </cell>
        </row>
        <row r="2843">
          <cell r="L2843">
            <v>1</v>
          </cell>
        </row>
        <row r="2844">
          <cell r="L2844">
            <v>2</v>
          </cell>
        </row>
        <row r="2845">
          <cell r="L2845">
            <v>1</v>
          </cell>
        </row>
        <row r="2846">
          <cell r="L2846">
            <v>1</v>
          </cell>
        </row>
        <row r="2847">
          <cell r="L2847">
            <v>1</v>
          </cell>
        </row>
        <row r="2848">
          <cell r="L2848">
            <v>1</v>
          </cell>
        </row>
        <row r="2849">
          <cell r="L2849">
            <v>1</v>
          </cell>
        </row>
        <row r="2850">
          <cell r="L2850">
            <v>2</v>
          </cell>
        </row>
        <row r="2851">
          <cell r="L2851">
            <v>1</v>
          </cell>
        </row>
        <row r="2852">
          <cell r="L2852">
            <v>2</v>
          </cell>
        </row>
        <row r="2853">
          <cell r="L2853">
            <v>2</v>
          </cell>
        </row>
        <row r="2854">
          <cell r="L2854">
            <v>1</v>
          </cell>
        </row>
        <row r="2855">
          <cell r="L2855">
            <v>2</v>
          </cell>
        </row>
        <row r="2856">
          <cell r="L2856">
            <v>1</v>
          </cell>
        </row>
        <row r="2857">
          <cell r="L2857">
            <v>1</v>
          </cell>
        </row>
        <row r="2858">
          <cell r="L2858">
            <v>1</v>
          </cell>
        </row>
        <row r="2859">
          <cell r="L2859">
            <v>2</v>
          </cell>
        </row>
        <row r="2860">
          <cell r="L2860">
            <v>1</v>
          </cell>
        </row>
        <row r="2861">
          <cell r="L2861">
            <v>1</v>
          </cell>
        </row>
        <row r="2862">
          <cell r="L2862">
            <v>1</v>
          </cell>
        </row>
        <row r="2863">
          <cell r="L2863">
            <v>4</v>
          </cell>
        </row>
        <row r="2864">
          <cell r="L2864">
            <v>1</v>
          </cell>
        </row>
        <row r="2865">
          <cell r="L2865">
            <v>4</v>
          </cell>
        </row>
        <row r="2866">
          <cell r="L2866">
            <v>1</v>
          </cell>
        </row>
        <row r="2867">
          <cell r="L2867">
            <v>3</v>
          </cell>
        </row>
        <row r="2868">
          <cell r="L2868">
            <v>3</v>
          </cell>
        </row>
        <row r="2869">
          <cell r="L2869">
            <v>2</v>
          </cell>
        </row>
        <row r="2870">
          <cell r="L2870">
            <v>2</v>
          </cell>
        </row>
        <row r="2871">
          <cell r="L2871">
            <v>2</v>
          </cell>
        </row>
        <row r="2872">
          <cell r="L2872">
            <v>2</v>
          </cell>
        </row>
        <row r="2873">
          <cell r="L2873">
            <v>1</v>
          </cell>
        </row>
        <row r="2874">
          <cell r="L2874">
            <v>2</v>
          </cell>
        </row>
        <row r="2875">
          <cell r="L2875">
            <v>2</v>
          </cell>
        </row>
        <row r="2876">
          <cell r="L2876">
            <v>1</v>
          </cell>
        </row>
        <row r="2877">
          <cell r="L2877">
            <v>1</v>
          </cell>
        </row>
        <row r="2878">
          <cell r="L2878">
            <v>1</v>
          </cell>
        </row>
        <row r="2879">
          <cell r="L2879">
            <v>1</v>
          </cell>
        </row>
        <row r="2880">
          <cell r="L2880">
            <v>5</v>
          </cell>
        </row>
        <row r="2881">
          <cell r="L2881">
            <v>1</v>
          </cell>
        </row>
        <row r="2882">
          <cell r="L2882">
            <v>1</v>
          </cell>
        </row>
        <row r="2883">
          <cell r="L2883">
            <v>1</v>
          </cell>
        </row>
        <row r="2884">
          <cell r="L2884">
            <v>1</v>
          </cell>
        </row>
        <row r="2885">
          <cell r="L2885">
            <v>1</v>
          </cell>
        </row>
        <row r="2886">
          <cell r="L2886">
            <v>1</v>
          </cell>
        </row>
        <row r="2887">
          <cell r="L2887">
            <v>1</v>
          </cell>
        </row>
        <row r="2888">
          <cell r="L2888">
            <v>1</v>
          </cell>
        </row>
        <row r="2889">
          <cell r="L2889">
            <v>1</v>
          </cell>
        </row>
        <row r="2890">
          <cell r="L2890">
            <v>1</v>
          </cell>
        </row>
        <row r="2891">
          <cell r="L2891">
            <v>1</v>
          </cell>
        </row>
        <row r="2892">
          <cell r="L2892">
            <v>1</v>
          </cell>
        </row>
        <row r="2893">
          <cell r="L2893">
            <v>1</v>
          </cell>
        </row>
        <row r="2894">
          <cell r="L2894">
            <v>1</v>
          </cell>
        </row>
        <row r="2895">
          <cell r="L2895">
            <v>1</v>
          </cell>
        </row>
        <row r="2896">
          <cell r="L2896">
            <v>1</v>
          </cell>
        </row>
        <row r="2897">
          <cell r="L2897">
            <v>1</v>
          </cell>
        </row>
        <row r="2898">
          <cell r="L2898">
            <v>1</v>
          </cell>
        </row>
        <row r="2899">
          <cell r="L2899">
            <v>1</v>
          </cell>
        </row>
        <row r="2900">
          <cell r="L2900">
            <v>1</v>
          </cell>
        </row>
        <row r="2901">
          <cell r="L2901">
            <v>5</v>
          </cell>
        </row>
        <row r="2902">
          <cell r="L2902">
            <v>1</v>
          </cell>
        </row>
        <row r="2903">
          <cell r="L2903">
            <v>2</v>
          </cell>
        </row>
        <row r="2904">
          <cell r="L2904">
            <v>3</v>
          </cell>
        </row>
        <row r="2905">
          <cell r="L2905">
            <v>2</v>
          </cell>
        </row>
        <row r="2906">
          <cell r="L2906">
            <v>2</v>
          </cell>
        </row>
        <row r="2907">
          <cell r="L2907">
            <v>3</v>
          </cell>
        </row>
        <row r="2908">
          <cell r="L2908">
            <v>1</v>
          </cell>
        </row>
        <row r="2909">
          <cell r="L2909">
            <v>3</v>
          </cell>
        </row>
        <row r="2910">
          <cell r="L2910">
            <v>3</v>
          </cell>
        </row>
        <row r="2911">
          <cell r="L2911">
            <v>3</v>
          </cell>
        </row>
        <row r="2912">
          <cell r="L2912">
            <v>2</v>
          </cell>
        </row>
        <row r="2913">
          <cell r="L2913">
            <v>3</v>
          </cell>
        </row>
        <row r="2914">
          <cell r="L2914">
            <v>3</v>
          </cell>
        </row>
        <row r="2915">
          <cell r="L2915">
            <v>2</v>
          </cell>
        </row>
        <row r="2916">
          <cell r="L2916">
            <v>3</v>
          </cell>
        </row>
        <row r="2917">
          <cell r="L2917">
            <v>2</v>
          </cell>
        </row>
        <row r="2918">
          <cell r="L2918">
            <v>2</v>
          </cell>
        </row>
        <row r="2919">
          <cell r="L2919">
            <v>2</v>
          </cell>
        </row>
        <row r="2920">
          <cell r="L2920">
            <v>1</v>
          </cell>
        </row>
        <row r="2921">
          <cell r="L2921">
            <v>2</v>
          </cell>
        </row>
        <row r="2922">
          <cell r="L2922">
            <v>2</v>
          </cell>
        </row>
        <row r="2923">
          <cell r="L2923">
            <v>2</v>
          </cell>
        </row>
        <row r="2924">
          <cell r="L2924">
            <v>2</v>
          </cell>
        </row>
        <row r="2925">
          <cell r="L2925">
            <v>2</v>
          </cell>
        </row>
        <row r="2926">
          <cell r="L2926">
            <v>2</v>
          </cell>
        </row>
        <row r="2927">
          <cell r="L2927">
            <v>2</v>
          </cell>
        </row>
        <row r="2928">
          <cell r="L2928">
            <v>1</v>
          </cell>
        </row>
        <row r="2929">
          <cell r="L2929">
            <v>2</v>
          </cell>
        </row>
        <row r="2930">
          <cell r="L2930">
            <v>2</v>
          </cell>
        </row>
        <row r="2931">
          <cell r="L2931">
            <v>1</v>
          </cell>
        </row>
        <row r="2932">
          <cell r="L2932">
            <v>1</v>
          </cell>
        </row>
        <row r="2933">
          <cell r="L2933">
            <v>1</v>
          </cell>
        </row>
        <row r="2934">
          <cell r="L2934">
            <v>1</v>
          </cell>
        </row>
        <row r="2935">
          <cell r="L2935">
            <v>1</v>
          </cell>
        </row>
        <row r="2936">
          <cell r="L2936">
            <v>1</v>
          </cell>
        </row>
        <row r="2937">
          <cell r="L2937">
            <v>1</v>
          </cell>
        </row>
        <row r="2938">
          <cell r="L2938">
            <v>1</v>
          </cell>
        </row>
        <row r="2939">
          <cell r="L2939">
            <v>1</v>
          </cell>
        </row>
        <row r="2940">
          <cell r="L2940">
            <v>1</v>
          </cell>
        </row>
        <row r="2941">
          <cell r="L2941">
            <v>1</v>
          </cell>
        </row>
        <row r="2942">
          <cell r="L2942">
            <v>1</v>
          </cell>
        </row>
        <row r="2943">
          <cell r="L2943">
            <v>1</v>
          </cell>
        </row>
        <row r="2944">
          <cell r="L2944">
            <v>1</v>
          </cell>
        </row>
        <row r="2945">
          <cell r="L2945">
            <v>1</v>
          </cell>
        </row>
        <row r="2946">
          <cell r="L2946">
            <v>1</v>
          </cell>
        </row>
        <row r="2947">
          <cell r="L2947">
            <v>1</v>
          </cell>
        </row>
        <row r="2948">
          <cell r="L2948">
            <v>1</v>
          </cell>
        </row>
        <row r="2949">
          <cell r="L2949">
            <v>1</v>
          </cell>
        </row>
        <row r="2950">
          <cell r="L2950">
            <v>1</v>
          </cell>
        </row>
        <row r="2951">
          <cell r="L2951">
            <v>1</v>
          </cell>
        </row>
        <row r="2952">
          <cell r="L2952">
            <v>1</v>
          </cell>
        </row>
        <row r="2953">
          <cell r="L2953">
            <v>1</v>
          </cell>
        </row>
        <row r="2954">
          <cell r="L2954">
            <v>1</v>
          </cell>
        </row>
        <row r="2955">
          <cell r="L2955">
            <v>1</v>
          </cell>
        </row>
        <row r="2956">
          <cell r="L2956">
            <v>1</v>
          </cell>
        </row>
        <row r="2957">
          <cell r="L2957">
            <v>1</v>
          </cell>
        </row>
        <row r="2958">
          <cell r="L2958">
            <v>1</v>
          </cell>
        </row>
        <row r="2959">
          <cell r="L2959">
            <v>1</v>
          </cell>
        </row>
        <row r="2960">
          <cell r="L2960">
            <v>1</v>
          </cell>
        </row>
        <row r="2961">
          <cell r="L2961">
            <v>1</v>
          </cell>
        </row>
        <row r="2962">
          <cell r="L2962">
            <v>1</v>
          </cell>
        </row>
        <row r="2963">
          <cell r="L2963">
            <v>1</v>
          </cell>
        </row>
        <row r="2964">
          <cell r="L2964">
            <v>1</v>
          </cell>
        </row>
        <row r="2965">
          <cell r="L2965">
            <v>1</v>
          </cell>
        </row>
        <row r="2966">
          <cell r="L2966">
            <v>1</v>
          </cell>
        </row>
        <row r="2967">
          <cell r="L2967">
            <v>1</v>
          </cell>
        </row>
        <row r="2968">
          <cell r="L2968">
            <v>1</v>
          </cell>
        </row>
        <row r="2969">
          <cell r="L2969">
            <v>1</v>
          </cell>
        </row>
        <row r="2970">
          <cell r="L2970">
            <v>1</v>
          </cell>
        </row>
        <row r="2971">
          <cell r="L2971">
            <v>1</v>
          </cell>
        </row>
        <row r="2972">
          <cell r="L2972">
            <v>1</v>
          </cell>
        </row>
        <row r="2973">
          <cell r="L2973">
            <v>1</v>
          </cell>
        </row>
        <row r="2974">
          <cell r="L2974">
            <v>1</v>
          </cell>
        </row>
        <row r="2975">
          <cell r="L2975">
            <v>1</v>
          </cell>
        </row>
        <row r="2976">
          <cell r="L2976">
            <v>1</v>
          </cell>
        </row>
        <row r="2977">
          <cell r="L2977">
            <v>1</v>
          </cell>
        </row>
        <row r="2978">
          <cell r="L2978">
            <v>1</v>
          </cell>
        </row>
        <row r="2979">
          <cell r="L2979">
            <v>1</v>
          </cell>
        </row>
        <row r="2980">
          <cell r="L2980">
            <v>1</v>
          </cell>
        </row>
        <row r="2981">
          <cell r="L2981">
            <v>1</v>
          </cell>
        </row>
        <row r="2982">
          <cell r="L2982">
            <v>1</v>
          </cell>
        </row>
        <row r="2983">
          <cell r="L2983">
            <v>1</v>
          </cell>
        </row>
        <row r="2984">
          <cell r="L2984">
            <v>1</v>
          </cell>
        </row>
        <row r="2985">
          <cell r="L2985">
            <v>1</v>
          </cell>
        </row>
        <row r="2986">
          <cell r="L2986">
            <v>1</v>
          </cell>
        </row>
        <row r="2987">
          <cell r="L2987">
            <v>1</v>
          </cell>
        </row>
        <row r="2988">
          <cell r="L2988">
            <v>1</v>
          </cell>
        </row>
        <row r="2989">
          <cell r="L2989">
            <v>1</v>
          </cell>
        </row>
        <row r="2990">
          <cell r="L2990">
            <v>1</v>
          </cell>
        </row>
        <row r="2991">
          <cell r="L2991">
            <v>1</v>
          </cell>
        </row>
        <row r="2992">
          <cell r="L2992">
            <v>1</v>
          </cell>
        </row>
        <row r="2993">
          <cell r="L2993">
            <v>1</v>
          </cell>
        </row>
        <row r="2994">
          <cell r="L2994">
            <v>0</v>
          </cell>
        </row>
        <row r="2995">
          <cell r="L2995">
            <v>0</v>
          </cell>
        </row>
        <row r="2996">
          <cell r="L2996">
            <v>0</v>
          </cell>
        </row>
        <row r="2997">
          <cell r="L2997">
            <v>0</v>
          </cell>
        </row>
        <row r="2998">
          <cell r="L2998">
            <v>0</v>
          </cell>
        </row>
        <row r="2999">
          <cell r="L2999">
            <v>0</v>
          </cell>
        </row>
        <row r="3000">
          <cell r="L3000">
            <v>0</v>
          </cell>
        </row>
        <row r="3001">
          <cell r="L3001">
            <v>0</v>
          </cell>
        </row>
        <row r="3002">
          <cell r="L3002">
            <v>0</v>
          </cell>
        </row>
        <row r="3003">
          <cell r="L3003">
            <v>0</v>
          </cell>
        </row>
        <row r="3004">
          <cell r="L3004">
            <v>0</v>
          </cell>
        </row>
        <row r="3005">
          <cell r="L3005">
            <v>0</v>
          </cell>
        </row>
        <row r="3006">
          <cell r="L3006">
            <v>0</v>
          </cell>
        </row>
        <row r="3007">
          <cell r="L3007">
            <v>0</v>
          </cell>
        </row>
        <row r="3008">
          <cell r="L3008">
            <v>0</v>
          </cell>
        </row>
        <row r="3009">
          <cell r="L3009">
            <v>0</v>
          </cell>
        </row>
        <row r="3010">
          <cell r="L3010">
            <v>0</v>
          </cell>
        </row>
        <row r="3011">
          <cell r="L3011">
            <v>0</v>
          </cell>
        </row>
        <row r="3012">
          <cell r="L3012">
            <v>0</v>
          </cell>
        </row>
        <row r="3013">
          <cell r="L3013">
            <v>0</v>
          </cell>
        </row>
        <row r="3014">
          <cell r="L3014">
            <v>0</v>
          </cell>
        </row>
        <row r="3015">
          <cell r="L3015">
            <v>0</v>
          </cell>
        </row>
        <row r="3016">
          <cell r="L3016">
            <v>0</v>
          </cell>
        </row>
        <row r="3017">
          <cell r="L3017">
            <v>0</v>
          </cell>
        </row>
        <row r="3018">
          <cell r="L3018">
            <v>0</v>
          </cell>
        </row>
        <row r="3019">
          <cell r="L3019">
            <v>0</v>
          </cell>
        </row>
        <row r="3020">
          <cell r="L3020">
            <v>0</v>
          </cell>
        </row>
        <row r="3021">
          <cell r="L3021">
            <v>0</v>
          </cell>
        </row>
        <row r="3022">
          <cell r="L3022">
            <v>0</v>
          </cell>
        </row>
        <row r="3023">
          <cell r="L3023">
            <v>0</v>
          </cell>
        </row>
        <row r="3024">
          <cell r="L3024">
            <v>0</v>
          </cell>
        </row>
        <row r="3025">
          <cell r="L3025">
            <v>0</v>
          </cell>
        </row>
        <row r="3026">
          <cell r="L3026">
            <v>0</v>
          </cell>
        </row>
        <row r="3027">
          <cell r="L3027">
            <v>0</v>
          </cell>
        </row>
        <row r="3028">
          <cell r="L3028">
            <v>0</v>
          </cell>
        </row>
        <row r="3029">
          <cell r="L3029">
            <v>0</v>
          </cell>
        </row>
        <row r="3030">
          <cell r="L3030">
            <v>0</v>
          </cell>
        </row>
        <row r="3031">
          <cell r="L3031">
            <v>0</v>
          </cell>
        </row>
        <row r="3032">
          <cell r="L3032">
            <v>0</v>
          </cell>
        </row>
        <row r="3033">
          <cell r="L3033">
            <v>0</v>
          </cell>
        </row>
        <row r="3034">
          <cell r="L3034">
            <v>0</v>
          </cell>
        </row>
        <row r="3035">
          <cell r="L3035">
            <v>0</v>
          </cell>
        </row>
        <row r="3036">
          <cell r="L3036">
            <v>0</v>
          </cell>
        </row>
        <row r="3037">
          <cell r="L3037">
            <v>0</v>
          </cell>
        </row>
        <row r="3038">
          <cell r="L3038">
            <v>0</v>
          </cell>
        </row>
        <row r="3039">
          <cell r="L3039">
            <v>0</v>
          </cell>
        </row>
        <row r="3040">
          <cell r="L3040">
            <v>0</v>
          </cell>
        </row>
        <row r="3041">
          <cell r="L3041">
            <v>0</v>
          </cell>
        </row>
        <row r="3042">
          <cell r="L3042">
            <v>0</v>
          </cell>
        </row>
        <row r="3043">
          <cell r="L3043">
            <v>0</v>
          </cell>
        </row>
        <row r="3044">
          <cell r="L3044">
            <v>0</v>
          </cell>
        </row>
        <row r="3045">
          <cell r="L3045">
            <v>0</v>
          </cell>
        </row>
        <row r="3046">
          <cell r="L3046">
            <v>0</v>
          </cell>
        </row>
        <row r="3047">
          <cell r="L3047">
            <v>0</v>
          </cell>
        </row>
        <row r="3048">
          <cell r="L3048">
            <v>0</v>
          </cell>
        </row>
        <row r="3049">
          <cell r="L3049">
            <v>0</v>
          </cell>
        </row>
        <row r="3050">
          <cell r="L3050">
            <v>0</v>
          </cell>
        </row>
        <row r="3051">
          <cell r="L3051">
            <v>0</v>
          </cell>
        </row>
        <row r="3052">
          <cell r="L3052">
            <v>0</v>
          </cell>
        </row>
        <row r="3053">
          <cell r="L3053">
            <v>0</v>
          </cell>
        </row>
        <row r="3054">
          <cell r="L3054">
            <v>0</v>
          </cell>
        </row>
        <row r="3055">
          <cell r="L3055">
            <v>0</v>
          </cell>
        </row>
        <row r="3056">
          <cell r="L3056">
            <v>0</v>
          </cell>
        </row>
        <row r="3057">
          <cell r="L3057">
            <v>0</v>
          </cell>
        </row>
        <row r="3058">
          <cell r="L3058">
            <v>0</v>
          </cell>
        </row>
        <row r="3059">
          <cell r="L3059">
            <v>0</v>
          </cell>
        </row>
        <row r="3060">
          <cell r="L3060">
            <v>0</v>
          </cell>
        </row>
        <row r="3061">
          <cell r="L3061">
            <v>0</v>
          </cell>
        </row>
        <row r="3062">
          <cell r="L3062">
            <v>0</v>
          </cell>
        </row>
        <row r="3063">
          <cell r="L3063">
            <v>0</v>
          </cell>
        </row>
        <row r="3064">
          <cell r="L3064">
            <v>0</v>
          </cell>
        </row>
        <row r="3065">
          <cell r="L3065">
            <v>0</v>
          </cell>
        </row>
        <row r="3066">
          <cell r="L3066">
            <v>0</v>
          </cell>
        </row>
        <row r="3067">
          <cell r="L3067">
            <v>0</v>
          </cell>
        </row>
        <row r="3068">
          <cell r="L3068">
            <v>0</v>
          </cell>
        </row>
        <row r="3069">
          <cell r="L3069">
            <v>0</v>
          </cell>
        </row>
        <row r="3070">
          <cell r="L3070">
            <v>0</v>
          </cell>
        </row>
        <row r="3071">
          <cell r="L3071">
            <v>0</v>
          </cell>
        </row>
        <row r="3072">
          <cell r="L3072">
            <v>0</v>
          </cell>
        </row>
        <row r="3073">
          <cell r="L3073">
            <v>0</v>
          </cell>
        </row>
        <row r="3074">
          <cell r="L3074">
            <v>0</v>
          </cell>
        </row>
        <row r="3075">
          <cell r="L3075">
            <v>0</v>
          </cell>
        </row>
        <row r="3076">
          <cell r="L3076">
            <v>0</v>
          </cell>
        </row>
        <row r="3077">
          <cell r="L3077">
            <v>0</v>
          </cell>
        </row>
        <row r="3078">
          <cell r="L3078">
            <v>0</v>
          </cell>
        </row>
        <row r="3079">
          <cell r="L3079">
            <v>0</v>
          </cell>
        </row>
        <row r="3080">
          <cell r="L3080">
            <v>0</v>
          </cell>
        </row>
        <row r="3081">
          <cell r="L3081">
            <v>0</v>
          </cell>
        </row>
        <row r="3082">
          <cell r="L3082">
            <v>0</v>
          </cell>
        </row>
        <row r="3083">
          <cell r="L3083">
            <v>0</v>
          </cell>
        </row>
        <row r="3084">
          <cell r="L3084">
            <v>0</v>
          </cell>
        </row>
        <row r="3085">
          <cell r="L3085">
            <v>0</v>
          </cell>
        </row>
        <row r="3086">
          <cell r="L3086">
            <v>0</v>
          </cell>
        </row>
        <row r="3087">
          <cell r="L3087">
            <v>0</v>
          </cell>
        </row>
        <row r="3088">
          <cell r="L3088">
            <v>0</v>
          </cell>
        </row>
        <row r="3089">
          <cell r="L3089">
            <v>0</v>
          </cell>
        </row>
        <row r="3090">
          <cell r="L3090">
            <v>0</v>
          </cell>
        </row>
        <row r="3091">
          <cell r="L3091">
            <v>0</v>
          </cell>
        </row>
        <row r="3092">
          <cell r="L3092">
            <v>0</v>
          </cell>
        </row>
        <row r="3093">
          <cell r="L3093">
            <v>0</v>
          </cell>
        </row>
        <row r="3094">
          <cell r="L3094">
            <v>0</v>
          </cell>
        </row>
        <row r="3095">
          <cell r="L3095">
            <v>0</v>
          </cell>
        </row>
        <row r="3096">
          <cell r="L3096">
            <v>0</v>
          </cell>
        </row>
        <row r="3097">
          <cell r="L3097">
            <v>0</v>
          </cell>
        </row>
        <row r="3098">
          <cell r="L3098">
            <v>0</v>
          </cell>
        </row>
        <row r="3099">
          <cell r="L3099">
            <v>0</v>
          </cell>
        </row>
        <row r="3100">
          <cell r="L3100">
            <v>0</v>
          </cell>
        </row>
        <row r="3101">
          <cell r="L3101">
            <v>0</v>
          </cell>
        </row>
        <row r="3102">
          <cell r="L3102">
            <v>0</v>
          </cell>
        </row>
        <row r="3103">
          <cell r="L3103">
            <v>0</v>
          </cell>
        </row>
        <row r="3104">
          <cell r="L3104">
            <v>0</v>
          </cell>
        </row>
        <row r="3105">
          <cell r="L3105">
            <v>0</v>
          </cell>
        </row>
        <row r="3106">
          <cell r="L3106">
            <v>0</v>
          </cell>
        </row>
        <row r="3107">
          <cell r="L3107">
            <v>0</v>
          </cell>
        </row>
        <row r="3108">
          <cell r="L3108">
            <v>0</v>
          </cell>
        </row>
        <row r="3109">
          <cell r="L3109">
            <v>0</v>
          </cell>
        </row>
        <row r="3110">
          <cell r="L3110">
            <v>0</v>
          </cell>
        </row>
        <row r="3111">
          <cell r="L3111">
            <v>0</v>
          </cell>
        </row>
        <row r="3112">
          <cell r="L3112">
            <v>0</v>
          </cell>
        </row>
        <row r="3113">
          <cell r="L3113">
            <v>0</v>
          </cell>
        </row>
        <row r="3114">
          <cell r="L3114">
            <v>0</v>
          </cell>
        </row>
        <row r="3115">
          <cell r="L3115">
            <v>0</v>
          </cell>
        </row>
        <row r="3116">
          <cell r="L3116">
            <v>0</v>
          </cell>
        </row>
        <row r="3117">
          <cell r="L3117">
            <v>0</v>
          </cell>
        </row>
        <row r="3118">
          <cell r="L3118">
            <v>0</v>
          </cell>
        </row>
        <row r="3119">
          <cell r="L3119">
            <v>0</v>
          </cell>
        </row>
        <row r="3120">
          <cell r="L3120">
            <v>0</v>
          </cell>
        </row>
        <row r="3121">
          <cell r="L3121">
            <v>0</v>
          </cell>
        </row>
        <row r="3122">
          <cell r="L3122">
            <v>0</v>
          </cell>
        </row>
        <row r="3123">
          <cell r="L3123">
            <v>0</v>
          </cell>
        </row>
        <row r="3124">
          <cell r="L3124">
            <v>0</v>
          </cell>
        </row>
        <row r="3125">
          <cell r="L3125">
            <v>0</v>
          </cell>
        </row>
        <row r="3126">
          <cell r="L3126">
            <v>0</v>
          </cell>
        </row>
        <row r="3127">
          <cell r="L3127">
            <v>0</v>
          </cell>
        </row>
        <row r="3128">
          <cell r="L3128">
            <v>0</v>
          </cell>
        </row>
        <row r="3129">
          <cell r="L3129">
            <v>0</v>
          </cell>
        </row>
        <row r="3130">
          <cell r="L3130">
            <v>0</v>
          </cell>
        </row>
        <row r="3131">
          <cell r="L3131">
            <v>0</v>
          </cell>
        </row>
        <row r="3132">
          <cell r="L3132">
            <v>0</v>
          </cell>
        </row>
        <row r="3133">
          <cell r="L3133">
            <v>0</v>
          </cell>
        </row>
        <row r="3134">
          <cell r="L3134">
            <v>0</v>
          </cell>
        </row>
        <row r="3135">
          <cell r="L3135">
            <v>0</v>
          </cell>
        </row>
        <row r="3136">
          <cell r="L3136">
            <v>0</v>
          </cell>
        </row>
        <row r="3137">
          <cell r="L3137">
            <v>0</v>
          </cell>
        </row>
        <row r="3138">
          <cell r="L3138">
            <v>0</v>
          </cell>
        </row>
        <row r="3139">
          <cell r="L3139">
            <v>0</v>
          </cell>
        </row>
        <row r="3140">
          <cell r="L3140">
            <v>0</v>
          </cell>
        </row>
        <row r="3141">
          <cell r="L3141">
            <v>0</v>
          </cell>
        </row>
        <row r="3142">
          <cell r="L3142">
            <v>0</v>
          </cell>
        </row>
        <row r="3143">
          <cell r="L3143">
            <v>0</v>
          </cell>
        </row>
        <row r="3144">
          <cell r="L3144">
            <v>0</v>
          </cell>
        </row>
        <row r="3145">
          <cell r="L3145">
            <v>0</v>
          </cell>
        </row>
        <row r="3146">
          <cell r="L3146">
            <v>0</v>
          </cell>
        </row>
        <row r="3147">
          <cell r="L3147">
            <v>0</v>
          </cell>
        </row>
        <row r="3148">
          <cell r="L3148">
            <v>0</v>
          </cell>
        </row>
        <row r="3149">
          <cell r="L3149">
            <v>0</v>
          </cell>
        </row>
        <row r="3150">
          <cell r="L3150">
            <v>0</v>
          </cell>
        </row>
        <row r="3151">
          <cell r="L3151">
            <v>0</v>
          </cell>
        </row>
        <row r="3152">
          <cell r="L3152">
            <v>0</v>
          </cell>
        </row>
        <row r="3153">
          <cell r="L3153">
            <v>0</v>
          </cell>
        </row>
        <row r="3154">
          <cell r="L3154">
            <v>0</v>
          </cell>
        </row>
        <row r="3155">
          <cell r="L3155">
            <v>0</v>
          </cell>
        </row>
        <row r="3156">
          <cell r="L3156">
            <v>0</v>
          </cell>
        </row>
        <row r="3157">
          <cell r="L3157">
            <v>0</v>
          </cell>
        </row>
        <row r="3158">
          <cell r="L3158">
            <v>0</v>
          </cell>
        </row>
        <row r="3159">
          <cell r="L3159">
            <v>0</v>
          </cell>
        </row>
        <row r="3160">
          <cell r="L3160">
            <v>0</v>
          </cell>
        </row>
        <row r="3161">
          <cell r="L3161">
            <v>0</v>
          </cell>
        </row>
        <row r="3162">
          <cell r="L3162">
            <v>0</v>
          </cell>
        </row>
        <row r="3163">
          <cell r="L3163">
            <v>0</v>
          </cell>
        </row>
        <row r="3164">
          <cell r="L3164">
            <v>0</v>
          </cell>
        </row>
        <row r="3165">
          <cell r="L3165">
            <v>0</v>
          </cell>
        </row>
        <row r="3166">
          <cell r="L3166">
            <v>0</v>
          </cell>
        </row>
        <row r="3167">
          <cell r="L3167">
            <v>0</v>
          </cell>
        </row>
        <row r="3168">
          <cell r="L3168">
            <v>0</v>
          </cell>
        </row>
        <row r="3169">
          <cell r="L3169">
            <v>0</v>
          </cell>
        </row>
        <row r="3170">
          <cell r="L3170">
            <v>0</v>
          </cell>
        </row>
        <row r="3171">
          <cell r="L3171">
            <v>0</v>
          </cell>
        </row>
        <row r="3172">
          <cell r="L3172">
            <v>0</v>
          </cell>
        </row>
        <row r="3173">
          <cell r="L3173">
            <v>0</v>
          </cell>
        </row>
        <row r="3174">
          <cell r="L3174">
            <v>0</v>
          </cell>
        </row>
        <row r="3175">
          <cell r="L3175">
            <v>0</v>
          </cell>
        </row>
        <row r="3176">
          <cell r="L3176">
            <v>0</v>
          </cell>
        </row>
        <row r="3177">
          <cell r="L3177">
            <v>0</v>
          </cell>
        </row>
        <row r="3178">
          <cell r="L3178">
            <v>0</v>
          </cell>
        </row>
        <row r="3179">
          <cell r="L3179">
            <v>0</v>
          </cell>
        </row>
        <row r="3180">
          <cell r="L3180">
            <v>0</v>
          </cell>
        </row>
        <row r="3181">
          <cell r="L3181">
            <v>0</v>
          </cell>
        </row>
        <row r="3182">
          <cell r="L3182">
            <v>0</v>
          </cell>
        </row>
        <row r="3183">
          <cell r="L3183">
            <v>0</v>
          </cell>
        </row>
        <row r="3184">
          <cell r="L3184">
            <v>0</v>
          </cell>
        </row>
        <row r="3185">
          <cell r="L3185">
            <v>0</v>
          </cell>
        </row>
        <row r="3186">
          <cell r="L3186">
            <v>0</v>
          </cell>
        </row>
        <row r="3187">
          <cell r="L3187">
            <v>0</v>
          </cell>
        </row>
        <row r="3188">
          <cell r="L3188">
            <v>0</v>
          </cell>
        </row>
        <row r="3189">
          <cell r="L3189">
            <v>0</v>
          </cell>
        </row>
        <row r="3190">
          <cell r="L3190">
            <v>0</v>
          </cell>
        </row>
        <row r="3191">
          <cell r="L3191">
            <v>0</v>
          </cell>
        </row>
        <row r="3192">
          <cell r="L3192">
            <v>0</v>
          </cell>
        </row>
        <row r="3193">
          <cell r="L3193">
            <v>0</v>
          </cell>
        </row>
        <row r="3194">
          <cell r="L3194">
            <v>0</v>
          </cell>
        </row>
        <row r="3195">
          <cell r="L3195">
            <v>0</v>
          </cell>
        </row>
        <row r="3196">
          <cell r="L3196">
            <v>0</v>
          </cell>
        </row>
        <row r="3197">
          <cell r="L3197">
            <v>0</v>
          </cell>
        </row>
        <row r="3198">
          <cell r="L3198">
            <v>0</v>
          </cell>
        </row>
        <row r="3199">
          <cell r="L3199">
            <v>0</v>
          </cell>
        </row>
        <row r="3200">
          <cell r="L3200">
            <v>0</v>
          </cell>
        </row>
        <row r="3201">
          <cell r="L3201">
            <v>0</v>
          </cell>
        </row>
        <row r="3202">
          <cell r="L3202">
            <v>0</v>
          </cell>
        </row>
        <row r="3203">
          <cell r="L3203">
            <v>0</v>
          </cell>
        </row>
        <row r="3204">
          <cell r="L3204">
            <v>0</v>
          </cell>
        </row>
        <row r="3205">
          <cell r="L3205">
            <v>0</v>
          </cell>
        </row>
        <row r="3206">
          <cell r="L3206">
            <v>0</v>
          </cell>
        </row>
        <row r="3207">
          <cell r="L3207">
            <v>0</v>
          </cell>
        </row>
        <row r="3208">
          <cell r="L3208">
            <v>0</v>
          </cell>
        </row>
        <row r="3209">
          <cell r="L3209">
            <v>0</v>
          </cell>
        </row>
        <row r="3210">
          <cell r="L3210">
            <v>0</v>
          </cell>
        </row>
        <row r="3211">
          <cell r="L3211">
            <v>0</v>
          </cell>
        </row>
        <row r="3212">
          <cell r="L3212">
            <v>0</v>
          </cell>
        </row>
        <row r="3213">
          <cell r="L3213">
            <v>0</v>
          </cell>
        </row>
        <row r="3214">
          <cell r="L3214">
            <v>0</v>
          </cell>
        </row>
        <row r="3215">
          <cell r="L3215">
            <v>0</v>
          </cell>
        </row>
        <row r="3216">
          <cell r="L3216">
            <v>0</v>
          </cell>
        </row>
        <row r="3217">
          <cell r="L3217">
            <v>0</v>
          </cell>
        </row>
        <row r="3218">
          <cell r="L3218">
            <v>0</v>
          </cell>
        </row>
        <row r="3219">
          <cell r="L3219">
            <v>0</v>
          </cell>
        </row>
        <row r="3220">
          <cell r="L3220">
            <v>0</v>
          </cell>
        </row>
        <row r="3221">
          <cell r="L3221">
            <v>0</v>
          </cell>
        </row>
        <row r="3222">
          <cell r="L3222">
            <v>0</v>
          </cell>
        </row>
        <row r="3223">
          <cell r="L3223">
            <v>0</v>
          </cell>
        </row>
        <row r="3224">
          <cell r="L3224">
            <v>0</v>
          </cell>
        </row>
        <row r="3225">
          <cell r="L3225">
            <v>0</v>
          </cell>
        </row>
        <row r="3226">
          <cell r="L3226">
            <v>0</v>
          </cell>
        </row>
        <row r="3227">
          <cell r="L3227">
            <v>0</v>
          </cell>
        </row>
        <row r="3228">
          <cell r="L3228">
            <v>0</v>
          </cell>
        </row>
        <row r="3229">
          <cell r="L3229">
            <v>0</v>
          </cell>
        </row>
        <row r="3230">
          <cell r="L3230">
            <v>0</v>
          </cell>
        </row>
        <row r="3231">
          <cell r="L3231">
            <v>0</v>
          </cell>
        </row>
        <row r="3232">
          <cell r="L3232">
            <v>0</v>
          </cell>
        </row>
        <row r="3233">
          <cell r="L3233">
            <v>0</v>
          </cell>
        </row>
        <row r="3234">
          <cell r="L3234">
            <v>0</v>
          </cell>
        </row>
        <row r="3235">
          <cell r="L3235">
            <v>0</v>
          </cell>
        </row>
        <row r="3236">
          <cell r="L3236">
            <v>0</v>
          </cell>
        </row>
        <row r="3237">
          <cell r="L3237">
            <v>0</v>
          </cell>
        </row>
        <row r="3238">
          <cell r="L3238">
            <v>0</v>
          </cell>
        </row>
        <row r="3239">
          <cell r="L3239">
            <v>0</v>
          </cell>
        </row>
        <row r="3240">
          <cell r="L3240">
            <v>0</v>
          </cell>
        </row>
        <row r="3241">
          <cell r="L3241">
            <v>0</v>
          </cell>
        </row>
        <row r="3242">
          <cell r="L3242">
            <v>0</v>
          </cell>
        </row>
        <row r="3243">
          <cell r="L3243">
            <v>0</v>
          </cell>
        </row>
        <row r="3244">
          <cell r="L3244">
            <v>0</v>
          </cell>
        </row>
        <row r="3245">
          <cell r="L3245">
            <v>0</v>
          </cell>
        </row>
        <row r="3246">
          <cell r="L3246">
            <v>0</v>
          </cell>
        </row>
        <row r="3247">
          <cell r="L3247">
            <v>0</v>
          </cell>
        </row>
        <row r="3248">
          <cell r="L3248">
            <v>0</v>
          </cell>
        </row>
        <row r="3249">
          <cell r="L3249">
            <v>0</v>
          </cell>
        </row>
        <row r="3250">
          <cell r="L3250">
            <v>0</v>
          </cell>
        </row>
        <row r="3251">
          <cell r="L3251">
            <v>0</v>
          </cell>
        </row>
        <row r="3252">
          <cell r="L3252">
            <v>0</v>
          </cell>
        </row>
        <row r="3253">
          <cell r="L3253">
            <v>0</v>
          </cell>
        </row>
        <row r="3254">
          <cell r="L3254">
            <v>0</v>
          </cell>
        </row>
        <row r="3255">
          <cell r="L3255">
            <v>0</v>
          </cell>
        </row>
        <row r="3256">
          <cell r="L3256">
            <v>0</v>
          </cell>
        </row>
        <row r="3257">
          <cell r="L3257">
            <v>0</v>
          </cell>
        </row>
        <row r="3258">
          <cell r="L3258">
            <v>0</v>
          </cell>
        </row>
        <row r="3259">
          <cell r="L3259">
            <v>0</v>
          </cell>
        </row>
        <row r="3260">
          <cell r="L3260">
            <v>0</v>
          </cell>
        </row>
        <row r="3261">
          <cell r="L3261">
            <v>0</v>
          </cell>
        </row>
        <row r="3262">
          <cell r="L3262">
            <v>0</v>
          </cell>
        </row>
        <row r="3263">
          <cell r="L3263">
            <v>0</v>
          </cell>
        </row>
        <row r="3264">
          <cell r="L3264">
            <v>0</v>
          </cell>
        </row>
        <row r="3265">
          <cell r="L3265">
            <v>0</v>
          </cell>
        </row>
        <row r="3266">
          <cell r="L3266">
            <v>0</v>
          </cell>
        </row>
        <row r="3267">
          <cell r="L3267">
            <v>0</v>
          </cell>
        </row>
        <row r="3268">
          <cell r="L3268">
            <v>0</v>
          </cell>
        </row>
        <row r="3269">
          <cell r="L3269">
            <v>0</v>
          </cell>
        </row>
        <row r="3270">
          <cell r="L3270">
            <v>0</v>
          </cell>
        </row>
        <row r="3271">
          <cell r="L3271">
            <v>0</v>
          </cell>
        </row>
        <row r="3272">
          <cell r="L3272">
            <v>0</v>
          </cell>
        </row>
        <row r="3273">
          <cell r="L3273">
            <v>0</v>
          </cell>
        </row>
        <row r="3274">
          <cell r="L3274">
            <v>0</v>
          </cell>
        </row>
        <row r="3275">
          <cell r="L3275">
            <v>0</v>
          </cell>
        </row>
        <row r="3276">
          <cell r="L3276">
            <v>0</v>
          </cell>
        </row>
        <row r="3277">
          <cell r="L3277">
            <v>0</v>
          </cell>
        </row>
        <row r="3278">
          <cell r="L3278">
            <v>0</v>
          </cell>
        </row>
        <row r="3279">
          <cell r="L3279">
            <v>28</v>
          </cell>
        </row>
        <row r="3280">
          <cell r="L3280">
            <v>296</v>
          </cell>
        </row>
        <row r="3281">
          <cell r="L3281">
            <v>338</v>
          </cell>
        </row>
        <row r="3282">
          <cell r="L3282">
            <v>285</v>
          </cell>
        </row>
        <row r="3283">
          <cell r="L3283">
            <v>188</v>
          </cell>
        </row>
        <row r="3284">
          <cell r="L3284">
            <v>94</v>
          </cell>
        </row>
        <row r="3285">
          <cell r="L3285">
            <v>34</v>
          </cell>
        </row>
        <row r="3286">
          <cell r="L3286">
            <v>135</v>
          </cell>
        </row>
        <row r="3287">
          <cell r="L3287">
            <v>311</v>
          </cell>
        </row>
        <row r="3288">
          <cell r="L3288">
            <v>196</v>
          </cell>
        </row>
        <row r="3289">
          <cell r="L3289">
            <v>129</v>
          </cell>
        </row>
        <row r="3290">
          <cell r="L3290">
            <v>196</v>
          </cell>
        </row>
        <row r="3291">
          <cell r="L3291">
            <v>93</v>
          </cell>
        </row>
        <row r="3292">
          <cell r="L3292">
            <v>534</v>
          </cell>
        </row>
        <row r="3293">
          <cell r="L3293">
            <v>11</v>
          </cell>
        </row>
        <row r="3294">
          <cell r="L3294">
            <v>96</v>
          </cell>
        </row>
        <row r="3295">
          <cell r="L3295">
            <v>38</v>
          </cell>
        </row>
        <row r="3296">
          <cell r="L3296">
            <v>15</v>
          </cell>
        </row>
        <row r="3297">
          <cell r="L3297">
            <v>40</v>
          </cell>
        </row>
        <row r="3298">
          <cell r="L3298">
            <v>9</v>
          </cell>
        </row>
        <row r="3299">
          <cell r="L3299">
            <v>81</v>
          </cell>
        </row>
        <row r="3300">
          <cell r="L3300">
            <v>215</v>
          </cell>
        </row>
        <row r="3301">
          <cell r="L3301">
            <v>185</v>
          </cell>
        </row>
        <row r="3302">
          <cell r="L3302">
            <v>369</v>
          </cell>
        </row>
        <row r="3303">
          <cell r="L3303">
            <v>94</v>
          </cell>
        </row>
        <row r="3304">
          <cell r="L3304">
            <v>118</v>
          </cell>
        </row>
        <row r="3305">
          <cell r="L3305">
            <v>72</v>
          </cell>
        </row>
        <row r="3306">
          <cell r="L3306">
            <v>125</v>
          </cell>
        </row>
        <row r="3307">
          <cell r="L3307">
            <v>27</v>
          </cell>
        </row>
        <row r="3308">
          <cell r="L3308">
            <v>122</v>
          </cell>
        </row>
        <row r="3309">
          <cell r="L3309">
            <v>123</v>
          </cell>
        </row>
        <row r="3310">
          <cell r="L3310">
            <v>236</v>
          </cell>
        </row>
        <row r="3311">
          <cell r="L3311">
            <v>29</v>
          </cell>
        </row>
        <row r="3312">
          <cell r="L3312">
            <v>53</v>
          </cell>
        </row>
        <row r="3313">
          <cell r="L3313">
            <v>140</v>
          </cell>
        </row>
        <row r="3314">
          <cell r="L3314">
            <v>15</v>
          </cell>
        </row>
        <row r="3315">
          <cell r="L3315">
            <v>167</v>
          </cell>
        </row>
        <row r="3316">
          <cell r="L3316">
            <v>68</v>
          </cell>
        </row>
        <row r="3317">
          <cell r="L3317">
            <v>45</v>
          </cell>
        </row>
        <row r="3318">
          <cell r="L3318">
            <v>114</v>
          </cell>
        </row>
        <row r="3319">
          <cell r="L3319">
            <v>41</v>
          </cell>
        </row>
        <row r="3320">
          <cell r="L3320">
            <v>73</v>
          </cell>
        </row>
        <row r="3321">
          <cell r="L3321">
            <v>21</v>
          </cell>
        </row>
        <row r="3322">
          <cell r="L3322">
            <v>140</v>
          </cell>
        </row>
        <row r="3323">
          <cell r="L3323">
            <v>85</v>
          </cell>
        </row>
        <row r="3324">
          <cell r="L3324">
            <v>45</v>
          </cell>
        </row>
        <row r="3325">
          <cell r="L3325">
            <v>30</v>
          </cell>
        </row>
        <row r="3326">
          <cell r="L3326">
            <v>33</v>
          </cell>
        </row>
        <row r="3327">
          <cell r="L3327">
            <v>52</v>
          </cell>
        </row>
        <row r="3328">
          <cell r="L3328">
            <v>76</v>
          </cell>
        </row>
        <row r="3329">
          <cell r="L3329">
            <v>76</v>
          </cell>
        </row>
        <row r="3330">
          <cell r="L3330">
            <v>148</v>
          </cell>
        </row>
        <row r="3331">
          <cell r="L3331">
            <v>28</v>
          </cell>
        </row>
        <row r="3332">
          <cell r="L3332">
            <v>38</v>
          </cell>
        </row>
        <row r="3333">
          <cell r="L3333">
            <v>124</v>
          </cell>
        </row>
        <row r="3334">
          <cell r="L3334">
            <v>55</v>
          </cell>
        </row>
        <row r="3335">
          <cell r="L3335">
            <v>108</v>
          </cell>
        </row>
        <row r="3336">
          <cell r="L3336">
            <v>11</v>
          </cell>
        </row>
        <row r="3337">
          <cell r="L3337">
            <v>37</v>
          </cell>
        </row>
        <row r="3338">
          <cell r="L3338">
            <v>20</v>
          </cell>
        </row>
        <row r="3339">
          <cell r="L3339">
            <v>12</v>
          </cell>
        </row>
        <row r="3340">
          <cell r="L3340">
            <v>39</v>
          </cell>
        </row>
        <row r="3341">
          <cell r="L3341">
            <v>105</v>
          </cell>
        </row>
        <row r="3342">
          <cell r="L3342">
            <v>86</v>
          </cell>
        </row>
        <row r="3343">
          <cell r="L3343">
            <v>92</v>
          </cell>
        </row>
        <row r="3344">
          <cell r="L3344">
            <v>50</v>
          </cell>
        </row>
        <row r="3345">
          <cell r="L3345">
            <v>38</v>
          </cell>
        </row>
        <row r="3346">
          <cell r="L3346">
            <v>28</v>
          </cell>
        </row>
        <row r="3347">
          <cell r="L3347">
            <v>25</v>
          </cell>
        </row>
        <row r="3348">
          <cell r="L3348">
            <v>81</v>
          </cell>
        </row>
        <row r="3349">
          <cell r="L3349">
            <v>6</v>
          </cell>
        </row>
        <row r="3350">
          <cell r="L3350">
            <v>30</v>
          </cell>
        </row>
        <row r="3351">
          <cell r="L3351">
            <v>27</v>
          </cell>
        </row>
        <row r="3352">
          <cell r="L3352">
            <v>30</v>
          </cell>
        </row>
        <row r="3353">
          <cell r="L3353">
            <v>38</v>
          </cell>
        </row>
        <row r="3354">
          <cell r="L3354">
            <v>47</v>
          </cell>
        </row>
        <row r="3355">
          <cell r="L3355">
            <v>27</v>
          </cell>
        </row>
        <row r="3356">
          <cell r="L3356">
            <v>5</v>
          </cell>
        </row>
        <row r="3357">
          <cell r="L3357">
            <v>72</v>
          </cell>
        </row>
        <row r="3358">
          <cell r="L3358">
            <v>18</v>
          </cell>
        </row>
        <row r="3359">
          <cell r="L3359">
            <v>7</v>
          </cell>
        </row>
        <row r="3360">
          <cell r="L3360">
            <v>33</v>
          </cell>
        </row>
        <row r="3361">
          <cell r="L3361">
            <v>91</v>
          </cell>
        </row>
        <row r="3362">
          <cell r="L3362">
            <v>22</v>
          </cell>
        </row>
        <row r="3363">
          <cell r="L3363">
            <v>36</v>
          </cell>
        </row>
        <row r="3364">
          <cell r="L3364">
            <v>37</v>
          </cell>
        </row>
        <row r="3365">
          <cell r="L3365">
            <v>8</v>
          </cell>
        </row>
        <row r="3366">
          <cell r="L3366">
            <v>84</v>
          </cell>
        </row>
        <row r="3367">
          <cell r="L3367">
            <v>17</v>
          </cell>
        </row>
        <row r="3368">
          <cell r="L3368">
            <v>29</v>
          </cell>
        </row>
        <row r="3369">
          <cell r="L3369">
            <v>48</v>
          </cell>
        </row>
        <row r="3370">
          <cell r="L3370">
            <v>70</v>
          </cell>
        </row>
        <row r="3371">
          <cell r="L3371">
            <v>7</v>
          </cell>
        </row>
        <row r="3372">
          <cell r="L3372">
            <v>55</v>
          </cell>
        </row>
        <row r="3373">
          <cell r="L3373">
            <v>79</v>
          </cell>
        </row>
        <row r="3374">
          <cell r="L3374">
            <v>25</v>
          </cell>
        </row>
        <row r="3375">
          <cell r="L3375">
            <v>24</v>
          </cell>
        </row>
        <row r="3376">
          <cell r="L3376">
            <v>23</v>
          </cell>
        </row>
        <row r="3377">
          <cell r="L3377">
            <v>36</v>
          </cell>
        </row>
        <row r="3378">
          <cell r="L3378">
            <v>48</v>
          </cell>
        </row>
        <row r="3379">
          <cell r="L3379">
            <v>8</v>
          </cell>
        </row>
        <row r="3380">
          <cell r="L3380">
            <v>44</v>
          </cell>
        </row>
        <row r="3381">
          <cell r="L3381">
            <v>36</v>
          </cell>
        </row>
        <row r="3382">
          <cell r="L3382">
            <v>2</v>
          </cell>
        </row>
        <row r="3383">
          <cell r="L3383">
            <v>16</v>
          </cell>
        </row>
        <row r="3384">
          <cell r="L3384">
            <v>31</v>
          </cell>
        </row>
        <row r="3385">
          <cell r="L3385">
            <v>34</v>
          </cell>
        </row>
        <row r="3386">
          <cell r="L3386">
            <v>17</v>
          </cell>
        </row>
        <row r="3387">
          <cell r="L3387">
            <v>32</v>
          </cell>
        </row>
        <row r="3388">
          <cell r="L3388">
            <v>40</v>
          </cell>
        </row>
        <row r="3389">
          <cell r="L3389">
            <v>37</v>
          </cell>
        </row>
        <row r="3390">
          <cell r="L3390">
            <v>6</v>
          </cell>
        </row>
        <row r="3391">
          <cell r="L3391">
            <v>40</v>
          </cell>
        </row>
        <row r="3392">
          <cell r="L3392">
            <v>39</v>
          </cell>
        </row>
        <row r="3393">
          <cell r="L3393">
            <v>12</v>
          </cell>
        </row>
        <row r="3394">
          <cell r="L3394">
            <v>10</v>
          </cell>
        </row>
        <row r="3395">
          <cell r="L3395">
            <v>37</v>
          </cell>
        </row>
        <row r="3396">
          <cell r="L3396">
            <v>39</v>
          </cell>
        </row>
        <row r="3397">
          <cell r="L3397">
            <v>13</v>
          </cell>
        </row>
        <row r="3398">
          <cell r="L3398">
            <v>16</v>
          </cell>
        </row>
        <row r="3399">
          <cell r="L3399">
            <v>28</v>
          </cell>
        </row>
        <row r="3400">
          <cell r="L3400">
            <v>5</v>
          </cell>
        </row>
        <row r="3401">
          <cell r="L3401">
            <v>33</v>
          </cell>
        </row>
        <row r="3402">
          <cell r="L3402">
            <v>25</v>
          </cell>
        </row>
        <row r="3403">
          <cell r="L3403">
            <v>3</v>
          </cell>
        </row>
        <row r="3404">
          <cell r="L3404">
            <v>24</v>
          </cell>
        </row>
        <row r="3405">
          <cell r="L3405">
            <v>33</v>
          </cell>
        </row>
        <row r="3406">
          <cell r="L3406">
            <v>26</v>
          </cell>
        </row>
        <row r="3407">
          <cell r="L3407">
            <v>5</v>
          </cell>
        </row>
        <row r="3408">
          <cell r="L3408">
            <v>23</v>
          </cell>
        </row>
        <row r="3409">
          <cell r="L3409">
            <v>19</v>
          </cell>
        </row>
        <row r="3410">
          <cell r="L3410">
            <v>11</v>
          </cell>
        </row>
        <row r="3411">
          <cell r="L3411">
            <v>12</v>
          </cell>
        </row>
        <row r="3412">
          <cell r="L3412">
            <v>31</v>
          </cell>
        </row>
        <row r="3413">
          <cell r="L3413">
            <v>21</v>
          </cell>
        </row>
        <row r="3414">
          <cell r="L3414">
            <v>13</v>
          </cell>
        </row>
        <row r="3415">
          <cell r="L3415">
            <v>98</v>
          </cell>
        </row>
        <row r="3416">
          <cell r="L3416">
            <v>22</v>
          </cell>
        </row>
        <row r="3417">
          <cell r="L3417">
            <v>6</v>
          </cell>
        </row>
        <row r="3418">
          <cell r="L3418">
            <v>20</v>
          </cell>
        </row>
        <row r="3419">
          <cell r="L3419">
            <v>13</v>
          </cell>
        </row>
        <row r="3420">
          <cell r="L3420">
            <v>27</v>
          </cell>
        </row>
        <row r="3421">
          <cell r="L3421">
            <v>38</v>
          </cell>
        </row>
        <row r="3422">
          <cell r="L3422">
            <v>8</v>
          </cell>
        </row>
        <row r="3423">
          <cell r="L3423">
            <v>9</v>
          </cell>
        </row>
        <row r="3424">
          <cell r="L3424">
            <v>18</v>
          </cell>
        </row>
        <row r="3425">
          <cell r="L3425">
            <v>32</v>
          </cell>
        </row>
        <row r="3426">
          <cell r="L3426">
            <v>15</v>
          </cell>
        </row>
        <row r="3427">
          <cell r="L3427">
            <v>56</v>
          </cell>
        </row>
        <row r="3428">
          <cell r="L3428">
            <v>32</v>
          </cell>
        </row>
        <row r="3429">
          <cell r="L3429">
            <v>28</v>
          </cell>
        </row>
        <row r="3430">
          <cell r="L3430">
            <v>18</v>
          </cell>
        </row>
        <row r="3431">
          <cell r="L3431">
            <v>14</v>
          </cell>
        </row>
        <row r="3432">
          <cell r="L3432">
            <v>24</v>
          </cell>
        </row>
        <row r="3433">
          <cell r="L3433">
            <v>18</v>
          </cell>
        </row>
        <row r="3434">
          <cell r="L3434">
            <v>14</v>
          </cell>
        </row>
        <row r="3435">
          <cell r="L3435">
            <v>50</v>
          </cell>
        </row>
        <row r="3436">
          <cell r="L3436">
            <v>83</v>
          </cell>
        </row>
        <row r="3437">
          <cell r="L3437">
            <v>16</v>
          </cell>
        </row>
        <row r="3438">
          <cell r="L3438">
            <v>13</v>
          </cell>
        </row>
        <row r="3439">
          <cell r="L3439">
            <v>16</v>
          </cell>
        </row>
        <row r="3440">
          <cell r="L3440">
            <v>24</v>
          </cell>
        </row>
        <row r="3441">
          <cell r="L3441">
            <v>15</v>
          </cell>
        </row>
        <row r="3442">
          <cell r="L3442">
            <v>24</v>
          </cell>
        </row>
        <row r="3443">
          <cell r="L3443">
            <v>41</v>
          </cell>
        </row>
        <row r="3444">
          <cell r="L3444">
            <v>12</v>
          </cell>
        </row>
        <row r="3445">
          <cell r="L3445">
            <v>17</v>
          </cell>
        </row>
        <row r="3446">
          <cell r="L3446">
            <v>16</v>
          </cell>
        </row>
        <row r="3447">
          <cell r="L3447">
            <v>201</v>
          </cell>
        </row>
        <row r="3448">
          <cell r="L3448">
            <v>6</v>
          </cell>
        </row>
        <row r="3449">
          <cell r="L3449">
            <v>26</v>
          </cell>
        </row>
        <row r="3450">
          <cell r="L3450">
            <v>20</v>
          </cell>
        </row>
        <row r="3451">
          <cell r="L3451">
            <v>45</v>
          </cell>
        </row>
        <row r="3452">
          <cell r="L3452">
            <v>10</v>
          </cell>
        </row>
        <row r="3453">
          <cell r="L3453">
            <v>11</v>
          </cell>
        </row>
        <row r="3454">
          <cell r="L3454">
            <v>6</v>
          </cell>
        </row>
        <row r="3455">
          <cell r="L3455">
            <v>11</v>
          </cell>
        </row>
        <row r="3456">
          <cell r="L3456">
            <v>49</v>
          </cell>
        </row>
        <row r="3457">
          <cell r="L3457">
            <v>14</v>
          </cell>
        </row>
        <row r="3458">
          <cell r="L3458">
            <v>31</v>
          </cell>
        </row>
        <row r="3459">
          <cell r="L3459">
            <v>14</v>
          </cell>
        </row>
        <row r="3460">
          <cell r="L3460">
            <v>19</v>
          </cell>
        </row>
        <row r="3461">
          <cell r="L3461">
            <v>13</v>
          </cell>
        </row>
        <row r="3462">
          <cell r="L3462">
            <v>4</v>
          </cell>
        </row>
        <row r="3463">
          <cell r="L3463">
            <v>14</v>
          </cell>
        </row>
        <row r="3464">
          <cell r="L3464">
            <v>20</v>
          </cell>
        </row>
        <row r="3465">
          <cell r="L3465">
            <v>13</v>
          </cell>
        </row>
        <row r="3466">
          <cell r="L3466">
            <v>13</v>
          </cell>
        </row>
        <row r="3467">
          <cell r="L3467">
            <v>19</v>
          </cell>
        </row>
        <row r="3468">
          <cell r="L3468">
            <v>13</v>
          </cell>
        </row>
        <row r="3469">
          <cell r="L3469">
            <v>3</v>
          </cell>
        </row>
        <row r="3470">
          <cell r="L3470">
            <v>9</v>
          </cell>
        </row>
        <row r="3471">
          <cell r="L3471">
            <v>5</v>
          </cell>
        </row>
        <row r="3472">
          <cell r="L3472">
            <v>2</v>
          </cell>
        </row>
        <row r="3473">
          <cell r="L3473">
            <v>24</v>
          </cell>
        </row>
        <row r="3474">
          <cell r="L3474">
            <v>34</v>
          </cell>
        </row>
        <row r="3475">
          <cell r="L3475">
            <v>28</v>
          </cell>
        </row>
        <row r="3476">
          <cell r="L3476">
            <v>16</v>
          </cell>
        </row>
        <row r="3477">
          <cell r="L3477">
            <v>5</v>
          </cell>
        </row>
        <row r="3478">
          <cell r="L3478">
            <v>8</v>
          </cell>
        </row>
        <row r="3479">
          <cell r="L3479">
            <v>12</v>
          </cell>
        </row>
        <row r="3480">
          <cell r="L3480">
            <v>14</v>
          </cell>
        </row>
        <row r="3481">
          <cell r="L3481">
            <v>15</v>
          </cell>
        </row>
        <row r="3482">
          <cell r="L3482">
            <v>12</v>
          </cell>
        </row>
        <row r="3483">
          <cell r="L3483">
            <v>27</v>
          </cell>
        </row>
        <row r="3484">
          <cell r="L3484">
            <v>29</v>
          </cell>
        </row>
        <row r="3485">
          <cell r="L3485">
            <v>19</v>
          </cell>
        </row>
        <row r="3486">
          <cell r="L3486">
            <v>26</v>
          </cell>
        </row>
        <row r="3487">
          <cell r="L3487">
            <v>17</v>
          </cell>
        </row>
        <row r="3488">
          <cell r="L3488">
            <v>23</v>
          </cell>
        </row>
        <row r="3489">
          <cell r="L3489">
            <v>14</v>
          </cell>
        </row>
        <row r="3490">
          <cell r="L3490">
            <v>19</v>
          </cell>
        </row>
        <row r="3491">
          <cell r="L3491">
            <v>24</v>
          </cell>
        </row>
        <row r="3492">
          <cell r="L3492">
            <v>7</v>
          </cell>
        </row>
        <row r="3493">
          <cell r="L3493">
            <v>12</v>
          </cell>
        </row>
        <row r="3494">
          <cell r="L3494">
            <v>7</v>
          </cell>
        </row>
        <row r="3495">
          <cell r="L3495">
            <v>22</v>
          </cell>
        </row>
        <row r="3496">
          <cell r="L3496">
            <v>49</v>
          </cell>
        </row>
        <row r="3497">
          <cell r="L3497">
            <v>12</v>
          </cell>
        </row>
        <row r="3498">
          <cell r="L3498">
            <v>10</v>
          </cell>
        </row>
        <row r="3499">
          <cell r="L3499">
            <v>19</v>
          </cell>
        </row>
        <row r="3500">
          <cell r="L3500">
            <v>4</v>
          </cell>
        </row>
        <row r="3501">
          <cell r="L3501">
            <v>1</v>
          </cell>
        </row>
        <row r="3502">
          <cell r="L3502">
            <v>16</v>
          </cell>
        </row>
        <row r="3503">
          <cell r="L3503">
            <v>6</v>
          </cell>
        </row>
        <row r="3504">
          <cell r="L3504">
            <v>8</v>
          </cell>
        </row>
        <row r="3505">
          <cell r="L3505">
            <v>21</v>
          </cell>
        </row>
        <row r="3506">
          <cell r="L3506">
            <v>21</v>
          </cell>
        </row>
        <row r="3507">
          <cell r="L3507">
            <v>8</v>
          </cell>
        </row>
        <row r="3508">
          <cell r="L3508">
            <v>9</v>
          </cell>
        </row>
        <row r="3509">
          <cell r="L3509">
            <v>37</v>
          </cell>
        </row>
        <row r="3510">
          <cell r="L3510">
            <v>15</v>
          </cell>
        </row>
        <row r="3511">
          <cell r="L3511">
            <v>7</v>
          </cell>
        </row>
        <row r="3512">
          <cell r="L3512">
            <v>25</v>
          </cell>
        </row>
        <row r="3513">
          <cell r="L3513">
            <v>18</v>
          </cell>
        </row>
        <row r="3514">
          <cell r="L3514">
            <v>12</v>
          </cell>
        </row>
        <row r="3515">
          <cell r="L3515">
            <v>13</v>
          </cell>
        </row>
        <row r="3516">
          <cell r="L3516">
            <v>13</v>
          </cell>
        </row>
        <row r="3517">
          <cell r="L3517">
            <v>7</v>
          </cell>
        </row>
        <row r="3518">
          <cell r="L3518">
            <v>3</v>
          </cell>
        </row>
        <row r="3519">
          <cell r="L3519">
            <v>7</v>
          </cell>
        </row>
        <row r="3520">
          <cell r="L3520">
            <v>14</v>
          </cell>
        </row>
        <row r="3521">
          <cell r="L3521">
            <v>7</v>
          </cell>
        </row>
        <row r="3522">
          <cell r="L3522">
            <v>12</v>
          </cell>
        </row>
        <row r="3523">
          <cell r="L3523">
            <v>8</v>
          </cell>
        </row>
        <row r="3524">
          <cell r="L3524">
            <v>8</v>
          </cell>
        </row>
        <row r="3525">
          <cell r="L3525">
            <v>24</v>
          </cell>
        </row>
        <row r="3526">
          <cell r="L3526">
            <v>23</v>
          </cell>
        </row>
        <row r="3527">
          <cell r="L3527">
            <v>23</v>
          </cell>
        </row>
        <row r="3528">
          <cell r="L3528">
            <v>13</v>
          </cell>
        </row>
        <row r="3529">
          <cell r="L3529">
            <v>8</v>
          </cell>
        </row>
        <row r="3530">
          <cell r="L3530">
            <v>9</v>
          </cell>
        </row>
        <row r="3531">
          <cell r="L3531">
            <v>10</v>
          </cell>
        </row>
        <row r="3532">
          <cell r="L3532">
            <v>8</v>
          </cell>
        </row>
        <row r="3533">
          <cell r="L3533">
            <v>10</v>
          </cell>
        </row>
        <row r="3534">
          <cell r="L3534">
            <v>12</v>
          </cell>
        </row>
        <row r="3535">
          <cell r="L3535">
            <v>14</v>
          </cell>
        </row>
        <row r="3536">
          <cell r="L3536">
            <v>14</v>
          </cell>
        </row>
        <row r="3537">
          <cell r="L3537">
            <v>9</v>
          </cell>
        </row>
        <row r="3538">
          <cell r="L3538">
            <v>12</v>
          </cell>
        </row>
        <row r="3539">
          <cell r="L3539">
            <v>11</v>
          </cell>
        </row>
        <row r="3540">
          <cell r="L3540">
            <v>6</v>
          </cell>
        </row>
        <row r="3541">
          <cell r="L3541">
            <v>10</v>
          </cell>
        </row>
        <row r="3542">
          <cell r="L3542">
            <v>1</v>
          </cell>
        </row>
        <row r="3543">
          <cell r="L3543">
            <v>17</v>
          </cell>
        </row>
        <row r="3544">
          <cell r="L3544">
            <v>8</v>
          </cell>
        </row>
        <row r="3545">
          <cell r="L3545">
            <v>8</v>
          </cell>
        </row>
        <row r="3546">
          <cell r="L3546">
            <v>22</v>
          </cell>
        </row>
        <row r="3547">
          <cell r="L3547">
            <v>12</v>
          </cell>
        </row>
        <row r="3548">
          <cell r="L3548">
            <v>11</v>
          </cell>
        </row>
        <row r="3549">
          <cell r="L3549">
            <v>11</v>
          </cell>
        </row>
        <row r="3550">
          <cell r="L3550">
            <v>10</v>
          </cell>
        </row>
        <row r="3551">
          <cell r="L3551">
            <v>10</v>
          </cell>
        </row>
        <row r="3552">
          <cell r="L3552">
            <v>4</v>
          </cell>
        </row>
        <row r="3553">
          <cell r="L3553">
            <v>13</v>
          </cell>
        </row>
        <row r="3554">
          <cell r="L3554">
            <v>4</v>
          </cell>
        </row>
        <row r="3555">
          <cell r="L3555">
            <v>8</v>
          </cell>
        </row>
        <row r="3556">
          <cell r="L3556">
            <v>7</v>
          </cell>
        </row>
        <row r="3557">
          <cell r="L3557">
            <v>1</v>
          </cell>
        </row>
        <row r="3558">
          <cell r="L3558">
            <v>10</v>
          </cell>
        </row>
        <row r="3559">
          <cell r="L3559">
            <v>31</v>
          </cell>
        </row>
        <row r="3560">
          <cell r="L3560">
            <v>4</v>
          </cell>
        </row>
        <row r="3561">
          <cell r="L3561">
            <v>13</v>
          </cell>
        </row>
        <row r="3562">
          <cell r="L3562">
            <v>6</v>
          </cell>
        </row>
        <row r="3563">
          <cell r="L3563">
            <v>12</v>
          </cell>
        </row>
        <row r="3564">
          <cell r="L3564">
            <v>9</v>
          </cell>
        </row>
        <row r="3565">
          <cell r="L3565">
            <v>9</v>
          </cell>
        </row>
        <row r="3566">
          <cell r="L3566">
            <v>5</v>
          </cell>
        </row>
        <row r="3567">
          <cell r="L3567">
            <v>5</v>
          </cell>
        </row>
        <row r="3568">
          <cell r="L3568">
            <v>5</v>
          </cell>
        </row>
        <row r="3569">
          <cell r="L3569">
            <v>6</v>
          </cell>
        </row>
        <row r="3570">
          <cell r="L3570">
            <v>5</v>
          </cell>
        </row>
        <row r="3571">
          <cell r="L3571">
            <v>16</v>
          </cell>
        </row>
        <row r="3572">
          <cell r="L3572">
            <v>6</v>
          </cell>
        </row>
        <row r="3573">
          <cell r="L3573">
            <v>12</v>
          </cell>
        </row>
        <row r="3574">
          <cell r="L3574">
            <v>3</v>
          </cell>
        </row>
        <row r="3575">
          <cell r="L3575">
            <v>13</v>
          </cell>
        </row>
        <row r="3576">
          <cell r="L3576">
            <v>11</v>
          </cell>
        </row>
        <row r="3577">
          <cell r="L3577">
            <v>9</v>
          </cell>
        </row>
        <row r="3578">
          <cell r="L3578">
            <v>4</v>
          </cell>
        </row>
        <row r="3579">
          <cell r="L3579">
            <v>14</v>
          </cell>
        </row>
        <row r="3580">
          <cell r="L3580">
            <v>4</v>
          </cell>
        </row>
        <row r="3581">
          <cell r="L3581">
            <v>1</v>
          </cell>
        </row>
        <row r="3582">
          <cell r="L3582">
            <v>12</v>
          </cell>
        </row>
        <row r="3583">
          <cell r="L3583">
            <v>12</v>
          </cell>
        </row>
        <row r="3584">
          <cell r="L3584">
            <v>5</v>
          </cell>
        </row>
        <row r="3585">
          <cell r="L3585">
            <v>10</v>
          </cell>
        </row>
        <row r="3586">
          <cell r="L3586">
            <v>6</v>
          </cell>
        </row>
        <row r="3587">
          <cell r="L3587">
            <v>3</v>
          </cell>
        </row>
        <row r="3588">
          <cell r="L3588">
            <v>8</v>
          </cell>
        </row>
        <row r="3589">
          <cell r="L3589">
            <v>9</v>
          </cell>
        </row>
        <row r="3590">
          <cell r="L3590">
            <v>4</v>
          </cell>
        </row>
        <row r="3591">
          <cell r="L3591">
            <v>7</v>
          </cell>
        </row>
        <row r="3592">
          <cell r="L3592">
            <v>5</v>
          </cell>
        </row>
        <row r="3593">
          <cell r="L3593">
            <v>2</v>
          </cell>
        </row>
        <row r="3594">
          <cell r="L3594">
            <v>6</v>
          </cell>
        </row>
        <row r="3595">
          <cell r="L3595">
            <v>8</v>
          </cell>
        </row>
        <row r="3596">
          <cell r="L3596">
            <v>4</v>
          </cell>
        </row>
        <row r="3597">
          <cell r="L3597">
            <v>5</v>
          </cell>
        </row>
        <row r="3598">
          <cell r="L3598">
            <v>3</v>
          </cell>
        </row>
        <row r="3599">
          <cell r="L3599">
            <v>3</v>
          </cell>
        </row>
        <row r="3600">
          <cell r="L3600">
            <v>7</v>
          </cell>
        </row>
        <row r="3601">
          <cell r="L3601">
            <v>3</v>
          </cell>
        </row>
        <row r="3602">
          <cell r="L3602">
            <v>3</v>
          </cell>
        </row>
        <row r="3603">
          <cell r="L3603">
            <v>8</v>
          </cell>
        </row>
        <row r="3604">
          <cell r="L3604">
            <v>2</v>
          </cell>
        </row>
        <row r="3605">
          <cell r="L3605">
            <v>8</v>
          </cell>
        </row>
        <row r="3606">
          <cell r="L3606">
            <v>4</v>
          </cell>
        </row>
        <row r="3607">
          <cell r="L3607">
            <v>3</v>
          </cell>
        </row>
        <row r="3608">
          <cell r="L3608">
            <v>10</v>
          </cell>
        </row>
        <row r="3609">
          <cell r="L3609">
            <v>7</v>
          </cell>
        </row>
        <row r="3610">
          <cell r="L3610">
            <v>4</v>
          </cell>
        </row>
        <row r="3611">
          <cell r="L3611">
            <v>5</v>
          </cell>
        </row>
        <row r="3612">
          <cell r="L3612">
            <v>4</v>
          </cell>
        </row>
        <row r="3613">
          <cell r="L3613">
            <v>5</v>
          </cell>
        </row>
        <row r="3614">
          <cell r="L3614">
            <v>6</v>
          </cell>
        </row>
        <row r="3615">
          <cell r="L3615">
            <v>6</v>
          </cell>
        </row>
        <row r="3616">
          <cell r="L3616">
            <v>2</v>
          </cell>
        </row>
        <row r="3617">
          <cell r="L3617">
            <v>6</v>
          </cell>
        </row>
        <row r="3618">
          <cell r="L3618">
            <v>7</v>
          </cell>
        </row>
        <row r="3619">
          <cell r="L3619">
            <v>4</v>
          </cell>
        </row>
        <row r="3620">
          <cell r="L3620">
            <v>7</v>
          </cell>
        </row>
        <row r="3621">
          <cell r="L3621">
            <v>4</v>
          </cell>
        </row>
        <row r="3622">
          <cell r="L3622">
            <v>2</v>
          </cell>
        </row>
        <row r="3623">
          <cell r="L3623">
            <v>2</v>
          </cell>
        </row>
        <row r="3624">
          <cell r="L3624">
            <v>1</v>
          </cell>
        </row>
        <row r="3625">
          <cell r="L3625">
            <v>4</v>
          </cell>
        </row>
        <row r="3626">
          <cell r="L3626">
            <v>4</v>
          </cell>
        </row>
        <row r="3627">
          <cell r="L3627">
            <v>1</v>
          </cell>
        </row>
        <row r="3628">
          <cell r="L3628">
            <v>6</v>
          </cell>
        </row>
        <row r="3629">
          <cell r="L3629">
            <v>6</v>
          </cell>
        </row>
        <row r="3630">
          <cell r="L3630">
            <v>3</v>
          </cell>
        </row>
        <row r="3631">
          <cell r="L3631">
            <v>2</v>
          </cell>
        </row>
        <row r="3632">
          <cell r="L3632">
            <v>3</v>
          </cell>
        </row>
        <row r="3633">
          <cell r="L3633">
            <v>4</v>
          </cell>
        </row>
        <row r="3634">
          <cell r="L3634">
            <v>1</v>
          </cell>
        </row>
        <row r="3635">
          <cell r="L3635">
            <v>5</v>
          </cell>
        </row>
        <row r="3636">
          <cell r="L3636">
            <v>1</v>
          </cell>
        </row>
        <row r="3637">
          <cell r="L3637">
            <v>1</v>
          </cell>
        </row>
        <row r="3638">
          <cell r="L3638">
            <v>1</v>
          </cell>
        </row>
        <row r="3639">
          <cell r="L3639">
            <v>1</v>
          </cell>
        </row>
        <row r="3640">
          <cell r="L3640">
            <v>0</v>
          </cell>
        </row>
        <row r="3641">
          <cell r="L3641">
            <v>312</v>
          </cell>
        </row>
        <row r="3642">
          <cell r="L3642">
            <v>310</v>
          </cell>
        </row>
        <row r="3643">
          <cell r="L3643">
            <v>57</v>
          </cell>
        </row>
        <row r="3644">
          <cell r="L3644">
            <v>121</v>
          </cell>
        </row>
        <row r="3645">
          <cell r="L3645">
            <v>29</v>
          </cell>
        </row>
        <row r="3646">
          <cell r="L3646">
            <v>96</v>
          </cell>
        </row>
        <row r="3647">
          <cell r="L3647">
            <v>66</v>
          </cell>
        </row>
        <row r="3648">
          <cell r="L3648">
            <v>84</v>
          </cell>
        </row>
        <row r="3649">
          <cell r="L3649">
            <v>17</v>
          </cell>
        </row>
        <row r="3650">
          <cell r="L3650">
            <v>96</v>
          </cell>
        </row>
        <row r="3651">
          <cell r="L3651">
            <v>147</v>
          </cell>
        </row>
        <row r="3652">
          <cell r="L3652">
            <v>90</v>
          </cell>
        </row>
        <row r="3653">
          <cell r="L3653">
            <v>94</v>
          </cell>
        </row>
        <row r="3654">
          <cell r="L3654">
            <v>37</v>
          </cell>
        </row>
        <row r="3655">
          <cell r="L3655">
            <v>60</v>
          </cell>
        </row>
        <row r="3656">
          <cell r="L3656">
            <v>39</v>
          </cell>
        </row>
        <row r="3657">
          <cell r="L3657">
            <v>114</v>
          </cell>
        </row>
        <row r="3658">
          <cell r="L3658">
            <v>43</v>
          </cell>
        </row>
        <row r="3659">
          <cell r="L3659">
            <v>99</v>
          </cell>
        </row>
        <row r="3660">
          <cell r="L3660">
            <v>31</v>
          </cell>
        </row>
        <row r="3661">
          <cell r="L3661">
            <v>20</v>
          </cell>
        </row>
        <row r="3662">
          <cell r="L3662">
            <v>36</v>
          </cell>
        </row>
        <row r="3663">
          <cell r="L3663">
            <v>19</v>
          </cell>
        </row>
        <row r="3664">
          <cell r="L3664">
            <v>31</v>
          </cell>
        </row>
        <row r="3665">
          <cell r="L3665">
            <v>23</v>
          </cell>
        </row>
        <row r="3666">
          <cell r="L3666">
            <v>5</v>
          </cell>
        </row>
        <row r="3667">
          <cell r="L3667">
            <v>33</v>
          </cell>
        </row>
        <row r="3668">
          <cell r="L3668">
            <v>15</v>
          </cell>
        </row>
        <row r="3669">
          <cell r="L3669">
            <v>21</v>
          </cell>
        </row>
        <row r="3670">
          <cell r="L3670">
            <v>17</v>
          </cell>
        </row>
        <row r="3671">
          <cell r="L3671">
            <v>27</v>
          </cell>
        </row>
        <row r="3672">
          <cell r="L3672">
            <v>21</v>
          </cell>
        </row>
        <row r="3673">
          <cell r="L3673">
            <v>22</v>
          </cell>
        </row>
        <row r="3674">
          <cell r="L3674">
            <v>8</v>
          </cell>
        </row>
        <row r="3675">
          <cell r="L3675">
            <v>9</v>
          </cell>
        </row>
        <row r="3676">
          <cell r="L3676">
            <v>4</v>
          </cell>
        </row>
        <row r="3677">
          <cell r="L3677">
            <v>30</v>
          </cell>
        </row>
        <row r="3678">
          <cell r="L3678">
            <v>19</v>
          </cell>
        </row>
        <row r="3679">
          <cell r="L3679">
            <v>26</v>
          </cell>
        </row>
        <row r="3680">
          <cell r="L3680">
            <v>9</v>
          </cell>
        </row>
        <row r="3681">
          <cell r="L3681">
            <v>11</v>
          </cell>
        </row>
        <row r="3682">
          <cell r="L3682">
            <v>12</v>
          </cell>
        </row>
        <row r="3683">
          <cell r="L3683">
            <v>3</v>
          </cell>
        </row>
        <row r="3684">
          <cell r="L3684">
            <v>7</v>
          </cell>
        </row>
        <row r="3685">
          <cell r="L3685">
            <v>11</v>
          </cell>
        </row>
        <row r="3686">
          <cell r="L3686">
            <v>3</v>
          </cell>
        </row>
        <row r="3687">
          <cell r="L3687">
            <v>12</v>
          </cell>
        </row>
        <row r="3688">
          <cell r="L3688">
            <v>15</v>
          </cell>
        </row>
        <row r="3689">
          <cell r="L3689">
            <v>13</v>
          </cell>
        </row>
        <row r="3690">
          <cell r="L3690">
            <v>5</v>
          </cell>
        </row>
        <row r="3691">
          <cell r="L3691">
            <v>7</v>
          </cell>
        </row>
        <row r="3692">
          <cell r="L3692">
            <v>2</v>
          </cell>
        </row>
        <row r="3693">
          <cell r="L3693">
            <v>10</v>
          </cell>
        </row>
        <row r="3694">
          <cell r="L3694">
            <v>7</v>
          </cell>
        </row>
        <row r="3695">
          <cell r="L3695">
            <v>4</v>
          </cell>
        </row>
        <row r="3696">
          <cell r="L3696">
            <v>4</v>
          </cell>
        </row>
        <row r="3697">
          <cell r="L3697">
            <v>7</v>
          </cell>
        </row>
        <row r="3698">
          <cell r="L3698">
            <v>2</v>
          </cell>
        </row>
        <row r="3699">
          <cell r="L3699">
            <v>0</v>
          </cell>
        </row>
        <row r="3700">
          <cell r="L3700">
            <v>42</v>
          </cell>
        </row>
        <row r="3701">
          <cell r="L3701">
            <v>17</v>
          </cell>
        </row>
        <row r="3702">
          <cell r="L3702">
            <v>5</v>
          </cell>
        </row>
        <row r="3703">
          <cell r="L3703">
            <v>4</v>
          </cell>
        </row>
        <row r="3704">
          <cell r="L3704">
            <v>13</v>
          </cell>
        </row>
        <row r="3705">
          <cell r="L3705">
            <v>202</v>
          </cell>
        </row>
        <row r="3706">
          <cell r="L3706">
            <v>110</v>
          </cell>
        </row>
        <row r="3707">
          <cell r="L3707">
            <v>179</v>
          </cell>
        </row>
        <row r="3708">
          <cell r="L3708">
            <v>4</v>
          </cell>
        </row>
        <row r="3709">
          <cell r="L3709">
            <v>14</v>
          </cell>
        </row>
        <row r="3710">
          <cell r="L3710">
            <v>1</v>
          </cell>
        </row>
        <row r="3711">
          <cell r="L3711">
            <v>4</v>
          </cell>
        </row>
        <row r="3712">
          <cell r="L3712">
            <v>15</v>
          </cell>
        </row>
        <row r="3713">
          <cell r="L3713">
            <v>27</v>
          </cell>
        </row>
        <row r="3714">
          <cell r="L3714">
            <v>10</v>
          </cell>
        </row>
        <row r="3715">
          <cell r="L3715">
            <v>25</v>
          </cell>
        </row>
        <row r="3716">
          <cell r="L3716">
            <v>23</v>
          </cell>
        </row>
        <row r="3717">
          <cell r="L3717">
            <v>775</v>
          </cell>
        </row>
        <row r="3718">
          <cell r="L3718">
            <v>95</v>
          </cell>
        </row>
        <row r="3719">
          <cell r="L3719">
            <v>4</v>
          </cell>
        </row>
        <row r="3720">
          <cell r="L3720">
            <v>161</v>
          </cell>
        </row>
        <row r="3721">
          <cell r="L3721">
            <v>348</v>
          </cell>
        </row>
        <row r="3722">
          <cell r="L3722">
            <v>224</v>
          </cell>
        </row>
        <row r="3723">
          <cell r="L3723">
            <v>356</v>
          </cell>
        </row>
        <row r="3724">
          <cell r="L3724">
            <v>323</v>
          </cell>
        </row>
        <row r="3725">
          <cell r="L3725">
            <v>46</v>
          </cell>
        </row>
        <row r="3726">
          <cell r="L3726">
            <v>35</v>
          </cell>
        </row>
        <row r="3727">
          <cell r="L3727">
            <v>34</v>
          </cell>
        </row>
        <row r="3728">
          <cell r="L3728">
            <v>46</v>
          </cell>
        </row>
        <row r="3729">
          <cell r="L3729">
            <v>1</v>
          </cell>
        </row>
        <row r="3730">
          <cell r="L3730">
            <v>2</v>
          </cell>
        </row>
        <row r="3731">
          <cell r="L3731">
            <v>4</v>
          </cell>
        </row>
        <row r="3732">
          <cell r="L3732">
            <v>11</v>
          </cell>
        </row>
        <row r="3733">
          <cell r="L3733">
            <v>1501</v>
          </cell>
        </row>
        <row r="3734">
          <cell r="L3734">
            <v>100</v>
          </cell>
        </row>
        <row r="3735">
          <cell r="L3735">
            <v>355</v>
          </cell>
        </row>
        <row r="3736">
          <cell r="L3736">
            <v>292</v>
          </cell>
        </row>
        <row r="3737">
          <cell r="L3737">
            <v>70</v>
          </cell>
        </row>
        <row r="3738">
          <cell r="L3738">
            <v>16</v>
          </cell>
        </row>
        <row r="3739">
          <cell r="L3739">
            <v>37</v>
          </cell>
        </row>
        <row r="3740">
          <cell r="L3740">
            <v>52</v>
          </cell>
        </row>
        <row r="3741">
          <cell r="L3741">
            <v>11</v>
          </cell>
        </row>
        <row r="3742">
          <cell r="L3742">
            <v>10</v>
          </cell>
        </row>
        <row r="3743">
          <cell r="L3743">
            <v>44</v>
          </cell>
        </row>
        <row r="3744">
          <cell r="L3744">
            <v>25</v>
          </cell>
        </row>
        <row r="3745">
          <cell r="L3745">
            <v>38</v>
          </cell>
        </row>
        <row r="3746">
          <cell r="L3746">
            <v>58</v>
          </cell>
        </row>
        <row r="3747">
          <cell r="L3747">
            <v>17</v>
          </cell>
        </row>
        <row r="3748">
          <cell r="L3748">
            <v>17</v>
          </cell>
        </row>
        <row r="3749">
          <cell r="L3749">
            <v>7</v>
          </cell>
        </row>
        <row r="3750">
          <cell r="L3750">
            <v>9</v>
          </cell>
        </row>
        <row r="3751">
          <cell r="L3751">
            <v>14</v>
          </cell>
        </row>
        <row r="3752">
          <cell r="L3752">
            <v>7</v>
          </cell>
        </row>
        <row r="3753">
          <cell r="L3753">
            <v>3</v>
          </cell>
        </row>
        <row r="3754">
          <cell r="L3754">
            <v>13</v>
          </cell>
        </row>
        <row r="3755">
          <cell r="L3755">
            <v>8</v>
          </cell>
        </row>
        <row r="3756">
          <cell r="L3756">
            <v>15</v>
          </cell>
        </row>
        <row r="3757">
          <cell r="L3757">
            <v>5</v>
          </cell>
        </row>
        <row r="3758">
          <cell r="L3758">
            <v>9</v>
          </cell>
        </row>
        <row r="3759">
          <cell r="L3759">
            <v>4</v>
          </cell>
        </row>
        <row r="3760">
          <cell r="L3760">
            <v>5</v>
          </cell>
        </row>
        <row r="3761">
          <cell r="L3761">
            <v>8</v>
          </cell>
        </row>
        <row r="3762">
          <cell r="L3762">
            <v>3</v>
          </cell>
        </row>
        <row r="3763">
          <cell r="L3763">
            <v>1</v>
          </cell>
        </row>
        <row r="3764">
          <cell r="L3764">
            <v>1</v>
          </cell>
        </row>
        <row r="3765">
          <cell r="L3765">
            <v>8</v>
          </cell>
        </row>
        <row r="3766">
          <cell r="L3766">
            <v>6</v>
          </cell>
        </row>
        <row r="3767">
          <cell r="L3767">
            <v>4</v>
          </cell>
        </row>
        <row r="3768">
          <cell r="L3768">
            <v>4</v>
          </cell>
        </row>
        <row r="3769">
          <cell r="L3769">
            <v>6</v>
          </cell>
        </row>
        <row r="3770">
          <cell r="L3770">
            <v>6</v>
          </cell>
        </row>
        <row r="3771">
          <cell r="L3771">
            <v>2</v>
          </cell>
        </row>
        <row r="3772">
          <cell r="L3772">
            <v>3</v>
          </cell>
        </row>
        <row r="3773">
          <cell r="L3773">
            <v>5</v>
          </cell>
        </row>
        <row r="3774">
          <cell r="L3774">
            <v>6</v>
          </cell>
        </row>
        <row r="3775">
          <cell r="L3775">
            <v>3</v>
          </cell>
        </row>
        <row r="3776">
          <cell r="L3776">
            <v>2</v>
          </cell>
        </row>
        <row r="3777">
          <cell r="L3777">
            <v>6</v>
          </cell>
        </row>
        <row r="3778">
          <cell r="L3778">
            <v>3</v>
          </cell>
        </row>
        <row r="3779">
          <cell r="L3779">
            <v>7</v>
          </cell>
        </row>
        <row r="3780">
          <cell r="L3780">
            <v>4</v>
          </cell>
        </row>
        <row r="3781">
          <cell r="L3781">
            <v>6</v>
          </cell>
        </row>
        <row r="3782">
          <cell r="L3782">
            <v>1</v>
          </cell>
        </row>
        <row r="3783">
          <cell r="L3783">
            <v>2</v>
          </cell>
        </row>
        <row r="3784">
          <cell r="L3784">
            <v>1</v>
          </cell>
        </row>
        <row r="3785">
          <cell r="L3785">
            <v>1</v>
          </cell>
        </row>
        <row r="3786">
          <cell r="L3786">
            <v>1</v>
          </cell>
        </row>
        <row r="3787">
          <cell r="L3787">
            <v>6</v>
          </cell>
        </row>
        <row r="3788">
          <cell r="L3788">
            <v>4</v>
          </cell>
        </row>
        <row r="3789">
          <cell r="L3789">
            <v>1</v>
          </cell>
        </row>
        <row r="3790">
          <cell r="L3790">
            <v>2</v>
          </cell>
        </row>
        <row r="3791">
          <cell r="L3791">
            <v>4</v>
          </cell>
        </row>
        <row r="3792">
          <cell r="L3792">
            <v>4</v>
          </cell>
        </row>
        <row r="3793">
          <cell r="L3793">
            <v>1</v>
          </cell>
        </row>
        <row r="3794">
          <cell r="L3794">
            <v>3</v>
          </cell>
        </row>
        <row r="3795">
          <cell r="L3795">
            <v>2</v>
          </cell>
        </row>
        <row r="3796">
          <cell r="L3796">
            <v>6</v>
          </cell>
        </row>
        <row r="3797">
          <cell r="L3797">
            <v>1</v>
          </cell>
        </row>
        <row r="3798">
          <cell r="L3798">
            <v>3</v>
          </cell>
        </row>
        <row r="3799">
          <cell r="L3799">
            <v>2</v>
          </cell>
        </row>
        <row r="3800">
          <cell r="L3800">
            <v>3</v>
          </cell>
        </row>
        <row r="3801">
          <cell r="L3801">
            <v>2</v>
          </cell>
        </row>
        <row r="3802">
          <cell r="L3802">
            <v>2</v>
          </cell>
        </row>
        <row r="3803">
          <cell r="L3803">
            <v>6</v>
          </cell>
        </row>
        <row r="3804">
          <cell r="L3804">
            <v>2</v>
          </cell>
        </row>
        <row r="3805">
          <cell r="L3805">
            <v>1</v>
          </cell>
        </row>
        <row r="3806">
          <cell r="L3806">
            <v>1</v>
          </cell>
        </row>
        <row r="3807">
          <cell r="L3807">
            <v>1</v>
          </cell>
        </row>
        <row r="3808">
          <cell r="L3808">
            <v>1</v>
          </cell>
        </row>
        <row r="3809">
          <cell r="L3809">
            <v>2</v>
          </cell>
        </row>
        <row r="3810">
          <cell r="L3810">
            <v>1</v>
          </cell>
        </row>
        <row r="3811">
          <cell r="L3811">
            <v>3</v>
          </cell>
        </row>
        <row r="3812">
          <cell r="L3812">
            <v>3</v>
          </cell>
        </row>
        <row r="3813">
          <cell r="L3813">
            <v>3</v>
          </cell>
        </row>
        <row r="3814">
          <cell r="L3814">
            <v>3</v>
          </cell>
        </row>
        <row r="3815">
          <cell r="L3815">
            <v>2</v>
          </cell>
        </row>
        <row r="3816">
          <cell r="L3816">
            <v>1</v>
          </cell>
        </row>
        <row r="3817">
          <cell r="L3817">
            <v>2</v>
          </cell>
        </row>
        <row r="3818">
          <cell r="L3818">
            <v>4</v>
          </cell>
        </row>
        <row r="3819">
          <cell r="L3819">
            <v>1</v>
          </cell>
        </row>
        <row r="3820">
          <cell r="L3820">
            <v>1</v>
          </cell>
        </row>
        <row r="3821">
          <cell r="L3821">
            <v>1</v>
          </cell>
        </row>
        <row r="3822">
          <cell r="L3822">
            <v>1</v>
          </cell>
        </row>
        <row r="3823">
          <cell r="L3823">
            <v>5</v>
          </cell>
        </row>
        <row r="3824">
          <cell r="L3824">
            <v>6</v>
          </cell>
        </row>
        <row r="3825">
          <cell r="L3825">
            <v>1</v>
          </cell>
        </row>
        <row r="3826">
          <cell r="L3826">
            <v>1</v>
          </cell>
        </row>
        <row r="3827">
          <cell r="L3827">
            <v>1</v>
          </cell>
        </row>
        <row r="3828">
          <cell r="L3828">
            <v>1</v>
          </cell>
        </row>
        <row r="3829">
          <cell r="L3829">
            <v>1</v>
          </cell>
        </row>
        <row r="3830">
          <cell r="L3830">
            <v>1</v>
          </cell>
        </row>
        <row r="3831">
          <cell r="L3831">
            <v>1</v>
          </cell>
        </row>
        <row r="3832">
          <cell r="L3832">
            <v>1</v>
          </cell>
        </row>
        <row r="3833">
          <cell r="L3833">
            <v>1</v>
          </cell>
        </row>
        <row r="3834">
          <cell r="L3834">
            <v>1</v>
          </cell>
        </row>
        <row r="3835">
          <cell r="L3835">
            <v>1</v>
          </cell>
        </row>
        <row r="3836">
          <cell r="L3836">
            <v>1</v>
          </cell>
        </row>
        <row r="3837">
          <cell r="L3837">
            <v>1</v>
          </cell>
        </row>
        <row r="3838">
          <cell r="L3838">
            <v>1</v>
          </cell>
        </row>
        <row r="3839">
          <cell r="L3839">
            <v>2</v>
          </cell>
        </row>
        <row r="3840">
          <cell r="L3840">
            <v>8</v>
          </cell>
        </row>
        <row r="3841">
          <cell r="L3841">
            <v>2</v>
          </cell>
        </row>
        <row r="3842">
          <cell r="L3842">
            <v>1</v>
          </cell>
        </row>
        <row r="3843">
          <cell r="L3843">
            <v>1</v>
          </cell>
        </row>
        <row r="3844">
          <cell r="L3844">
            <v>1</v>
          </cell>
        </row>
        <row r="3845">
          <cell r="L3845">
            <v>2</v>
          </cell>
        </row>
        <row r="3846">
          <cell r="L3846">
            <v>1</v>
          </cell>
        </row>
        <row r="3847">
          <cell r="L3847">
            <v>2</v>
          </cell>
        </row>
        <row r="3848">
          <cell r="L3848">
            <v>1</v>
          </cell>
        </row>
        <row r="3849">
          <cell r="L3849">
            <v>1</v>
          </cell>
        </row>
        <row r="3850">
          <cell r="L3850">
            <v>1</v>
          </cell>
        </row>
        <row r="3851">
          <cell r="L3851">
            <v>1</v>
          </cell>
        </row>
        <row r="3852">
          <cell r="L3852">
            <v>1</v>
          </cell>
        </row>
        <row r="3853">
          <cell r="L3853">
            <v>1</v>
          </cell>
        </row>
        <row r="3854">
          <cell r="L3854">
            <v>1</v>
          </cell>
        </row>
        <row r="3855">
          <cell r="L3855">
            <v>1</v>
          </cell>
        </row>
        <row r="3856">
          <cell r="L3856">
            <v>0</v>
          </cell>
        </row>
        <row r="3857">
          <cell r="L3857">
            <v>0</v>
          </cell>
        </row>
        <row r="3858">
          <cell r="L3858">
            <v>0</v>
          </cell>
        </row>
        <row r="3859">
          <cell r="L3859">
            <v>0</v>
          </cell>
        </row>
        <row r="3860">
          <cell r="L3860">
            <v>0</v>
          </cell>
        </row>
        <row r="3861">
          <cell r="L3861">
            <v>0</v>
          </cell>
        </row>
        <row r="3862">
          <cell r="L3862">
            <v>0</v>
          </cell>
        </row>
        <row r="3863">
          <cell r="L3863">
            <v>0</v>
          </cell>
        </row>
        <row r="3864">
          <cell r="L3864">
            <v>0</v>
          </cell>
        </row>
        <row r="3865">
          <cell r="L3865">
            <v>0</v>
          </cell>
        </row>
        <row r="3866">
          <cell r="L3866">
            <v>0</v>
          </cell>
        </row>
        <row r="3867">
          <cell r="L3867">
            <v>0</v>
          </cell>
        </row>
        <row r="3868">
          <cell r="L3868">
            <v>0</v>
          </cell>
        </row>
        <row r="3869">
          <cell r="L3869">
            <v>0</v>
          </cell>
        </row>
        <row r="3870">
          <cell r="L3870">
            <v>0</v>
          </cell>
        </row>
        <row r="3871">
          <cell r="L3871">
            <v>0</v>
          </cell>
        </row>
        <row r="3872">
          <cell r="L3872">
            <v>0</v>
          </cell>
        </row>
        <row r="3873">
          <cell r="L3873">
            <v>0</v>
          </cell>
        </row>
        <row r="3874">
          <cell r="L3874">
            <v>0</v>
          </cell>
        </row>
        <row r="3875">
          <cell r="L3875">
            <v>0</v>
          </cell>
        </row>
        <row r="3876">
          <cell r="L3876">
            <v>0</v>
          </cell>
        </row>
        <row r="3877">
          <cell r="L3877">
            <v>0</v>
          </cell>
        </row>
        <row r="3878">
          <cell r="L3878">
            <v>0</v>
          </cell>
        </row>
        <row r="3879">
          <cell r="L3879">
            <v>0</v>
          </cell>
        </row>
        <row r="3880">
          <cell r="L3880">
            <v>0</v>
          </cell>
        </row>
        <row r="3881">
          <cell r="L3881">
            <v>0</v>
          </cell>
        </row>
        <row r="3882">
          <cell r="L3882">
            <v>0</v>
          </cell>
        </row>
        <row r="3883">
          <cell r="L3883">
            <v>0</v>
          </cell>
        </row>
        <row r="3884">
          <cell r="L3884">
            <v>0</v>
          </cell>
        </row>
        <row r="3885">
          <cell r="L3885">
            <v>0</v>
          </cell>
        </row>
        <row r="3886">
          <cell r="L3886">
            <v>0</v>
          </cell>
        </row>
        <row r="3887">
          <cell r="L3887">
            <v>0</v>
          </cell>
        </row>
        <row r="3888">
          <cell r="L3888">
            <v>0</v>
          </cell>
        </row>
        <row r="3889">
          <cell r="L3889">
            <v>0</v>
          </cell>
        </row>
        <row r="3890">
          <cell r="L3890">
            <v>0</v>
          </cell>
        </row>
        <row r="3891">
          <cell r="L3891">
            <v>0</v>
          </cell>
        </row>
        <row r="3892">
          <cell r="L3892">
            <v>0</v>
          </cell>
        </row>
        <row r="3893">
          <cell r="L3893">
            <v>0</v>
          </cell>
        </row>
        <row r="3894">
          <cell r="L3894">
            <v>0</v>
          </cell>
        </row>
        <row r="3895">
          <cell r="L3895">
            <v>0</v>
          </cell>
        </row>
        <row r="3896">
          <cell r="L3896">
            <v>0</v>
          </cell>
        </row>
        <row r="3897">
          <cell r="L3897">
            <v>0</v>
          </cell>
        </row>
        <row r="3898">
          <cell r="L3898">
            <v>0</v>
          </cell>
        </row>
        <row r="3899">
          <cell r="L3899">
            <v>0</v>
          </cell>
        </row>
        <row r="3900">
          <cell r="L3900">
            <v>0</v>
          </cell>
        </row>
        <row r="3901">
          <cell r="L3901">
            <v>0</v>
          </cell>
        </row>
        <row r="3902">
          <cell r="L3902">
            <v>0</v>
          </cell>
        </row>
        <row r="3903">
          <cell r="L3903">
            <v>0</v>
          </cell>
        </row>
        <row r="3904">
          <cell r="L3904">
            <v>0</v>
          </cell>
        </row>
        <row r="3905">
          <cell r="L3905">
            <v>0</v>
          </cell>
        </row>
        <row r="3906">
          <cell r="L3906">
            <v>0</v>
          </cell>
        </row>
        <row r="3907">
          <cell r="L3907">
            <v>0</v>
          </cell>
        </row>
        <row r="3908">
          <cell r="L3908">
            <v>0</v>
          </cell>
        </row>
        <row r="3909">
          <cell r="L3909">
            <v>0</v>
          </cell>
        </row>
        <row r="3910">
          <cell r="L3910">
            <v>0</v>
          </cell>
        </row>
        <row r="3911">
          <cell r="L3911">
            <v>0</v>
          </cell>
        </row>
        <row r="3912">
          <cell r="L3912">
            <v>0</v>
          </cell>
        </row>
        <row r="3913">
          <cell r="L3913">
            <v>0</v>
          </cell>
        </row>
        <row r="3914">
          <cell r="L3914">
            <v>0</v>
          </cell>
        </row>
        <row r="3915">
          <cell r="L3915">
            <v>0</v>
          </cell>
        </row>
        <row r="3916">
          <cell r="L3916">
            <v>0</v>
          </cell>
        </row>
        <row r="3917">
          <cell r="L3917">
            <v>0</v>
          </cell>
        </row>
        <row r="3918">
          <cell r="L3918">
            <v>0</v>
          </cell>
        </row>
        <row r="3919">
          <cell r="L3919">
            <v>0</v>
          </cell>
        </row>
        <row r="3920">
          <cell r="L3920">
            <v>0</v>
          </cell>
        </row>
        <row r="3921">
          <cell r="L3921">
            <v>0</v>
          </cell>
        </row>
        <row r="3922">
          <cell r="L3922">
            <v>0</v>
          </cell>
        </row>
        <row r="3923">
          <cell r="L3923">
            <v>0</v>
          </cell>
        </row>
        <row r="3924">
          <cell r="L3924">
            <v>0</v>
          </cell>
        </row>
        <row r="3925">
          <cell r="L3925">
            <v>0</v>
          </cell>
        </row>
        <row r="3926">
          <cell r="L3926">
            <v>0</v>
          </cell>
        </row>
        <row r="3927">
          <cell r="L3927">
            <v>0</v>
          </cell>
        </row>
        <row r="3928">
          <cell r="L3928">
            <v>0</v>
          </cell>
        </row>
        <row r="3929">
          <cell r="L3929">
            <v>0</v>
          </cell>
        </row>
        <row r="3930">
          <cell r="L3930">
            <v>0</v>
          </cell>
        </row>
        <row r="3931">
          <cell r="L3931">
            <v>0</v>
          </cell>
        </row>
        <row r="3932">
          <cell r="L3932">
            <v>0</v>
          </cell>
        </row>
        <row r="3933">
          <cell r="L3933">
            <v>0</v>
          </cell>
        </row>
        <row r="3934">
          <cell r="L3934">
            <v>0</v>
          </cell>
        </row>
        <row r="3935">
          <cell r="L3935">
            <v>0</v>
          </cell>
        </row>
        <row r="3936">
          <cell r="L3936">
            <v>0</v>
          </cell>
        </row>
        <row r="3937">
          <cell r="L3937">
            <v>0</v>
          </cell>
        </row>
        <row r="3938">
          <cell r="L3938">
            <v>0</v>
          </cell>
        </row>
        <row r="3939">
          <cell r="L3939">
            <v>0</v>
          </cell>
        </row>
        <row r="3940">
          <cell r="L3940">
            <v>0</v>
          </cell>
        </row>
        <row r="3941">
          <cell r="L3941">
            <v>0</v>
          </cell>
        </row>
        <row r="3942">
          <cell r="L3942">
            <v>0</v>
          </cell>
        </row>
        <row r="3943">
          <cell r="L3943">
            <v>0</v>
          </cell>
        </row>
        <row r="3944">
          <cell r="L3944">
            <v>0</v>
          </cell>
        </row>
        <row r="3945">
          <cell r="L3945">
            <v>0</v>
          </cell>
        </row>
        <row r="3946">
          <cell r="L3946">
            <v>0</v>
          </cell>
        </row>
        <row r="3947">
          <cell r="L3947">
            <v>0</v>
          </cell>
        </row>
        <row r="3948">
          <cell r="L3948">
            <v>0</v>
          </cell>
        </row>
        <row r="3949">
          <cell r="L3949">
            <v>0</v>
          </cell>
        </row>
        <row r="3950">
          <cell r="L3950">
            <v>0</v>
          </cell>
        </row>
        <row r="3951">
          <cell r="L3951">
            <v>0</v>
          </cell>
        </row>
        <row r="3952">
          <cell r="L3952">
            <v>0</v>
          </cell>
        </row>
        <row r="3953">
          <cell r="L3953">
            <v>0</v>
          </cell>
        </row>
        <row r="3954">
          <cell r="L3954">
            <v>0</v>
          </cell>
        </row>
        <row r="3955">
          <cell r="L3955">
            <v>0</v>
          </cell>
        </row>
        <row r="3956">
          <cell r="L3956">
            <v>0</v>
          </cell>
        </row>
        <row r="3957">
          <cell r="L3957">
            <v>0</v>
          </cell>
        </row>
        <row r="3958">
          <cell r="L3958">
            <v>0</v>
          </cell>
        </row>
        <row r="3959">
          <cell r="L3959">
            <v>0</v>
          </cell>
        </row>
        <row r="3960">
          <cell r="L3960">
            <v>0</v>
          </cell>
        </row>
        <row r="3961">
          <cell r="L3961">
            <v>0</v>
          </cell>
        </row>
        <row r="3962">
          <cell r="L3962">
            <v>0</v>
          </cell>
        </row>
        <row r="3963">
          <cell r="L3963">
            <v>0</v>
          </cell>
        </row>
        <row r="3964">
          <cell r="L3964">
            <v>0</v>
          </cell>
        </row>
        <row r="3965">
          <cell r="L3965">
            <v>0</v>
          </cell>
        </row>
        <row r="3966">
          <cell r="L3966">
            <v>0</v>
          </cell>
        </row>
        <row r="3967">
          <cell r="L3967">
            <v>0</v>
          </cell>
        </row>
        <row r="3968">
          <cell r="L3968">
            <v>0</v>
          </cell>
        </row>
        <row r="3969">
          <cell r="L3969">
            <v>0</v>
          </cell>
        </row>
        <row r="3970">
          <cell r="L3970">
            <v>0</v>
          </cell>
        </row>
        <row r="3971">
          <cell r="L3971">
            <v>0</v>
          </cell>
        </row>
        <row r="3972">
          <cell r="L3972">
            <v>0</v>
          </cell>
        </row>
        <row r="3973">
          <cell r="L3973">
            <v>248</v>
          </cell>
        </row>
        <row r="3974">
          <cell r="L3974">
            <v>67</v>
          </cell>
        </row>
        <row r="3975">
          <cell r="L3975">
            <v>140</v>
          </cell>
        </row>
        <row r="3976">
          <cell r="L3976">
            <v>400</v>
          </cell>
        </row>
        <row r="3977">
          <cell r="L3977">
            <v>6</v>
          </cell>
        </row>
        <row r="3978">
          <cell r="L3978">
            <v>152</v>
          </cell>
        </row>
        <row r="3979">
          <cell r="L3979">
            <v>276</v>
          </cell>
        </row>
        <row r="3980">
          <cell r="L3980">
            <v>76</v>
          </cell>
        </row>
        <row r="3981">
          <cell r="L3981">
            <v>121</v>
          </cell>
        </row>
        <row r="3982">
          <cell r="L3982">
            <v>122</v>
          </cell>
        </row>
        <row r="3983">
          <cell r="L3983">
            <v>19</v>
          </cell>
        </row>
        <row r="3984">
          <cell r="L3984">
            <v>90</v>
          </cell>
        </row>
        <row r="3985">
          <cell r="L3985">
            <v>50</v>
          </cell>
        </row>
        <row r="3986">
          <cell r="L3986">
            <v>86</v>
          </cell>
        </row>
        <row r="3987">
          <cell r="L3987">
            <v>135</v>
          </cell>
        </row>
        <row r="3988">
          <cell r="L3988">
            <v>7</v>
          </cell>
        </row>
        <row r="3989">
          <cell r="L3989">
            <v>45</v>
          </cell>
        </row>
        <row r="3990">
          <cell r="L3990">
            <v>59</v>
          </cell>
        </row>
        <row r="3991">
          <cell r="L3991">
            <v>17</v>
          </cell>
        </row>
        <row r="3992">
          <cell r="L3992">
            <v>90</v>
          </cell>
        </row>
        <row r="3993">
          <cell r="L3993">
            <v>39</v>
          </cell>
        </row>
        <row r="3994">
          <cell r="L3994">
            <v>34</v>
          </cell>
        </row>
        <row r="3995">
          <cell r="L3995">
            <v>15</v>
          </cell>
        </row>
        <row r="3996">
          <cell r="L3996">
            <v>43</v>
          </cell>
        </row>
        <row r="3997">
          <cell r="L3997">
            <v>24</v>
          </cell>
        </row>
        <row r="3998">
          <cell r="L3998">
            <v>16</v>
          </cell>
        </row>
        <row r="3999">
          <cell r="L3999">
            <v>22</v>
          </cell>
        </row>
        <row r="4000">
          <cell r="L4000">
            <v>38</v>
          </cell>
        </row>
        <row r="4001">
          <cell r="L4001">
            <v>35</v>
          </cell>
        </row>
        <row r="4002">
          <cell r="L4002">
            <v>23</v>
          </cell>
        </row>
        <row r="4003">
          <cell r="L4003">
            <v>37</v>
          </cell>
        </row>
        <row r="4004">
          <cell r="L4004">
            <v>52</v>
          </cell>
        </row>
        <row r="4005">
          <cell r="L4005">
            <v>40</v>
          </cell>
        </row>
        <row r="4006">
          <cell r="L4006">
            <v>15</v>
          </cell>
        </row>
        <row r="4007">
          <cell r="L4007">
            <v>15</v>
          </cell>
        </row>
        <row r="4008">
          <cell r="L4008">
            <v>41</v>
          </cell>
        </row>
        <row r="4009">
          <cell r="L4009">
            <v>38</v>
          </cell>
        </row>
        <row r="4010">
          <cell r="L4010">
            <v>8</v>
          </cell>
        </row>
        <row r="4011">
          <cell r="L4011">
            <v>7</v>
          </cell>
        </row>
        <row r="4012">
          <cell r="L4012">
            <v>7</v>
          </cell>
        </row>
        <row r="4013">
          <cell r="L4013">
            <v>24</v>
          </cell>
        </row>
        <row r="4014">
          <cell r="L4014">
            <v>13</v>
          </cell>
        </row>
        <row r="4015">
          <cell r="L4015">
            <v>20</v>
          </cell>
        </row>
        <row r="4016">
          <cell r="L4016">
            <v>28</v>
          </cell>
        </row>
        <row r="4017">
          <cell r="L4017">
            <v>11</v>
          </cell>
        </row>
        <row r="4018">
          <cell r="L4018">
            <v>3</v>
          </cell>
        </row>
        <row r="4019">
          <cell r="L4019">
            <v>3</v>
          </cell>
        </row>
        <row r="4020">
          <cell r="L4020">
            <v>15</v>
          </cell>
        </row>
        <row r="4021">
          <cell r="L4021">
            <v>11</v>
          </cell>
        </row>
        <row r="4022">
          <cell r="L4022">
            <v>9</v>
          </cell>
        </row>
        <row r="4023">
          <cell r="L4023">
            <v>6</v>
          </cell>
        </row>
        <row r="4024">
          <cell r="L4024">
            <v>3</v>
          </cell>
        </row>
        <row r="4025">
          <cell r="L4025">
            <v>8</v>
          </cell>
        </row>
        <row r="4026">
          <cell r="L4026">
            <v>3</v>
          </cell>
        </row>
        <row r="4027">
          <cell r="L4027">
            <v>5</v>
          </cell>
        </row>
        <row r="4028">
          <cell r="L4028">
            <v>10</v>
          </cell>
        </row>
        <row r="4029">
          <cell r="L4029">
            <v>3</v>
          </cell>
        </row>
        <row r="4030">
          <cell r="L4030">
            <v>9</v>
          </cell>
        </row>
        <row r="4031">
          <cell r="L4031">
            <v>1</v>
          </cell>
        </row>
        <row r="4032">
          <cell r="L4032">
            <v>1</v>
          </cell>
        </row>
        <row r="4033">
          <cell r="L4033">
            <v>3</v>
          </cell>
        </row>
        <row r="4034">
          <cell r="L4034">
            <v>8</v>
          </cell>
        </row>
        <row r="4035">
          <cell r="L4035">
            <v>3</v>
          </cell>
        </row>
        <row r="4036">
          <cell r="L4036">
            <v>6</v>
          </cell>
        </row>
        <row r="4037">
          <cell r="L4037">
            <v>4</v>
          </cell>
        </row>
        <row r="4038">
          <cell r="L4038">
            <v>4</v>
          </cell>
        </row>
        <row r="4039">
          <cell r="L4039">
            <v>8</v>
          </cell>
        </row>
        <row r="4040">
          <cell r="L4040">
            <v>3</v>
          </cell>
        </row>
        <row r="4041">
          <cell r="L4041">
            <v>3</v>
          </cell>
        </row>
        <row r="4042">
          <cell r="L4042">
            <v>2</v>
          </cell>
        </row>
        <row r="4043">
          <cell r="L4043">
            <v>4</v>
          </cell>
        </row>
        <row r="4044">
          <cell r="L4044">
            <v>1</v>
          </cell>
        </row>
        <row r="4045">
          <cell r="L4045">
            <v>104</v>
          </cell>
        </row>
        <row r="4046">
          <cell r="L4046">
            <v>81</v>
          </cell>
        </row>
        <row r="4047">
          <cell r="L4047">
            <v>101</v>
          </cell>
        </row>
        <row r="4048">
          <cell r="L4048">
            <v>59</v>
          </cell>
        </row>
        <row r="4049">
          <cell r="L4049">
            <v>22</v>
          </cell>
        </row>
        <row r="4050">
          <cell r="L4050">
            <v>27</v>
          </cell>
        </row>
        <row r="4051">
          <cell r="L4051">
            <v>6</v>
          </cell>
        </row>
        <row r="4052">
          <cell r="L4052">
            <v>10</v>
          </cell>
        </row>
        <row r="4053">
          <cell r="L4053">
            <v>10</v>
          </cell>
        </row>
        <row r="4054">
          <cell r="L4054">
            <v>9</v>
          </cell>
        </row>
        <row r="4055">
          <cell r="L4055">
            <v>13</v>
          </cell>
        </row>
        <row r="4056">
          <cell r="L4056">
            <v>12</v>
          </cell>
        </row>
        <row r="4057">
          <cell r="L4057">
            <v>4</v>
          </cell>
        </row>
        <row r="4058">
          <cell r="L4058">
            <v>3</v>
          </cell>
        </row>
        <row r="4059">
          <cell r="L4059">
            <v>2</v>
          </cell>
        </row>
        <row r="4060">
          <cell r="L4060">
            <v>1</v>
          </cell>
        </row>
        <row r="4061">
          <cell r="L4061">
            <v>5</v>
          </cell>
        </row>
        <row r="4062">
          <cell r="L4062">
            <v>14</v>
          </cell>
        </row>
        <row r="4063">
          <cell r="L4063">
            <v>58</v>
          </cell>
        </row>
        <row r="4064">
          <cell r="L4064">
            <v>18</v>
          </cell>
        </row>
        <row r="4065">
          <cell r="L4065">
            <v>535</v>
          </cell>
        </row>
        <row r="4066">
          <cell r="L4066">
            <v>22</v>
          </cell>
        </row>
        <row r="4067">
          <cell r="L4067">
            <v>16</v>
          </cell>
        </row>
        <row r="4068">
          <cell r="L4068">
            <v>15</v>
          </cell>
        </row>
        <row r="4069">
          <cell r="L4069">
            <v>8</v>
          </cell>
        </row>
        <row r="4070">
          <cell r="L4070">
            <v>884</v>
          </cell>
        </row>
        <row r="4071">
          <cell r="L4071">
            <v>117</v>
          </cell>
        </row>
        <row r="4072">
          <cell r="L4072">
            <v>30</v>
          </cell>
        </row>
        <row r="4073">
          <cell r="L4073">
            <v>14</v>
          </cell>
        </row>
        <row r="4074">
          <cell r="L4074">
            <v>45</v>
          </cell>
        </row>
        <row r="4075">
          <cell r="L4075">
            <v>101</v>
          </cell>
        </row>
        <row r="4076">
          <cell r="L4076">
            <v>15</v>
          </cell>
        </row>
        <row r="4077">
          <cell r="L4077">
            <v>7</v>
          </cell>
        </row>
        <row r="4078">
          <cell r="L4078">
            <v>8</v>
          </cell>
        </row>
        <row r="4079">
          <cell r="L4079">
            <v>11</v>
          </cell>
        </row>
        <row r="4080">
          <cell r="L4080">
            <v>8</v>
          </cell>
        </row>
        <row r="4081">
          <cell r="L4081">
            <v>7</v>
          </cell>
        </row>
        <row r="4082">
          <cell r="L4082">
            <v>4</v>
          </cell>
        </row>
        <row r="4083">
          <cell r="L4083">
            <v>1</v>
          </cell>
        </row>
        <row r="4084">
          <cell r="L4084">
            <v>4</v>
          </cell>
        </row>
        <row r="4085">
          <cell r="L4085">
            <v>4</v>
          </cell>
        </row>
        <row r="4086">
          <cell r="L4086">
            <v>7</v>
          </cell>
        </row>
        <row r="4087">
          <cell r="L4087">
            <v>1</v>
          </cell>
        </row>
        <row r="4088">
          <cell r="L4088">
            <v>3</v>
          </cell>
        </row>
        <row r="4089">
          <cell r="L4089">
            <v>1</v>
          </cell>
        </row>
        <row r="4090">
          <cell r="L4090">
            <v>1</v>
          </cell>
        </row>
        <row r="4091">
          <cell r="L4091">
            <v>1</v>
          </cell>
        </row>
        <row r="4092">
          <cell r="L4092">
            <v>1</v>
          </cell>
        </row>
        <row r="4093">
          <cell r="L4093">
            <v>0</v>
          </cell>
        </row>
        <row r="4094">
          <cell r="L4094">
            <v>0</v>
          </cell>
        </row>
        <row r="4095">
          <cell r="L4095">
            <v>0</v>
          </cell>
        </row>
        <row r="4096">
          <cell r="L4096">
            <v>0</v>
          </cell>
        </row>
        <row r="4097">
          <cell r="L4097">
            <v>0</v>
          </cell>
        </row>
        <row r="4098">
          <cell r="L4098">
            <v>0</v>
          </cell>
        </row>
        <row r="4099">
          <cell r="L4099">
            <v>38</v>
          </cell>
        </row>
        <row r="4100">
          <cell r="L4100">
            <v>12</v>
          </cell>
        </row>
        <row r="4101">
          <cell r="L4101">
            <v>79</v>
          </cell>
        </row>
        <row r="4102">
          <cell r="L4102">
            <v>64</v>
          </cell>
        </row>
        <row r="4103">
          <cell r="L4103">
            <v>26</v>
          </cell>
        </row>
        <row r="4104">
          <cell r="L4104">
            <v>39</v>
          </cell>
        </row>
        <row r="4105">
          <cell r="L4105">
            <v>6</v>
          </cell>
        </row>
        <row r="4106">
          <cell r="L4106">
            <v>22</v>
          </cell>
        </row>
        <row r="4107">
          <cell r="L4107">
            <v>46</v>
          </cell>
        </row>
        <row r="4108">
          <cell r="L4108">
            <v>61</v>
          </cell>
        </row>
        <row r="4109">
          <cell r="L4109">
            <v>23</v>
          </cell>
        </row>
        <row r="4110">
          <cell r="L4110">
            <v>7</v>
          </cell>
        </row>
        <row r="4111">
          <cell r="L4111">
            <v>10</v>
          </cell>
        </row>
        <row r="4112">
          <cell r="L4112">
            <v>12</v>
          </cell>
        </row>
        <row r="4113">
          <cell r="L4113">
            <v>4</v>
          </cell>
        </row>
        <row r="4114">
          <cell r="L4114">
            <v>12</v>
          </cell>
        </row>
        <row r="4115">
          <cell r="L4115">
            <v>4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tchell/Desktop/DAVA/U1/Crowfunding_Analysis/data-1-1-3-StarterBook_o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tchell/Desktop/DAVA/U1/Crowfunding_Analysis/data-1-1-3-StarterBook_o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chell" refreshedDate="44623.89880023148" createdVersion="6" refreshedVersion="6" minRefreshableVersion="3" recordCount="4114" xr:uid="{64809676-CD50-D548-B913-38563BEB5AA9}">
  <cacheSource type="worksheet">
    <worksheetSource ref="A1:Q4115" sheet="Kickstarter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chell" refreshedDate="44623.911435879629" createdVersion="6" refreshedVersion="6" minRefreshableVersion="3" recordCount="4114" xr:uid="{86C5091E-D1E9-4A4E-80C3-C943A9D939B8}">
  <cacheSource type="worksheet">
    <worksheetSource ref="A1:S4115" sheet="Kickstarter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chell" refreshedDate="44769.316614930554" createdVersion="7" refreshedVersion="7" minRefreshableVersion="3" recordCount="4114" xr:uid="{3C6099DB-9C2C-A441-A29C-F6113BED52FD}">
  <cacheSource type="worksheet">
    <worksheetSource ref="A1:W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launched_at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"/>
    </cacheField>
    <cacheField name=" Average Donation" numFmtId="0">
      <sharedItems containsSemiMixedTypes="0" containsString="0" containsNumber="1" minValue="0" maxValue="335597.31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eadline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 of Deadline" numFmtId="0">
      <sharedItems containsSemiMixedTypes="0" containsString="0" containsNumber="1" containsInteger="1" minValue="2009" maxValue="2017"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x v="0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x v="0"/>
    <n v="0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x v="0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x v="0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x v="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x v="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x v="0"/>
    <n v="0"/>
    <n v="0"/>
  </r>
  <r>
    <n v="131"/>
    <s v="I (Canceled)"/>
    <s v="I"/>
    <n v="1200"/>
    <n v="0"/>
    <x v="0"/>
    <x v="1"/>
    <s v="USD"/>
    <n v="1467763200"/>
    <n v="1466453161"/>
    <b v="0"/>
    <n v="0"/>
    <b v="0"/>
    <x v="0"/>
    <x v="0"/>
    <n v="0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x v="0"/>
    <n v="0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x v="0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x v="0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x v="0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x v="0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x v="0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x v="0"/>
    <n v="0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x v="0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x v="0"/>
    <n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x v="0"/>
    <n v="0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x v="0"/>
    <n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x v="0"/>
    <n v="0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x v="0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x v="0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x v="0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0"/>
    <x v="1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0"/>
    <x v="1"/>
    <n v="0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0"/>
    <x v="1"/>
    <n v="0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0"/>
    <x v="1"/>
    <n v="0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0"/>
    <x v="1"/>
    <n v="0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0"/>
    <x v="1"/>
    <n v="0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0"/>
    <x v="1"/>
    <n v="0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0"/>
    <x v="1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0"/>
    <x v="1"/>
    <n v="0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0"/>
    <x v="1"/>
    <n v="0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0"/>
    <x v="1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0"/>
    <x v="1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0"/>
    <x v="1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0"/>
    <x v="1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0"/>
    <x v="1"/>
    <n v="0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0"/>
    <x v="1"/>
    <n v="0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0"/>
    <x v="1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0"/>
    <x v="1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0"/>
    <x v="1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0"/>
    <x v="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0"/>
    <x v="1"/>
    <n v="0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0"/>
    <x v="1"/>
    <n v="0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0"/>
    <x v="1"/>
    <n v="0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0"/>
    <x v="1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0"/>
    <x v="1"/>
    <n v="0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0"/>
    <x v="1"/>
    <n v="0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0"/>
    <x v="1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0"/>
    <x v="1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0"/>
    <x v="1"/>
    <n v="0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0"/>
    <x v="1"/>
    <n v="0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0"/>
    <x v="1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0"/>
    <x v="1"/>
    <n v="0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0"/>
    <x v="1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0"/>
    <x v="1"/>
    <n v="0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0"/>
    <x v="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0"/>
    <x v="1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0"/>
    <x v="1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0"/>
    <x v="1"/>
    <n v="0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0"/>
    <x v="1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0"/>
    <x v="1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0"/>
    <x v="1"/>
    <n v="0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0"/>
    <x v="1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0"/>
    <x v="1"/>
    <n v="0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0"/>
    <x v="2"/>
    <n v="0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0"/>
    <x v="2"/>
    <n v="0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0"/>
    <x v="2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0"/>
    <x v="2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0"/>
    <x v="2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0"/>
    <x v="2"/>
    <n v="0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0"/>
    <x v="2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0"/>
    <x v="2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0"/>
    <x v="2"/>
    <n v="0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0"/>
    <x v="2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0"/>
    <x v="2"/>
    <n v="0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0"/>
    <x v="2"/>
    <n v="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0"/>
    <x v="2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0"/>
    <x v="2"/>
    <n v="0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0"/>
    <x v="2"/>
    <n v="0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0"/>
    <x v="2"/>
    <n v="0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0"/>
    <x v="2"/>
    <n v="0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0"/>
    <x v="2"/>
    <n v="0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0"/>
    <x v="2"/>
    <n v="0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0"/>
    <x v="2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0"/>
    <x v="2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0"/>
    <x v="2"/>
    <n v="0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0"/>
    <x v="2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0"/>
    <x v="2"/>
    <n v="0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0"/>
    <x v="2"/>
    <n v="0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0"/>
    <x v="2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0"/>
    <x v="2"/>
    <n v="0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0"/>
    <x v="2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0"/>
    <x v="2"/>
    <n v="0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0"/>
    <x v="2"/>
    <n v="0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0"/>
    <x v="2"/>
    <n v="0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0"/>
    <x v="2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0"/>
    <x v="2"/>
    <n v="0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0"/>
    <x v="2"/>
    <n v="0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0"/>
    <x v="2"/>
    <n v="0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0"/>
    <x v="2"/>
    <n v="0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0"/>
    <x v="2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0"/>
    <x v="2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0"/>
    <x v="2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0"/>
    <x v="2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0"/>
    <x v="2"/>
    <n v="0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0"/>
    <x v="2"/>
    <n v="0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0"/>
    <x v="2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0"/>
    <x v="2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0"/>
    <x v="2"/>
    <n v="0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0"/>
    <x v="2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0"/>
    <x v="2"/>
    <n v="0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0"/>
    <x v="2"/>
    <n v="0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0"/>
    <x v="2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0"/>
    <x v="2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1"/>
    <x v="3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1"/>
    <x v="3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1"/>
    <x v="3"/>
    <n v="0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1"/>
    <x v="3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1"/>
    <x v="3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1"/>
    <x v="3"/>
    <n v="0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1"/>
    <x v="3"/>
    <n v="0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1"/>
    <x v="3"/>
    <n v="0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1"/>
    <x v="3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1"/>
    <x v="3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1"/>
    <x v="3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1"/>
    <x v="3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1"/>
    <x v="3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1"/>
    <x v="3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1"/>
    <x v="3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1"/>
    <x v="3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1"/>
    <x v="3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1"/>
    <x v="3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1"/>
    <x v="3"/>
    <n v="0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1"/>
    <x v="3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1"/>
    <x v="3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1"/>
    <x v="3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1"/>
    <x v="3"/>
    <n v="0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1"/>
    <x v="3"/>
    <n v="0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1"/>
    <x v="3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1"/>
    <x v="3"/>
    <n v="0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1"/>
    <x v="3"/>
    <n v="0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1"/>
    <x v="3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1"/>
    <x v="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1"/>
    <x v="3"/>
    <n v="0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1"/>
    <x v="3"/>
    <n v="0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1"/>
    <x v="3"/>
    <n v="0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1"/>
    <x v="3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1"/>
    <x v="3"/>
    <n v="0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1"/>
    <x v="3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1"/>
    <x v="3"/>
    <n v="0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1"/>
    <x v="3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1"/>
    <x v="3"/>
    <n v="0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1"/>
    <x v="3"/>
    <n v="0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1"/>
    <x v="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1"/>
    <x v="3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1"/>
    <x v="3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1"/>
    <x v="3"/>
    <n v="0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1"/>
    <x v="3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1"/>
    <x v="3"/>
    <n v="0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1"/>
    <x v="3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1"/>
    <x v="3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1"/>
    <x v="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1"/>
    <x v="3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1"/>
    <x v="3"/>
    <n v="0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1"/>
    <x v="3"/>
    <n v="0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1"/>
    <x v="3"/>
    <n v="0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1"/>
    <x v="3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1"/>
    <x v="3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1"/>
    <x v="3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1"/>
    <x v="3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1"/>
    <x v="3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1"/>
    <x v="3"/>
    <n v="0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1"/>
    <x v="3"/>
    <n v="0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1"/>
    <x v="3"/>
    <n v="0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1"/>
    <x v="3"/>
    <n v="0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1"/>
    <x v="3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1"/>
    <x v="3"/>
    <n v="0"/>
    <n v="0"/>
  </r>
  <r>
    <n v="638"/>
    <s v="W (Canceled)"/>
    <s v="O0"/>
    <n v="200000"/>
    <n v="18"/>
    <x v="0"/>
    <x v="7"/>
    <s v="EUR"/>
    <n v="1490447662"/>
    <n v="1485267262"/>
    <b v="0"/>
    <n v="6"/>
    <b v="0"/>
    <x v="1"/>
    <x v="3"/>
    <n v="0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1"/>
    <x v="3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1"/>
    <x v="4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1"/>
    <x v="4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1"/>
    <x v="4"/>
    <n v="0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1"/>
    <x v="4"/>
    <n v="0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1"/>
    <x v="4"/>
    <n v="0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1"/>
    <x v="4"/>
    <n v="0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1"/>
    <x v="4"/>
    <n v="0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1"/>
    <x v="4"/>
    <n v="0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1"/>
    <x v="4"/>
    <n v="0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1"/>
    <x v="4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1"/>
    <x v="4"/>
    <n v="0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1"/>
    <x v="4"/>
    <n v="0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1"/>
    <x v="4"/>
    <n v="0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1"/>
    <x v="4"/>
    <n v="0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1"/>
    <x v="4"/>
    <n v="0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2"/>
    <x v="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x v="5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2"/>
    <x v="5"/>
    <n v="0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2"/>
    <x v="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"/>
    <x v="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2"/>
    <x v="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2"/>
    <x v="5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2"/>
    <x v="5"/>
    <n v="0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2"/>
    <x v="5"/>
    <n v="0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3"/>
    <x v="6"/>
    <n v="0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3"/>
    <x v="6"/>
    <n v="0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3"/>
    <x v="6"/>
    <n v="0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3"/>
    <x v="6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3"/>
    <x v="7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3"/>
    <x v="7"/>
    <n v="0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3"/>
    <x v="6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3"/>
    <x v="6"/>
    <n v="0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3"/>
    <x v="6"/>
    <n v="0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3"/>
    <x v="6"/>
    <n v="0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3"/>
    <x v="6"/>
    <n v="0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3"/>
    <x v="6"/>
    <n v="0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3"/>
    <x v="6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3"/>
    <x v="6"/>
    <n v="0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3"/>
    <x v="6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3"/>
    <x v="6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3"/>
    <x v="6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3"/>
    <x v="6"/>
    <n v="0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3"/>
    <x v="6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3"/>
    <x v="6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3"/>
    <x v="6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3"/>
    <x v="6"/>
    <n v="0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1"/>
    <x v="4"/>
    <n v="0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1"/>
    <x v="4"/>
    <n v="0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1"/>
    <x v="4"/>
    <n v="0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1"/>
    <x v="4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1"/>
    <x v="4"/>
    <n v="0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1"/>
    <x v="4"/>
    <n v="0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1"/>
    <x v="4"/>
    <n v="0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"/>
    <x v="4"/>
    <n v="0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1"/>
    <x v="4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1"/>
    <x v="4"/>
    <n v="0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4"/>
    <x v="8"/>
    <n v="0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4"/>
    <x v="8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4"/>
    <x v="8"/>
    <n v="0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4"/>
    <x v="8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4"/>
    <x v="8"/>
    <n v="0"/>
    <n v="1"/>
  </r>
  <r>
    <n v="1049"/>
    <s v="J1 (Canceled)"/>
    <s v="------"/>
    <n v="12000"/>
    <n v="0"/>
    <x v="0"/>
    <x v="1"/>
    <s v="USD"/>
    <n v="1455272445"/>
    <n v="1452680445"/>
    <b v="0"/>
    <n v="0"/>
    <b v="0"/>
    <x v="4"/>
    <x v="8"/>
    <n v="0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4"/>
    <x v="8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4"/>
    <x v="8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4"/>
    <x v="8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4"/>
    <x v="8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4"/>
    <x v="8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4"/>
    <x v="8"/>
    <n v="0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4"/>
    <x v="8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4"/>
    <x v="8"/>
    <n v="0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4"/>
    <x v="8"/>
    <n v="0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4"/>
    <x v="8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4"/>
    <x v="8"/>
    <n v="0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5"/>
    <x v="9"/>
    <n v="0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5"/>
    <x v="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5"/>
    <x v="9"/>
    <n v="0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5"/>
    <x v="9"/>
    <n v="0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5"/>
    <x v="9"/>
    <n v="0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5"/>
    <x v="9"/>
    <n v="0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5"/>
    <x v="9"/>
    <n v="0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5"/>
    <x v="9"/>
    <n v="0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5"/>
    <x v="9"/>
    <n v="0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5"/>
    <x v="9"/>
    <n v="0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5"/>
    <x v="9"/>
    <n v="0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5"/>
    <x v="9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5"/>
    <x v="9"/>
    <n v="0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5"/>
    <x v="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5"/>
    <x v="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5"/>
    <x v="9"/>
    <n v="0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5"/>
    <x v="9"/>
    <n v="0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5"/>
    <x v="9"/>
    <n v="0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5"/>
    <x v="9"/>
    <n v="0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5"/>
    <x v="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5"/>
    <x v="9"/>
    <n v="0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5"/>
    <x v="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5"/>
    <x v="10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5"/>
    <x v="10"/>
    <n v="0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x v="5"/>
    <x v="10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5"/>
    <x v="10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5"/>
    <x v="10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5"/>
    <x v="10"/>
    <n v="0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5"/>
    <x v="10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5"/>
    <x v="10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5"/>
    <x v="10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5"/>
    <x v="10"/>
    <n v="0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5"/>
    <x v="1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5"/>
    <x v="10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5"/>
    <x v="10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6"/>
    <x v="11"/>
    <n v="0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6"/>
    <x v="11"/>
    <n v="0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6"/>
    <x v="11"/>
    <n v="0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6"/>
    <x v="11"/>
    <n v="0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6"/>
    <x v="11"/>
    <n v="0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6"/>
    <x v="11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6"/>
    <x v="11"/>
    <n v="0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6"/>
    <x v="11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6"/>
    <x v="11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6"/>
    <x v="11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6"/>
    <x v="11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6"/>
    <x v="11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6"/>
    <x v="11"/>
    <n v="0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6"/>
    <x v="11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6"/>
    <x v="11"/>
    <n v="0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6"/>
    <x v="11"/>
    <n v="0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6"/>
    <x v="11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6"/>
    <x v="11"/>
    <n v="0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6"/>
    <x v="11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6"/>
    <x v="11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6"/>
    <x v="11"/>
    <n v="0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6"/>
    <x v="11"/>
    <n v="0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3"/>
    <x v="12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3"/>
    <x v="12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3"/>
    <x v="12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3"/>
    <x v="12"/>
    <n v="0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3"/>
    <x v="12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3"/>
    <x v="12"/>
    <n v="0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3"/>
    <x v="12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1"/>
    <x v="4"/>
    <n v="0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1"/>
    <x v="4"/>
    <n v="0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1"/>
    <x v="4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1"/>
    <x v="4"/>
    <n v="0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1"/>
    <x v="4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1"/>
    <x v="4"/>
    <n v="0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2"/>
    <x v="13"/>
    <n v="0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2"/>
    <x v="13"/>
    <n v="0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2"/>
    <x v="13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2"/>
    <x v="13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2"/>
    <x v="13"/>
    <n v="0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2"/>
    <x v="13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2"/>
    <x v="13"/>
    <n v="0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2"/>
    <x v="13"/>
    <n v="0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2"/>
    <x v="13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2"/>
    <x v="13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2"/>
    <x v="13"/>
    <n v="0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2"/>
    <x v="13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2"/>
    <x v="13"/>
    <n v="0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2"/>
    <x v="13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2"/>
    <x v="13"/>
    <n v="0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2"/>
    <x v="13"/>
    <n v="0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2"/>
    <x v="13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2"/>
    <x v="13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2"/>
    <x v="13"/>
    <n v="0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2"/>
    <x v="13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2"/>
    <x v="13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2"/>
    <x v="13"/>
    <n v="0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2"/>
    <x v="13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2"/>
    <x v="13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2"/>
    <x v="13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2"/>
    <x v="13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2"/>
    <x v="13"/>
    <n v="0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2"/>
    <x v="13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2"/>
    <x v="13"/>
    <n v="0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2"/>
    <x v="13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2"/>
    <x v="13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2"/>
    <x v="13"/>
    <n v="0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2"/>
    <x v="13"/>
    <n v="0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2"/>
    <x v="5"/>
    <n v="0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2"/>
    <x v="5"/>
    <n v="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2"/>
    <x v="5"/>
    <n v="0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2"/>
    <x v="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2"/>
    <x v="5"/>
    <n v="0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2"/>
    <x v="5"/>
    <n v="0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2"/>
    <x v="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2"/>
    <x v="5"/>
    <n v="0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2"/>
    <x v="5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2"/>
    <x v="5"/>
    <n v="0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7"/>
    <x v="14"/>
    <n v="0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7"/>
    <x v="1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7"/>
    <x v="14"/>
    <n v="0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7"/>
    <x v="14"/>
    <n v="0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7"/>
    <x v="1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7"/>
    <x v="1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7"/>
    <x v="1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7"/>
    <x v="14"/>
    <n v="0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7"/>
    <x v="14"/>
    <n v="0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7"/>
    <x v="14"/>
    <n v="0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2"/>
    <x v="15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2"/>
    <x v="15"/>
    <n v="0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2"/>
    <x v="15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2"/>
    <x v="15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7"/>
    <x v="1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7"/>
    <x v="16"/>
    <n v="0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7"/>
    <x v="1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7"/>
    <x v="16"/>
    <n v="0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7"/>
    <x v="16"/>
    <n v="0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7"/>
    <x v="16"/>
    <n v="0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7"/>
    <x v="16"/>
    <n v="0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7"/>
    <x v="16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7"/>
    <x v="16"/>
    <n v="0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7"/>
    <x v="1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7"/>
    <x v="16"/>
    <n v="0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7"/>
    <x v="16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3"/>
    <x v="17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3"/>
    <x v="17"/>
    <n v="0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3"/>
    <x v="17"/>
    <n v="0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3"/>
    <x v="17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3"/>
    <x v="17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3"/>
    <x v="17"/>
    <n v="0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3"/>
    <x v="17"/>
    <n v="0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3"/>
    <x v="17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3"/>
    <x v="17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3"/>
    <x v="17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3"/>
    <x v="17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3"/>
    <x v="17"/>
    <n v="0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3"/>
    <x v="17"/>
    <n v="0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3"/>
    <x v="17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3"/>
    <x v="17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3"/>
    <x v="17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3"/>
    <x v="17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3"/>
    <x v="17"/>
    <n v="0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3"/>
    <x v="17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3"/>
    <x v="17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3"/>
    <x v="17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3"/>
    <x v="17"/>
    <n v="0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3"/>
    <x v="17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3"/>
    <x v="17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3"/>
    <x v="17"/>
    <n v="0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7"/>
    <x v="18"/>
    <n v="0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7"/>
    <x v="18"/>
    <n v="0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7"/>
    <x v="18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7"/>
    <x v="18"/>
    <n v="0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7"/>
    <x v="18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5"/>
    <x v="10"/>
    <n v="0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5"/>
    <x v="10"/>
    <n v="0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5"/>
    <x v="10"/>
    <n v="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5"/>
    <x v="10"/>
    <n v="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5"/>
    <x v="10"/>
    <n v="0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5"/>
    <x v="10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5"/>
    <x v="10"/>
    <n v="0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5"/>
    <x v="1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5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5"/>
    <x v="10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5"/>
    <x v="10"/>
    <n v="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"/>
    <x v="1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"/>
    <x v="19"/>
    <n v="0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"/>
    <x v="19"/>
    <n v="0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"/>
    <x v="19"/>
    <n v="0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7"/>
    <x v="20"/>
    <n v="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7"/>
    <x v="20"/>
    <n v="0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7"/>
    <x v="20"/>
    <n v="0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7"/>
    <x v="20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7"/>
    <x v="20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7"/>
    <x v="20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7"/>
    <x v="20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7"/>
    <x v="20"/>
    <n v="0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5"/>
    <x v="9"/>
    <n v="0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5"/>
    <x v="9"/>
    <n v="0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5"/>
    <x v="9"/>
    <n v="0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5"/>
    <x v="9"/>
    <n v="0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5"/>
    <x v="9"/>
    <n v="0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5"/>
    <x v="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5"/>
    <x v="9"/>
    <n v="0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5"/>
    <x v="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5"/>
    <x v="9"/>
    <n v="0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5"/>
    <x v="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5"/>
    <x v="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5"/>
    <x v="9"/>
    <n v="0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1"/>
    <x v="3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1"/>
    <x v="3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1"/>
    <x v="3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1"/>
    <x v="3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1"/>
    <x v="3"/>
    <n v="0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1"/>
    <x v="3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1"/>
    <x v="3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x v="3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1"/>
    <x v="3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1"/>
    <x v="3"/>
    <n v="0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1"/>
    <x v="3"/>
    <n v="0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1"/>
    <x v="3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1"/>
    <x v="3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1"/>
    <x v="3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1"/>
    <x v="3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1"/>
    <x v="3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1"/>
    <x v="3"/>
    <n v="0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1"/>
    <x v="3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1"/>
    <x v="3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1"/>
    <x v="3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1"/>
    <x v="3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1"/>
    <x v="3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1"/>
    <x v="3"/>
    <n v="0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1"/>
    <x v="3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1"/>
    <x v="3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1"/>
    <x v="3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1"/>
    <x v="3"/>
    <n v="0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1"/>
    <x v="3"/>
    <n v="0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1"/>
    <x v="3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1"/>
    <x v="3"/>
    <n v="0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1"/>
    <x v="3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1"/>
    <x v="3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1"/>
    <x v="3"/>
    <n v="0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1"/>
    <x v="3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1"/>
    <x v="3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1"/>
    <x v="3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x v="3"/>
    <n v="0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1"/>
    <x v="3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1"/>
    <x v="3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1"/>
    <x v="3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1"/>
    <x v="3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1"/>
    <x v="3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1"/>
    <x v="3"/>
    <n v="0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6"/>
    <x v="11"/>
    <n v="0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6"/>
    <x v="11"/>
    <n v="0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6"/>
    <x v="11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6"/>
    <x v="11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6"/>
    <x v="11"/>
    <n v="0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6"/>
    <x v="11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6"/>
    <x v="11"/>
    <n v="0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6"/>
    <x v="11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6"/>
    <x v="11"/>
    <n v="0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6"/>
    <x v="11"/>
    <n v="0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6"/>
    <x v="11"/>
    <n v="0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6"/>
    <x v="11"/>
    <n v="0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6"/>
    <x v="11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6"/>
    <x v="11"/>
    <n v="0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6"/>
    <x v="11"/>
    <n v="0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6"/>
    <x v="11"/>
    <n v="0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6"/>
    <x v="11"/>
    <n v="0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6"/>
    <x v="11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6"/>
    <x v="11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6"/>
    <x v="11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6"/>
    <x v="11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6"/>
    <x v="11"/>
    <n v="0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6"/>
    <x v="11"/>
    <n v="0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6"/>
    <x v="11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6"/>
    <x v="11"/>
    <n v="0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x v="11"/>
    <n v="0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6"/>
    <x v="21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6"/>
    <x v="21"/>
    <n v="0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6"/>
    <x v="21"/>
    <n v="0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6"/>
    <x v="21"/>
    <n v="0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6"/>
    <x v="21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6"/>
    <x v="21"/>
    <n v="0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6"/>
    <x v="21"/>
    <n v="0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6"/>
    <x v="21"/>
    <n v="0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6"/>
    <x v="21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6"/>
    <x v="21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6"/>
    <x v="21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6"/>
    <x v="21"/>
    <n v="0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6"/>
    <x v="21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6"/>
    <x v="21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6"/>
    <x v="11"/>
    <n v="0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6"/>
    <x v="1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6"/>
    <x v="11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6"/>
    <x v="11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6"/>
    <x v="11"/>
    <n v="0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6"/>
    <x v="11"/>
    <n v="0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6"/>
    <x v="11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6"/>
    <x v="11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6"/>
    <x v="11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6"/>
    <x v="11"/>
    <n v="0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6"/>
    <x v="11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6"/>
    <x v="11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6"/>
    <x v="11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6"/>
    <x v="11"/>
    <n v="0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6"/>
    <x v="11"/>
    <n v="0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6"/>
    <x v="11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6"/>
    <x v="11"/>
    <n v="0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6"/>
    <x v="11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6"/>
    <x v="11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6"/>
    <x v="11"/>
    <n v="0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6"/>
    <x v="11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6"/>
    <x v="11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6"/>
    <x v="11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1"/>
    <x v="22"/>
    <n v="0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1"/>
    <x v="22"/>
    <n v="0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1"/>
    <x v="22"/>
    <n v="0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1"/>
    <x v="22"/>
    <n v="0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1"/>
    <x v="22"/>
    <n v="0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1"/>
    <x v="23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1"/>
    <x v="23"/>
    <n v="0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6"/>
    <x v="11"/>
    <n v="0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6"/>
    <x v="11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6"/>
    <x v="11"/>
    <n v="0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6"/>
    <x v="11"/>
    <n v="0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6"/>
    <x v="11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6"/>
    <x v="11"/>
    <n v="0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6"/>
    <x v="11"/>
    <n v="0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6"/>
    <x v="11"/>
    <n v="0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6"/>
    <x v="11"/>
    <n v="0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6"/>
    <x v="11"/>
    <n v="0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6"/>
    <x v="11"/>
    <n v="0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"/>
    <x v="24"/>
    <n v="0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"/>
    <x v="24"/>
    <n v="0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"/>
    <x v="24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"/>
    <x v="24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"/>
    <x v="24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"/>
    <x v="24"/>
    <n v="0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"/>
    <x v="24"/>
    <n v="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"/>
    <x v="24"/>
    <n v="0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"/>
    <x v="24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"/>
    <x v="24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"/>
    <x v="24"/>
    <n v="0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"/>
    <x v="24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"/>
    <x v="24"/>
    <n v="0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"/>
    <x v="24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8"/>
    <x v="25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8"/>
    <x v="25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8"/>
    <x v="25"/>
    <n v="0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8"/>
    <x v="25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8"/>
    <x v="25"/>
    <n v="0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x v="25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8"/>
    <x v="25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8"/>
    <x v="25"/>
    <n v="0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8"/>
    <x v="25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8"/>
    <x v="25"/>
    <n v="0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8"/>
    <x v="25"/>
    <n v="0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8"/>
    <x v="25"/>
    <n v="0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8"/>
    <x v="25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8"/>
    <x v="25"/>
    <n v="0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8"/>
    <x v="25"/>
    <n v="0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8"/>
    <x v="25"/>
    <n v="0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8"/>
    <x v="25"/>
    <n v="0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8"/>
    <x v="25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8"/>
    <x v="25"/>
    <n v="0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8"/>
    <x v="25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8"/>
    <x v="25"/>
    <n v="0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8"/>
    <x v="25"/>
    <n v="0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8"/>
    <x v="25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8"/>
    <x v="25"/>
    <n v="0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8"/>
    <x v="25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8"/>
    <x v="25"/>
    <n v="0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8"/>
    <x v="25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8"/>
    <x v="26"/>
    <n v="0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8"/>
    <x v="26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8"/>
    <x v="26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8"/>
    <x v="26"/>
    <n v="0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8"/>
    <x v="26"/>
    <n v="0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8"/>
    <x v="26"/>
    <n v="0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8"/>
    <x v="26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8"/>
    <x v="26"/>
    <n v="0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8"/>
    <x v="26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8"/>
    <x v="26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8"/>
    <x v="26"/>
    <n v="0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8"/>
    <x v="26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8"/>
    <x v="26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8"/>
    <x v="26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8"/>
    <x v="26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8"/>
    <x v="26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8"/>
    <x v="26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8"/>
    <x v="26"/>
    <n v="0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8"/>
    <x v="26"/>
    <n v="0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8"/>
    <x v="26"/>
    <n v="0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8"/>
    <x v="26"/>
    <n v="0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8"/>
    <x v="26"/>
    <n v="0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8"/>
    <x v="26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8"/>
    <x v="26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8"/>
    <x v="26"/>
    <n v="0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8"/>
    <x v="26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8"/>
    <x v="26"/>
    <n v="0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8"/>
    <x v="26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8"/>
    <x v="26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8"/>
    <x v="26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8"/>
    <x v="26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8"/>
    <x v="26"/>
    <n v="0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8"/>
    <x v="26"/>
    <n v="0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8"/>
    <x v="26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8"/>
    <x v="26"/>
    <n v="0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8"/>
    <x v="26"/>
    <n v="0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8"/>
    <x v="26"/>
    <n v="0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8"/>
    <x v="26"/>
    <n v="0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8"/>
    <x v="26"/>
    <n v="0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8"/>
    <x v="26"/>
    <n v="0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8"/>
    <x v="26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8"/>
    <x v="26"/>
    <n v="0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8"/>
    <x v="26"/>
    <n v="0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8"/>
    <x v="26"/>
    <n v="0"/>
    <n v="6.5"/>
  </r>
  <r>
    <n v="3125"/>
    <s v="N/A (Canceled)"/>
    <s v="N/A"/>
    <n v="1500000"/>
    <n v="0"/>
    <x v="0"/>
    <x v="1"/>
    <s v="USD"/>
    <n v="1452142672"/>
    <n v="1449550672"/>
    <b v="0"/>
    <n v="0"/>
    <b v="0"/>
    <x v="8"/>
    <x v="26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8"/>
    <x v="26"/>
    <n v="0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8"/>
    <x v="25"/>
    <n v="0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8"/>
    <x v="25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8"/>
    <x v="25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8"/>
    <x v="25"/>
    <n v="0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8"/>
    <x v="27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8"/>
    <x v="27"/>
    <n v="0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8"/>
    <x v="27"/>
    <n v="0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8"/>
    <x v="27"/>
    <n v="0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8"/>
    <x v="27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8"/>
    <x v="27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8"/>
    <x v="27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8"/>
    <x v="27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8"/>
    <x v="27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8"/>
    <x v="27"/>
    <n v="0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8"/>
    <x v="27"/>
    <n v="0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8"/>
    <x v="27"/>
    <n v="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8"/>
    <x v="27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8"/>
    <x v="27"/>
    <n v="0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8"/>
    <x v="27"/>
    <n v="0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8"/>
    <x v="25"/>
    <n v="0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8"/>
    <x v="25"/>
    <n v="0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8"/>
    <x v="25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8"/>
    <x v="25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8"/>
    <x v="27"/>
    <n v="0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8"/>
    <x v="27"/>
    <n v="0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8"/>
    <x v="27"/>
    <n v="0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8"/>
    <x v="27"/>
    <n v="0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8"/>
    <x v="27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8"/>
    <x v="27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8"/>
    <x v="27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8"/>
    <x v="27"/>
    <n v="0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8"/>
    <x v="25"/>
    <n v="0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8"/>
    <x v="25"/>
    <n v="0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8"/>
    <x v="25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8"/>
    <x v="25"/>
    <n v="0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8"/>
    <x v="25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8"/>
    <x v="25"/>
    <n v="0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8"/>
    <x v="27"/>
    <n v="0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8"/>
    <x v="27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8"/>
    <x v="27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8"/>
    <x v="27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8"/>
    <x v="27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8"/>
    <x v="27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8"/>
    <x v="27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8"/>
    <x v="27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8"/>
    <x v="27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8"/>
    <x v="27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8"/>
    <x v="27"/>
    <n v="0"/>
    <n v="0"/>
  </r>
  <r>
    <n v="3886"/>
    <s v="a (Canceled)"/>
    <n v="1"/>
    <n v="10000"/>
    <n v="0"/>
    <x v="0"/>
    <x v="4"/>
    <s v="AUD"/>
    <n v="1418275702"/>
    <n v="1415683702"/>
    <b v="0"/>
    <n v="0"/>
    <b v="0"/>
    <x v="8"/>
    <x v="27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8"/>
    <x v="25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8"/>
    <x v="25"/>
    <n v="0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8"/>
    <x v="25"/>
    <n v="0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8"/>
    <x v="25"/>
    <n v="0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8"/>
    <x v="25"/>
    <n v="0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8"/>
    <x v="25"/>
    <n v="0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8"/>
    <x v="25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8"/>
    <x v="25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8"/>
    <x v="25"/>
    <n v="0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8"/>
    <x v="25"/>
    <n v="0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8"/>
    <x v="25"/>
    <n v="0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8"/>
    <x v="25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8"/>
    <x v="25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8"/>
    <x v="25"/>
    <n v="0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8"/>
    <x v="25"/>
    <n v="0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8"/>
    <x v="25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8"/>
    <x v="25"/>
    <n v="0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8"/>
    <x v="2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8"/>
    <x v="25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8"/>
    <x v="25"/>
    <n v="0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8"/>
    <x v="25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x v="25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8"/>
    <x v="25"/>
    <n v="0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8"/>
    <x v="25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8"/>
    <x v="25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8"/>
    <x v="25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8"/>
    <x v="25"/>
    <n v="0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8"/>
    <x v="25"/>
    <n v="0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8"/>
    <x v="25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8"/>
    <x v="25"/>
    <n v="0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8"/>
    <x v="2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8"/>
    <x v="25"/>
    <n v="0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8"/>
    <x v="25"/>
    <n v="0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8"/>
    <x v="25"/>
    <n v="0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8"/>
    <x v="25"/>
    <n v="0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8"/>
    <x v="25"/>
    <n v="0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8"/>
    <x v="25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8"/>
    <x v="25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8"/>
    <x v="25"/>
    <n v="0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8"/>
    <x v="25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8"/>
    <x v="25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8"/>
    <x v="25"/>
    <n v="0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8"/>
    <x v="25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8"/>
    <x v="25"/>
    <n v="0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8"/>
    <x v="25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8"/>
    <x v="25"/>
    <n v="0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8"/>
    <x v="25"/>
    <n v="0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8"/>
    <x v="25"/>
    <n v="0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8"/>
    <x v="25"/>
    <n v="0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8"/>
    <x v="25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8"/>
    <x v="25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8"/>
    <x v="25"/>
    <n v="0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8"/>
    <x v="25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8"/>
    <x v="25"/>
    <n v="0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8"/>
    <x v="25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8"/>
    <x v="25"/>
    <n v="0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8"/>
    <x v="25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8"/>
    <x v="25"/>
    <n v="0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8"/>
    <x v="25"/>
    <n v="0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8"/>
    <x v="25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8"/>
    <x v="25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8"/>
    <x v="25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8"/>
    <x v="25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8"/>
    <x v="25"/>
    <n v="0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8"/>
    <x v="25"/>
    <n v="0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8"/>
    <x v="25"/>
    <n v="0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8"/>
    <x v="25"/>
    <n v="0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8"/>
    <x v="25"/>
    <n v="0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8"/>
    <x v="25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8"/>
    <x v="25"/>
    <n v="0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8"/>
    <x v="25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x v="25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8"/>
    <x v="25"/>
    <n v="0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x v="0"/>
    <n v="1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x v="0"/>
    <n v="1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x v="0"/>
    <n v="1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0"/>
    <x v="1"/>
    <n v="1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0"/>
    <x v="1"/>
    <n v="1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0"/>
    <x v="1"/>
    <n v="1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0"/>
    <x v="1"/>
    <n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0"/>
    <x v="2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0"/>
    <x v="2"/>
    <n v="1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0"/>
    <x v="2"/>
    <n v="1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0"/>
    <x v="2"/>
    <n v="1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0"/>
    <x v="2"/>
    <n v="1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0"/>
    <x v="2"/>
    <n v="1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0"/>
    <x v="2"/>
    <n v="1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0"/>
    <x v="2"/>
    <n v="1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0"/>
    <x v="2"/>
    <n v="1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0"/>
    <x v="2"/>
    <n v="1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0"/>
    <x v="2"/>
    <n v="1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0"/>
    <x v="2"/>
    <n v="1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0"/>
    <x v="2"/>
    <n v="1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1"/>
    <x v="3"/>
    <n v="1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1"/>
    <x v="3"/>
    <n v="1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1"/>
    <x v="3"/>
    <n v="1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1"/>
    <x v="3"/>
    <n v="1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1"/>
    <x v="3"/>
    <n v="1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1"/>
    <x v="3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1"/>
    <x v="3"/>
    <n v="1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1"/>
    <x v="3"/>
    <n v="1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1"/>
    <x v="3"/>
    <n v="1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1"/>
    <x v="3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1"/>
    <x v="3"/>
    <n v="1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1"/>
    <x v="3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1"/>
    <x v="3"/>
    <n v="1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1"/>
    <x v="3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1"/>
    <x v="3"/>
    <n v="1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1"/>
    <x v="3"/>
    <n v="1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1"/>
    <x v="4"/>
    <n v="1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1"/>
    <x v="4"/>
    <n v="1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1"/>
    <x v="4"/>
    <n v="1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1"/>
    <x v="4"/>
    <n v="1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1"/>
    <x v="4"/>
    <n v="1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1"/>
    <x v="4"/>
    <n v="1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1"/>
    <x v="4"/>
    <n v="1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1"/>
    <x v="4"/>
    <n v="1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1"/>
    <x v="4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1"/>
    <x v="4"/>
    <n v="1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2"/>
    <x v="5"/>
    <n v="1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2"/>
    <x v="5"/>
    <n v="1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3"/>
    <x v="6"/>
    <n v="1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3"/>
    <x v="6"/>
    <n v="1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3"/>
    <x v="6"/>
    <n v="1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3"/>
    <x v="7"/>
    <n v="1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3"/>
    <x v="7"/>
    <n v="1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3"/>
    <x v="6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3"/>
    <x v="6"/>
    <n v="1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3"/>
    <x v="6"/>
    <n v="1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3"/>
    <x v="6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3"/>
    <x v="6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3"/>
    <x v="6"/>
    <n v="1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1"/>
    <x v="4"/>
    <n v="1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1"/>
    <x v="4"/>
    <n v="1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1"/>
    <x v="4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1"/>
    <x v="4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1"/>
    <x v="4"/>
    <n v="1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1"/>
    <x v="4"/>
    <n v="1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1"/>
    <x v="4"/>
    <n v="1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1"/>
    <x v="4"/>
    <n v="1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1"/>
    <x v="4"/>
    <n v="1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4"/>
    <x v="8"/>
    <n v="1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4"/>
    <x v="8"/>
    <n v="1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4"/>
    <x v="8"/>
    <n v="1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5"/>
    <x v="9"/>
    <n v="1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5"/>
    <x v="9"/>
    <n v="1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5"/>
    <x v="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5"/>
    <x v="9"/>
    <n v="1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5"/>
    <x v="9"/>
    <n v="1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5"/>
    <x v="9"/>
    <n v="1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5"/>
    <x v="9"/>
    <n v="1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5"/>
    <x v="9"/>
    <n v="1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5"/>
    <x v="10"/>
    <n v="1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5"/>
    <x v="10"/>
    <n v="1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6"/>
    <x v="11"/>
    <n v="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6"/>
    <x v="11"/>
    <n v="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3"/>
    <x v="12"/>
    <n v="1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3"/>
    <x v="12"/>
    <n v="1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3"/>
    <x v="12"/>
    <n v="1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1"/>
    <x v="4"/>
    <n v="1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1"/>
    <x v="4"/>
    <n v="1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1"/>
    <x v="4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1"/>
    <x v="4"/>
    <n v="1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1"/>
    <x v="4"/>
    <n v="1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1"/>
    <x v="4"/>
    <n v="1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1"/>
    <x v="4"/>
    <n v="1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2"/>
    <x v="13"/>
    <n v="1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2"/>
    <x v="13"/>
    <n v="1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2"/>
    <x v="13"/>
    <n v="1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2"/>
    <x v="13"/>
    <n v="1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2"/>
    <x v="13"/>
    <n v="1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2"/>
    <x v="5"/>
    <n v="1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2"/>
    <x v="5"/>
    <n v="1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2"/>
    <x v="15"/>
    <n v="1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2"/>
    <x v="15"/>
    <n v="1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2"/>
    <x v="15"/>
    <n v="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2"/>
    <x v="15"/>
    <n v="1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2"/>
    <x v="15"/>
    <n v="1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7"/>
    <x v="16"/>
    <n v="1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3"/>
    <x v="17"/>
    <n v="1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3"/>
    <x v="17"/>
    <n v="1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3"/>
    <x v="17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3"/>
    <x v="17"/>
    <n v="1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3"/>
    <x v="17"/>
    <n v="1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7"/>
    <x v="18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7"/>
    <x v="18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7"/>
    <x v="18"/>
    <n v="1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5"/>
    <x v="10"/>
    <n v="1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5"/>
    <x v="10"/>
    <n v="1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5"/>
    <x v="10"/>
    <n v="1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"/>
    <x v="19"/>
    <n v="1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"/>
    <x v="19"/>
    <n v="1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"/>
    <x v="19"/>
    <n v="1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"/>
    <x v="19"/>
    <n v="1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7"/>
    <x v="20"/>
    <n v="1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7"/>
    <x v="20"/>
    <n v="1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5"/>
    <x v="9"/>
    <n v="1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5"/>
    <x v="9"/>
    <n v="1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5"/>
    <x v="9"/>
    <n v="1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5"/>
    <x v="9"/>
    <n v="1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5"/>
    <x v="9"/>
    <n v="1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5"/>
    <x v="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5"/>
    <x v="9"/>
    <n v="1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6"/>
    <x v="28"/>
    <n v="1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1"/>
    <x v="3"/>
    <n v="1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1"/>
    <x v="3"/>
    <n v="1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1"/>
    <x v="3"/>
    <n v="1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1"/>
    <x v="3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1"/>
    <x v="3"/>
    <n v="1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1"/>
    <x v="3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1"/>
    <x v="3"/>
    <n v="1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6"/>
    <x v="11"/>
    <n v="1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6"/>
    <x v="11"/>
    <n v="1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6"/>
    <x v="11"/>
    <n v="1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6"/>
    <x v="11"/>
    <n v="1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6"/>
    <x v="11"/>
    <n v="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6"/>
    <x v="11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6"/>
    <x v="11"/>
    <n v="1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6"/>
    <x v="21"/>
    <n v="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6"/>
    <x v="21"/>
    <n v="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6"/>
    <x v="11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6"/>
    <x v="11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6"/>
    <x v="11"/>
    <n v="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6"/>
    <x v="11"/>
    <n v="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6"/>
    <x v="11"/>
    <n v="1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6"/>
    <x v="11"/>
    <n v="1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6"/>
    <x v="11"/>
    <n v="1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1"/>
    <x v="22"/>
    <n v="1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1"/>
    <x v="22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1"/>
    <x v="22"/>
    <n v="1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1"/>
    <x v="22"/>
    <n v="1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1"/>
    <x v="22"/>
    <n v="1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1"/>
    <x v="23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6"/>
    <x v="11"/>
    <n v="1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6"/>
    <x v="11"/>
    <n v="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6"/>
    <x v="11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6"/>
    <x v="11"/>
    <n v="1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6"/>
    <x v="11"/>
    <n v="1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"/>
    <x v="24"/>
    <n v="1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"/>
    <x v="24"/>
    <n v="1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"/>
    <x v="24"/>
    <n v="1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"/>
    <x v="24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"/>
    <x v="24"/>
    <n v="1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"/>
    <x v="24"/>
    <n v="1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"/>
    <x v="24"/>
    <n v="1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8"/>
    <x v="25"/>
    <n v="1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8"/>
    <x v="25"/>
    <n v="1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8"/>
    <x v="25"/>
    <n v="1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8"/>
    <x v="25"/>
    <n v="1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8"/>
    <x v="25"/>
    <n v="1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8"/>
    <x v="25"/>
    <n v="1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8"/>
    <x v="25"/>
    <n v="1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8"/>
    <x v="25"/>
    <n v="1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8"/>
    <x v="26"/>
    <n v="1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8"/>
    <x v="26"/>
    <n v="1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8"/>
    <x v="26"/>
    <n v="1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8"/>
    <x v="26"/>
    <n v="1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8"/>
    <x v="26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8"/>
    <x v="25"/>
    <n v="1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8"/>
    <x v="25"/>
    <n v="1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8"/>
    <x v="27"/>
    <n v="1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8"/>
    <x v="27"/>
    <n v="1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8"/>
    <x v="25"/>
    <n v="1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8"/>
    <x v="25"/>
    <n v="1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8"/>
    <x v="27"/>
    <n v="1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8"/>
    <x v="27"/>
    <n v="1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8"/>
    <x v="27"/>
    <n v="1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8"/>
    <x v="25"/>
    <n v="1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8"/>
    <x v="25"/>
    <n v="1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8"/>
    <x v="25"/>
    <n v="1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8"/>
    <x v="25"/>
    <n v="1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8"/>
    <x v="25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8"/>
    <x v="25"/>
    <n v="1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8"/>
    <x v="25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8"/>
    <x v="25"/>
    <n v="1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8"/>
    <x v="25"/>
    <n v="1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8"/>
    <x v="25"/>
    <n v="1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8"/>
    <x v="25"/>
    <n v="1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8"/>
    <x v="25"/>
    <n v="1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8"/>
    <x v="25"/>
    <n v="1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8"/>
    <x v="25"/>
    <n v="1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8"/>
    <x v="25"/>
    <n v="1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8"/>
    <x v="25"/>
    <n v="1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8"/>
    <x v="25"/>
    <n v="1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8"/>
    <x v="25"/>
    <n v="1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8"/>
    <x v="25"/>
    <n v="1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8"/>
    <x v="25"/>
    <n v="1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8"/>
    <x v="25"/>
    <n v="1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8"/>
    <x v="25"/>
    <n v="1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8"/>
    <x v="25"/>
    <n v="1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x v="0"/>
    <n v="2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x v="0"/>
    <n v="2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0"/>
    <x v="1"/>
    <n v="2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0"/>
    <x v="2"/>
    <n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0"/>
    <x v="2"/>
    <n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0"/>
    <x v="2"/>
    <n v="2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0"/>
    <x v="2"/>
    <n v="2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0"/>
    <x v="2"/>
    <n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0"/>
    <x v="2"/>
    <n v="2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1"/>
    <x v="3"/>
    <n v="2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2"/>
    <x v="5"/>
    <n v="2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3"/>
    <x v="6"/>
    <n v="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3"/>
    <x v="6"/>
    <n v="2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3"/>
    <x v="7"/>
    <n v="2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3"/>
    <x v="6"/>
    <n v="2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1"/>
    <x v="4"/>
    <n v="2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1"/>
    <x v="4"/>
    <n v="2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1"/>
    <x v="4"/>
    <n v="2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1"/>
    <x v="4"/>
    <n v="2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1"/>
    <x v="4"/>
    <n v="2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1"/>
    <x v="4"/>
    <n v="2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1"/>
    <x v="4"/>
    <n v="2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1"/>
    <x v="4"/>
    <n v="2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1"/>
    <x v="4"/>
    <n v="2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1"/>
    <x v="4"/>
    <n v="2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4"/>
    <x v="8"/>
    <n v="2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5"/>
    <x v="9"/>
    <n v="2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5"/>
    <x v="9"/>
    <n v="2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5"/>
    <x v="10"/>
    <n v="2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6"/>
    <x v="11"/>
    <n v="2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6"/>
    <x v="11"/>
    <n v="2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1"/>
    <x v="4"/>
    <n v="2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1"/>
    <x v="4"/>
    <n v="2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2"/>
    <x v="13"/>
    <n v="2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"/>
    <x v="5"/>
    <n v="2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2"/>
    <x v="5"/>
    <n v="2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2"/>
    <x v="5"/>
    <n v="2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2"/>
    <x v="5"/>
    <n v="2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2"/>
    <x v="15"/>
    <n v="2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7"/>
    <x v="16"/>
    <n v="2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7"/>
    <x v="16"/>
    <n v="2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3"/>
    <x v="17"/>
    <n v="2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7"/>
    <x v="18"/>
    <n v="2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7"/>
    <x v="18"/>
    <n v="2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7"/>
    <x v="18"/>
    <n v="2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7"/>
    <x v="18"/>
    <n v="2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"/>
    <x v="19"/>
    <n v="2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"/>
    <x v="19"/>
    <n v="2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5"/>
    <x v="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5"/>
    <x v="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5"/>
    <x v="9"/>
    <n v="2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5"/>
    <x v="9"/>
    <n v="2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5"/>
    <x v="9"/>
    <n v="2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5"/>
    <x v="9"/>
    <n v="2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1"/>
    <x v="3"/>
    <n v="2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1"/>
    <x v="3"/>
    <n v="2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6"/>
    <x v="11"/>
    <n v="2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6"/>
    <x v="21"/>
    <n v="2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6"/>
    <x v="11"/>
    <n v="2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6"/>
    <x v="11"/>
    <n v="2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6"/>
    <x v="11"/>
    <n v="2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1"/>
    <x v="22"/>
    <n v="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1"/>
    <x v="22"/>
    <n v="2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"/>
    <x v="24"/>
    <n v="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"/>
    <x v="24"/>
    <n v="2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8"/>
    <x v="25"/>
    <n v="2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8"/>
    <x v="25"/>
    <n v="2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8"/>
    <x v="25"/>
    <n v="2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8"/>
    <x v="25"/>
    <n v="2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8"/>
    <x v="26"/>
    <n v="2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8"/>
    <x v="26"/>
    <n v="2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8"/>
    <x v="26"/>
    <n v="2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8"/>
    <x v="25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8"/>
    <x v="27"/>
    <n v="2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8"/>
    <x v="25"/>
    <n v="2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8"/>
    <x v="25"/>
    <n v="2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8"/>
    <x v="27"/>
    <n v="2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8"/>
    <x v="25"/>
    <n v="2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8"/>
    <x v="25"/>
    <n v="2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8"/>
    <x v="27"/>
    <n v="2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8"/>
    <x v="25"/>
    <n v="2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8"/>
    <x v="25"/>
    <n v="2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8"/>
    <x v="25"/>
    <n v="2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8"/>
    <x v="25"/>
    <n v="2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8"/>
    <x v="25"/>
    <n v="2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8"/>
    <x v="25"/>
    <n v="2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8"/>
    <x v="25"/>
    <n v="2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8"/>
    <x v="25"/>
    <n v="2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8"/>
    <x v="25"/>
    <n v="2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8"/>
    <x v="25"/>
    <n v="2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8"/>
    <x v="25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8"/>
    <x v="25"/>
    <n v="2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x v="0"/>
    <n v="3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x v="0"/>
    <n v="3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0"/>
    <x v="1"/>
    <n v="3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0"/>
    <x v="1"/>
    <n v="3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0"/>
    <x v="1"/>
    <n v="3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0"/>
    <x v="2"/>
    <n v="3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0"/>
    <x v="2"/>
    <n v="3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0"/>
    <x v="2"/>
    <n v="3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0"/>
    <x v="2"/>
    <n v="3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0"/>
    <x v="2"/>
    <n v="3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0"/>
    <x v="2"/>
    <n v="3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1"/>
    <x v="3"/>
    <n v="3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1"/>
    <x v="3"/>
    <n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1"/>
    <x v="3"/>
    <n v="3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1"/>
    <x v="3"/>
    <n v="3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1"/>
    <x v="3"/>
    <n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1"/>
    <x v="3"/>
    <n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1"/>
    <x v="4"/>
    <n v="3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1"/>
    <x v="4"/>
    <n v="3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2"/>
    <x v="5"/>
    <n v="3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2"/>
    <x v="5"/>
    <n v="3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3"/>
    <x v="7"/>
    <n v="3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3"/>
    <x v="7"/>
    <n v="3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3"/>
    <x v="7"/>
    <n v="3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3"/>
    <x v="6"/>
    <n v="3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3"/>
    <x v="6"/>
    <n v="3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3"/>
    <x v="6"/>
    <n v="3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3"/>
    <x v="6"/>
    <n v="3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1"/>
    <x v="4"/>
    <n v="3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1"/>
    <x v="4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1"/>
    <x v="4"/>
    <n v="3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1"/>
    <x v="4"/>
    <n v="3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4"/>
    <x v="8"/>
    <n v="3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5"/>
    <x v="9"/>
    <n v="3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5"/>
    <x v="9"/>
    <n v="3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5"/>
    <x v="9"/>
    <n v="3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5"/>
    <x v="9"/>
    <n v="3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5"/>
    <x v="9"/>
    <n v="3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5"/>
    <x v="9"/>
    <n v="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6"/>
    <x v="11"/>
    <n v="3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3"/>
    <x v="12"/>
    <n v="3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3"/>
    <x v="12"/>
    <n v="3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1"/>
    <x v="4"/>
    <n v="3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2"/>
    <x v="13"/>
    <n v="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2"/>
    <x v="13"/>
    <n v="3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2"/>
    <x v="13"/>
    <n v="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2"/>
    <x v="15"/>
    <n v="3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7"/>
    <x v="18"/>
    <n v="3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7"/>
    <x v="18"/>
    <n v="3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7"/>
    <x v="18"/>
    <n v="3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"/>
    <x v="19"/>
    <n v="3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7"/>
    <x v="20"/>
    <n v="3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5"/>
    <x v="9"/>
    <n v="3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6"/>
    <x v="28"/>
    <n v="3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1"/>
    <x v="3"/>
    <n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1"/>
    <x v="3"/>
    <n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1"/>
    <x v="3"/>
    <n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6"/>
    <x v="11"/>
    <n v="3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6"/>
    <x v="21"/>
    <n v="3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x v="1"/>
    <x v="22"/>
    <n v="3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"/>
    <x v="24"/>
    <n v="3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8"/>
    <x v="25"/>
    <n v="3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8"/>
    <x v="25"/>
    <n v="3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8"/>
    <x v="26"/>
    <n v="3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8"/>
    <x v="26"/>
    <n v="3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8"/>
    <x v="26"/>
    <n v="3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8"/>
    <x v="26"/>
    <n v="3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8"/>
    <x v="26"/>
    <n v="3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8"/>
    <x v="25"/>
    <n v="3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8"/>
    <x v="27"/>
    <n v="3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8"/>
    <x v="27"/>
    <n v="3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8"/>
    <x v="25"/>
    <n v="3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8"/>
    <x v="25"/>
    <n v="3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8"/>
    <x v="27"/>
    <n v="3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8"/>
    <x v="27"/>
    <n v="3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8"/>
    <x v="25"/>
    <n v="3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8"/>
    <x v="25"/>
    <n v="3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8"/>
    <x v="25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8"/>
    <x v="25"/>
    <n v="3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8"/>
    <x v="25"/>
    <n v="3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8"/>
    <x v="25"/>
    <n v="3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8"/>
    <x v="25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8"/>
    <x v="25"/>
    <n v="3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8"/>
    <x v="25"/>
    <n v="3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8"/>
    <x v="25"/>
    <n v="3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8"/>
    <x v="25"/>
    <n v="3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0"/>
    <x v="1"/>
    <n v="4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1"/>
    <x v="3"/>
    <n v="4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1"/>
    <x v="3"/>
    <n v="4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1"/>
    <x v="4"/>
    <n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"/>
    <x v="4"/>
    <n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2"/>
    <x v="5"/>
    <n v="4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3"/>
    <x v="7"/>
    <n v="4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1"/>
    <x v="4"/>
    <n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6"/>
    <x v="11"/>
    <n v="4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6"/>
    <x v="11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6"/>
    <x v="11"/>
    <n v="4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3"/>
    <x v="12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3"/>
    <x v="12"/>
    <n v="4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1"/>
    <x v="4"/>
    <n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7"/>
    <x v="14"/>
    <n v="4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7"/>
    <x v="1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7"/>
    <x v="14"/>
    <n v="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2"/>
    <x v="15"/>
    <n v="4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3"/>
    <x v="17"/>
    <n v="4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7"/>
    <x v="18"/>
    <n v="4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7"/>
    <x v="18"/>
    <n v="4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7"/>
    <x v="20"/>
    <n v="4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1"/>
    <x v="3"/>
    <n v="4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6"/>
    <x v="11"/>
    <n v="4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8"/>
    <x v="25"/>
    <n v="4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8"/>
    <x v="25"/>
    <n v="4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8"/>
    <x v="26"/>
    <n v="4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8"/>
    <x v="26"/>
    <n v="4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8"/>
    <x v="26"/>
    <n v="4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8"/>
    <x v="26"/>
    <n v="4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8"/>
    <x v="26"/>
    <n v="4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8"/>
    <x v="26"/>
    <n v="4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8"/>
    <x v="25"/>
    <n v="4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8"/>
    <x v="27"/>
    <n v="4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8"/>
    <x v="27"/>
    <n v="4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8"/>
    <x v="27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8"/>
    <x v="27"/>
    <n v="4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8"/>
    <x v="25"/>
    <n v="4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8"/>
    <x v="25"/>
    <n v="4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8"/>
    <x v="25"/>
    <n v="4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8"/>
    <x v="25"/>
    <n v="4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x v="0"/>
    <n v="5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0"/>
    <x v="1"/>
    <n v="5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0"/>
    <x v="2"/>
    <n v="5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0"/>
    <x v="2"/>
    <n v="5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0"/>
    <x v="2"/>
    <n v="5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1"/>
    <x v="3"/>
    <n v="5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1"/>
    <x v="4"/>
    <n v="5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1"/>
    <x v="4"/>
    <n v="5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2"/>
    <x v="5"/>
    <n v="5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3"/>
    <x v="6"/>
    <n v="5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3"/>
    <x v="6"/>
    <n v="5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3"/>
    <x v="6"/>
    <n v="5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5"/>
    <x v="9"/>
    <n v="5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5"/>
    <x v="9"/>
    <n v="5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5"/>
    <x v="9"/>
    <n v="5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5"/>
    <x v="9"/>
    <n v="5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5"/>
    <x v="10"/>
    <n v="5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6"/>
    <x v="11"/>
    <n v="5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2"/>
    <x v="13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2"/>
    <x v="13"/>
    <n v="5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2"/>
    <x v="13"/>
    <n v="5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7"/>
    <x v="14"/>
    <n v="5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2"/>
    <x v="15"/>
    <n v="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2"/>
    <x v="15"/>
    <n v="5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3"/>
    <x v="17"/>
    <n v="5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7"/>
    <x v="18"/>
    <n v="5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5"/>
    <x v="10"/>
    <n v="5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7"/>
    <x v="20"/>
    <n v="5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5"/>
    <x v="9"/>
    <n v="5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5"/>
    <x v="9"/>
    <n v="5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"/>
    <x v="24"/>
    <n v="5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x v="25"/>
    <n v="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8"/>
    <x v="25"/>
    <n v="5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8"/>
    <x v="25"/>
    <n v="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8"/>
    <x v="25"/>
    <n v="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8"/>
    <x v="25"/>
    <n v="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8"/>
    <x v="25"/>
    <n v="5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8"/>
    <x v="25"/>
    <n v="5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8"/>
    <x v="25"/>
    <n v="5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8"/>
    <x v="26"/>
    <n v="5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8"/>
    <x v="26"/>
    <n v="5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8"/>
    <x v="25"/>
    <n v="5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8"/>
    <x v="27"/>
    <n v="5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8"/>
    <x v="25"/>
    <n v="5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8"/>
    <x v="25"/>
    <n v="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8"/>
    <x v="27"/>
    <n v="5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8"/>
    <x v="27"/>
    <n v="5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8"/>
    <x v="25"/>
    <n v="5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8"/>
    <x v="25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8"/>
    <x v="25"/>
    <n v="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8"/>
    <x v="25"/>
    <n v="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8"/>
    <x v="25"/>
    <n v="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8"/>
    <x v="25"/>
    <n v="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8"/>
    <x v="25"/>
    <n v="5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x v="0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0"/>
    <x v="1"/>
    <n v="6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0"/>
    <x v="1"/>
    <n v="6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0"/>
    <x v="2"/>
    <n v="6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0"/>
    <x v="2"/>
    <n v="6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1"/>
    <x v="3"/>
    <n v="6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1"/>
    <x v="4"/>
    <n v="6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3"/>
    <x v="6"/>
    <n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3"/>
    <x v="6"/>
    <n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1"/>
    <x v="4"/>
    <n v="6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1"/>
    <x v="4"/>
    <n v="6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1"/>
    <x v="4"/>
    <n v="6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5"/>
    <x v="9"/>
    <n v="6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5"/>
    <x v="10"/>
    <n v="6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6"/>
    <x v="11"/>
    <n v="6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6"/>
    <x v="11"/>
    <n v="6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6"/>
    <x v="11"/>
    <n v="6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1"/>
    <x v="4"/>
    <n v="6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3"/>
    <x v="17"/>
    <n v="6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7"/>
    <x v="18"/>
    <n v="6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5"/>
    <x v="9"/>
    <n v="6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6"/>
    <x v="11"/>
    <n v="6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1"/>
    <x v="23"/>
    <n v="6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6"/>
    <x v="11"/>
    <n v="6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8"/>
    <x v="26"/>
    <n v="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8"/>
    <x v="27"/>
    <n v="6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8"/>
    <x v="27"/>
    <n v="6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8"/>
    <x v="25"/>
    <n v="6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8"/>
    <x v="25"/>
    <n v="6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8"/>
    <x v="25"/>
    <n v="6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0"/>
    <x v="2"/>
    <n v="7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0"/>
    <x v="2"/>
    <n v="7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1"/>
    <x v="4"/>
    <n v="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1"/>
    <x v="4"/>
    <n v="7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3"/>
    <x v="7"/>
    <n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3"/>
    <x v="6"/>
    <n v="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3"/>
    <x v="6"/>
    <n v="7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1"/>
    <x v="4"/>
    <n v="7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5"/>
    <x v="9"/>
    <n v="7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6"/>
    <x v="11"/>
    <n v="7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3"/>
    <x v="12"/>
    <n v="7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1"/>
    <x v="4"/>
    <n v="7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2"/>
    <x v="13"/>
    <n v="7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2"/>
    <x v="13"/>
    <n v="7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2"/>
    <x v="13"/>
    <n v="7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x v="13"/>
    <n v="7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7"/>
    <x v="16"/>
    <n v="7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3"/>
    <x v="17"/>
    <n v="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7"/>
    <x v="18"/>
    <n v="7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7"/>
    <x v="18"/>
    <n v="7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7"/>
    <x v="20"/>
    <n v="7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5"/>
    <x v="9"/>
    <n v="7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6"/>
    <x v="11"/>
    <n v="7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8"/>
    <x v="25"/>
    <n v="7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8"/>
    <x v="27"/>
    <n v="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8"/>
    <x v="25"/>
    <n v="7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8"/>
    <x v="25"/>
    <n v="7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8"/>
    <x v="25"/>
    <n v="7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8"/>
    <x v="25"/>
    <n v="7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8"/>
    <x v="25"/>
    <n v="7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8"/>
    <x v="25"/>
    <n v="7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x v="0"/>
    <n v="8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0"/>
    <x v="2"/>
    <n v="8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1"/>
    <x v="4"/>
    <n v="8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1"/>
    <x v="4"/>
    <n v="8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5"/>
    <x v="9"/>
    <n v="8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5"/>
    <x v="9"/>
    <n v="8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5"/>
    <x v="9"/>
    <n v="8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2"/>
    <x v="13"/>
    <n v="8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2"/>
    <x v="13"/>
    <n v="8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2"/>
    <x v="5"/>
    <n v="8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3"/>
    <x v="17"/>
    <n v="8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3"/>
    <x v="17"/>
    <n v="8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5"/>
    <x v="10"/>
    <n v="8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7"/>
    <x v="20"/>
    <n v="8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6"/>
    <x v="28"/>
    <n v="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1"/>
    <x v="22"/>
    <n v="8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1"/>
    <x v="23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"/>
    <x v="24"/>
    <n v="8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8"/>
    <x v="25"/>
    <n v="8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8"/>
    <x v="26"/>
    <n v="8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8"/>
    <x v="25"/>
    <n v="8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8"/>
    <x v="25"/>
    <n v="8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8"/>
    <x v="25"/>
    <n v="8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0"/>
    <x v="2"/>
    <n v="9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1"/>
    <x v="3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3"/>
    <x v="7"/>
    <n v="9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1"/>
    <x v="4"/>
    <n v="9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4"/>
    <x v="8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5"/>
    <x v="9"/>
    <n v="9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5"/>
    <x v="9"/>
    <n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6"/>
    <x v="11"/>
    <n v="9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1"/>
    <x v="4"/>
    <n v="9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2"/>
    <x v="5"/>
    <n v="9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7"/>
    <x v="14"/>
    <n v="9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7"/>
    <x v="16"/>
    <n v="9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3"/>
    <x v="17"/>
    <n v="9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"/>
    <x v="19"/>
    <n v="9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8"/>
    <x v="25"/>
    <n v="9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8"/>
    <x v="25"/>
    <n v="9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8"/>
    <x v="25"/>
    <n v="9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8"/>
    <x v="26"/>
    <n v="9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8"/>
    <x v="25"/>
    <n v="9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8"/>
    <x v="27"/>
    <n v="9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8"/>
    <x v="25"/>
    <n v="9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8"/>
    <x v="25"/>
    <n v="9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8"/>
    <x v="25"/>
    <n v="9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8"/>
    <x v="25"/>
    <n v="9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x v="0"/>
    <n v="1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0"/>
    <x v="1"/>
    <n v="10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0"/>
    <x v="2"/>
    <n v="10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0"/>
    <x v="2"/>
    <n v="10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1"/>
    <x v="4"/>
    <n v="10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1"/>
    <x v="4"/>
    <n v="10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3"/>
    <x v="7"/>
    <n v="10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1"/>
    <x v="4"/>
    <n v="10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6"/>
    <x v="11"/>
    <n v="10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1"/>
    <x v="4"/>
    <n v="10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2"/>
    <x v="13"/>
    <n v="10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3"/>
    <x v="17"/>
    <n v="10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3"/>
    <x v="17"/>
    <n v="10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5"/>
    <x v="10"/>
    <n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5"/>
    <x v="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5"/>
    <x v="9"/>
    <n v="10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5"/>
    <x v="9"/>
    <n v="10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6"/>
    <x v="21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"/>
    <x v="24"/>
    <n v="10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"/>
    <x v="24"/>
    <n v="10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8"/>
    <x v="25"/>
    <n v="10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8"/>
    <x v="25"/>
    <n v="10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8"/>
    <x v="25"/>
    <n v="10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8"/>
    <x v="25"/>
    <n v="10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8"/>
    <x v="25"/>
    <n v="10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8"/>
    <x v="25"/>
    <n v="10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8"/>
    <x v="25"/>
    <n v="10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x v="0"/>
    <n v="11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3"/>
    <x v="6"/>
    <n v="11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3"/>
    <x v="6"/>
    <n v="11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1"/>
    <x v="4"/>
    <n v="11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1"/>
    <x v="4"/>
    <n v="11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1"/>
    <x v="4"/>
    <n v="11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2"/>
    <x v="13"/>
    <n v="11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2"/>
    <x v="15"/>
    <n v="11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3"/>
    <x v="17"/>
    <n v="11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3"/>
    <x v="17"/>
    <n v="11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7"/>
    <x v="18"/>
    <n v="11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7"/>
    <x v="18"/>
    <n v="11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7"/>
    <x v="18"/>
    <n v="11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5"/>
    <x v="9"/>
    <n v="11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1"/>
    <x v="3"/>
    <n v="11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1"/>
    <x v="3"/>
    <n v="11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6"/>
    <x v="11"/>
    <n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1"/>
    <x v="22"/>
    <n v="11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1"/>
    <x v="22"/>
    <n v="11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1"/>
    <x v="23"/>
    <n v="11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6"/>
    <x v="11"/>
    <n v="11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8"/>
    <x v="26"/>
    <n v="11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"/>
    <x v="24"/>
    <n v="11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"/>
    <x v="24"/>
    <n v="11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8"/>
    <x v="25"/>
    <n v="11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8"/>
    <x v="26"/>
    <n v="11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8"/>
    <x v="25"/>
    <n v="11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8"/>
    <x v="27"/>
    <n v="11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8"/>
    <x v="25"/>
    <n v="11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8"/>
    <x v="25"/>
    <n v="11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8"/>
    <x v="25"/>
    <n v="11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8"/>
    <x v="25"/>
    <n v="11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8"/>
    <x v="25"/>
    <n v="11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8"/>
    <x v="25"/>
    <n v="11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8"/>
    <x v="25"/>
    <n v="11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8"/>
    <x v="25"/>
    <n v="11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x v="0"/>
    <x v="1"/>
    <n v="12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0"/>
    <x v="2"/>
    <n v="1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1"/>
    <x v="3"/>
    <n v="12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1"/>
    <x v="4"/>
    <n v="12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3"/>
    <x v="6"/>
    <n v="12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1"/>
    <x v="4"/>
    <n v="12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6"/>
    <x v="11"/>
    <n v="12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3"/>
    <x v="12"/>
    <n v="12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1"/>
    <x v="4"/>
    <n v="12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3"/>
    <x v="17"/>
    <n v="12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5"/>
    <x v="9"/>
    <n v="12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6"/>
    <x v="11"/>
    <n v="12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1"/>
    <x v="22"/>
    <n v="1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"/>
    <x v="24"/>
    <n v="12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8"/>
    <x v="26"/>
    <n v="12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8"/>
    <x v="26"/>
    <n v="12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8"/>
    <x v="26"/>
    <n v="12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8"/>
    <x v="27"/>
    <n v="12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8"/>
    <x v="27"/>
    <n v="12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8"/>
    <x v="25"/>
    <n v="12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8"/>
    <x v="25"/>
    <n v="12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8"/>
    <x v="25"/>
    <n v="12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8"/>
    <x v="25"/>
    <n v="12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x v="0"/>
    <n v="13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0"/>
    <x v="1"/>
    <n v="13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1"/>
    <x v="4"/>
    <n v="1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1"/>
    <x v="4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1"/>
    <x v="4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1"/>
    <x v="4"/>
    <n v="1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5"/>
    <x v="9"/>
    <n v="13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7"/>
    <x v="14"/>
    <n v="13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2"/>
    <x v="15"/>
    <n v="13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7"/>
    <x v="18"/>
    <n v="13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7"/>
    <x v="20"/>
    <n v="13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5"/>
    <x v="9"/>
    <n v="13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8"/>
    <x v="25"/>
    <n v="13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8"/>
    <x v="25"/>
    <n v="13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8"/>
    <x v="27"/>
    <n v="13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8"/>
    <x v="25"/>
    <n v="13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8"/>
    <x v="25"/>
    <n v="13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x v="0"/>
    <n v="14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0"/>
    <x v="2"/>
    <n v="14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0"/>
    <x v="2"/>
    <n v="14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5"/>
    <x v="9"/>
    <n v="14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5"/>
    <x v="9"/>
    <n v="14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5"/>
    <x v="10"/>
    <n v="14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3"/>
    <x v="12"/>
    <n v="14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2"/>
    <x v="15"/>
    <n v="14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7"/>
    <x v="18"/>
    <n v="14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7"/>
    <x v="18"/>
    <n v="14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7"/>
    <x v="18"/>
    <n v="14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"/>
    <x v="19"/>
    <n v="14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"/>
    <x v="24"/>
    <n v="1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"/>
    <x v="24"/>
    <n v="14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8"/>
    <x v="25"/>
    <n v="14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8"/>
    <x v="26"/>
    <n v="14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8"/>
    <x v="26"/>
    <n v="14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8"/>
    <x v="25"/>
    <n v="14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8"/>
    <x v="25"/>
    <n v="14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0"/>
    <x v="1"/>
    <n v="15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1"/>
    <x v="4"/>
    <n v="15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1"/>
    <x v="4"/>
    <n v="15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1"/>
    <x v="4"/>
    <n v="15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1"/>
    <x v="4"/>
    <n v="15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3"/>
    <x v="6"/>
    <n v="15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1"/>
    <x v="4"/>
    <n v="15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1"/>
    <x v="4"/>
    <n v="15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1"/>
    <x v="4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1"/>
    <x v="4"/>
    <n v="15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7"/>
    <x v="18"/>
    <n v="15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7"/>
    <x v="18"/>
    <n v="15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1"/>
    <x v="3"/>
    <n v="15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6"/>
    <x v="11"/>
    <n v="15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8"/>
    <x v="25"/>
    <n v="15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8"/>
    <x v="26"/>
    <n v="15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8"/>
    <x v="26"/>
    <n v="15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8"/>
    <x v="25"/>
    <n v="1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8"/>
    <x v="27"/>
    <n v="15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8"/>
    <x v="25"/>
    <n v="1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8"/>
    <x v="25"/>
    <n v="15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0"/>
    <x v="1"/>
    <n v="16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0"/>
    <x v="1"/>
    <n v="16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0"/>
    <x v="1"/>
    <n v="16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1"/>
    <x v="4"/>
    <n v="16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1"/>
    <x v="4"/>
    <n v="16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7"/>
    <x v="18"/>
    <n v="16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8"/>
    <x v="26"/>
    <n v="16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8"/>
    <x v="25"/>
    <n v="16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8"/>
    <x v="27"/>
    <n v="16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8"/>
    <x v="25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8"/>
    <x v="25"/>
    <n v="16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8"/>
    <x v="25"/>
    <n v="16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8"/>
    <x v="25"/>
    <n v="16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8"/>
    <x v="25"/>
    <n v="16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8"/>
    <x v="25"/>
    <n v="16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8"/>
    <x v="25"/>
    <n v="16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1"/>
    <x v="3"/>
    <n v="17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1"/>
    <x v="4"/>
    <n v="17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1"/>
    <x v="4"/>
    <n v="17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7"/>
    <x v="20"/>
    <n v="17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6"/>
    <x v="11"/>
    <n v="17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8"/>
    <x v="26"/>
    <n v="17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8"/>
    <x v="26"/>
    <n v="17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8"/>
    <x v="25"/>
    <n v="17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8"/>
    <x v="25"/>
    <n v="17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8"/>
    <x v="25"/>
    <n v="17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8"/>
    <x v="25"/>
    <n v="17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8"/>
    <x v="25"/>
    <n v="17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0"/>
    <x v="1"/>
    <n v="18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0"/>
    <x v="2"/>
    <n v="18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3"/>
    <x v="6"/>
    <n v="18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3"/>
    <x v="6"/>
    <n v="18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1"/>
    <x v="4"/>
    <n v="18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5"/>
    <x v="9"/>
    <n v="18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5"/>
    <x v="9"/>
    <n v="18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3"/>
    <x v="12"/>
    <n v="18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2"/>
    <x v="13"/>
    <n v="18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1"/>
    <x v="23"/>
    <n v="18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8"/>
    <x v="25"/>
    <n v="18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8"/>
    <x v="25"/>
    <n v="18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8"/>
    <x v="25"/>
    <n v="18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8"/>
    <x v="25"/>
    <n v="18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8"/>
    <x v="25"/>
    <n v="18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8"/>
    <x v="25"/>
    <n v="18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8"/>
    <x v="25"/>
    <n v="18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8"/>
    <x v="25"/>
    <n v="18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0"/>
    <x v="2"/>
    <n v="19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1"/>
    <x v="4"/>
    <n v="19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6"/>
    <x v="11"/>
    <n v="19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6"/>
    <x v="21"/>
    <n v="19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1"/>
    <x v="22"/>
    <n v="19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"/>
    <x v="24"/>
    <n v="19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8"/>
    <x v="25"/>
    <n v="19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8"/>
    <x v="25"/>
    <n v="19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0"/>
    <x v="1"/>
    <n v="20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3"/>
    <x v="7"/>
    <n v="20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1"/>
    <x v="4"/>
    <n v="20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2"/>
    <x v="13"/>
    <n v="20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3"/>
    <x v="17"/>
    <n v="20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7"/>
    <x v="18"/>
    <n v="20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7"/>
    <x v="18"/>
    <n v="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7"/>
    <x v="18"/>
    <n v="20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5"/>
    <x v="10"/>
    <n v="2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8"/>
    <x v="25"/>
    <n v="20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8"/>
    <x v="25"/>
    <n v="20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8"/>
    <x v="26"/>
    <n v="20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8"/>
    <x v="26"/>
    <n v="20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8"/>
    <x v="26"/>
    <n v="20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8"/>
    <x v="27"/>
    <n v="20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8"/>
    <x v="25"/>
    <n v="20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8"/>
    <x v="27"/>
    <n v="20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8"/>
    <x v="25"/>
    <n v="20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8"/>
    <x v="25"/>
    <n v="20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0"/>
    <x v="1"/>
    <n v="2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1"/>
    <x v="3"/>
    <n v="21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3"/>
    <x v="6"/>
    <n v="21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6"/>
    <x v="11"/>
    <n v="2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2"/>
    <x v="15"/>
    <n v="21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7"/>
    <x v="16"/>
    <n v="21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3"/>
    <x v="17"/>
    <n v="21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7"/>
    <x v="18"/>
    <n v="21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7"/>
    <x v="20"/>
    <n v="21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6"/>
    <x v="28"/>
    <n v="21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1"/>
    <x v="22"/>
    <n v="21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8"/>
    <x v="25"/>
    <n v="21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8"/>
    <x v="25"/>
    <n v="21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8"/>
    <x v="25"/>
    <n v="21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8"/>
    <x v="25"/>
    <n v="21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8"/>
    <x v="25"/>
    <n v="21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8"/>
    <x v="25"/>
    <n v="21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0"/>
    <x v="1"/>
    <n v="22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0"/>
    <x v="2"/>
    <n v="2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0"/>
    <x v="2"/>
    <n v="22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1"/>
    <x v="4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1"/>
    <x v="4"/>
    <n v="2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1"/>
    <x v="4"/>
    <n v="22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3"/>
    <x v="6"/>
    <n v="22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1"/>
    <x v="4"/>
    <n v="22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3"/>
    <x v="17"/>
    <n v="22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7"/>
    <x v="18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"/>
    <x v="24"/>
    <n v="22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8"/>
    <x v="25"/>
    <n v="22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8"/>
    <x v="25"/>
    <n v="22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8"/>
    <x v="25"/>
    <n v="22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8"/>
    <x v="25"/>
    <n v="22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8"/>
    <x v="25"/>
    <n v="22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8"/>
    <x v="25"/>
    <n v="22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x v="0"/>
    <n v="23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0"/>
    <x v="2"/>
    <n v="23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1"/>
    <x v="3"/>
    <n v="2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1"/>
    <x v="4"/>
    <n v="23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2"/>
    <x v="15"/>
    <n v="23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6"/>
    <x v="11"/>
    <n v="23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8"/>
    <x v="25"/>
    <n v="23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8"/>
    <x v="26"/>
    <n v="23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8"/>
    <x v="26"/>
    <n v="23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8"/>
    <x v="25"/>
    <n v="23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3"/>
    <x v="6"/>
    <n v="24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3"/>
    <x v="6"/>
    <n v="24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7"/>
    <x v="18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6"/>
    <x v="11"/>
    <n v="24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8"/>
    <x v="26"/>
    <n v="24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8"/>
    <x v="25"/>
    <n v="24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8"/>
    <x v="25"/>
    <n v="24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8"/>
    <x v="25"/>
    <n v="24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8"/>
    <x v="25"/>
    <n v="24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0"/>
    <x v="1"/>
    <n v="25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0"/>
    <x v="1"/>
    <n v="25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0"/>
    <x v="2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1"/>
    <x v="4"/>
    <n v="25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2"/>
    <x v="5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3"/>
    <x v="17"/>
    <n v="25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6"/>
    <x v="11"/>
    <n v="25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8"/>
    <x v="26"/>
    <n v="25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8"/>
    <x v="27"/>
    <n v="25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0"/>
    <x v="1"/>
    <n v="26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1"/>
    <x v="4"/>
    <n v="26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1"/>
    <x v="4"/>
    <n v="26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5"/>
    <x v="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1"/>
    <x v="4"/>
    <n v="26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3"/>
    <x v="17"/>
    <n v="26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7"/>
    <x v="18"/>
    <n v="26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7"/>
    <x v="20"/>
    <n v="26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6"/>
    <x v="11"/>
    <n v="26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"/>
    <x v="24"/>
    <n v="26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8"/>
    <x v="25"/>
    <n v="26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0"/>
    <x v="2"/>
    <n v="27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1"/>
    <x v="3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1"/>
    <x v="4"/>
    <n v="27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2"/>
    <x v="13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"/>
    <x v="24"/>
    <n v="27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8"/>
    <x v="25"/>
    <n v="27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8"/>
    <x v="25"/>
    <n v="27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8"/>
    <x v="26"/>
    <n v="27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8"/>
    <x v="25"/>
    <n v="27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8"/>
    <x v="25"/>
    <n v="27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8"/>
    <x v="25"/>
    <n v="27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8"/>
    <x v="25"/>
    <n v="27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x v="0"/>
    <n v="28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1"/>
    <x v="4"/>
    <n v="28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1"/>
    <x v="4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1"/>
    <x v="4"/>
    <n v="28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5"/>
    <x v="9"/>
    <n v="28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5"/>
    <x v="9"/>
    <n v="28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1"/>
    <x v="23"/>
    <n v="28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6"/>
    <x v="11"/>
    <n v="28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"/>
    <x v="24"/>
    <n v="28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8"/>
    <x v="25"/>
    <n v="28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8"/>
    <x v="25"/>
    <n v="28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1"/>
    <x v="4"/>
    <n v="29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5"/>
    <x v="9"/>
    <n v="2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3"/>
    <x v="12"/>
    <n v="29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7"/>
    <x v="14"/>
    <n v="29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7"/>
    <x v="16"/>
    <n v="29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5"/>
    <x v="9"/>
    <n v="29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1"/>
    <x v="3"/>
    <n v="29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"/>
    <x v="24"/>
    <n v="29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8"/>
    <x v="25"/>
    <n v="29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8"/>
    <x v="25"/>
    <n v="29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0"/>
    <x v="1"/>
    <n v="30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3"/>
    <x v="6"/>
    <n v="30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1"/>
    <x v="4"/>
    <n v="30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1"/>
    <x v="4"/>
    <n v="30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5"/>
    <x v="9"/>
    <n v="30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8"/>
    <x v="26"/>
    <n v="30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8"/>
    <x v="27"/>
    <n v="30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1"/>
    <x v="4"/>
    <n v="31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3"/>
    <x v="6"/>
    <n v="31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3"/>
    <x v="6"/>
    <n v="31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1"/>
    <x v="4"/>
    <n v="31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1"/>
    <x v="4"/>
    <n v="31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2"/>
    <x v="5"/>
    <n v="31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3"/>
    <x v="17"/>
    <n v="31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7"/>
    <x v="18"/>
    <n v="31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8"/>
    <x v="27"/>
    <n v="31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8"/>
    <x v="25"/>
    <n v="31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1"/>
    <x v="4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2"/>
    <x v="13"/>
    <n v="32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8"/>
    <x v="25"/>
    <n v="32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8"/>
    <x v="25"/>
    <n v="32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8"/>
    <x v="25"/>
    <n v="32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8"/>
    <x v="25"/>
    <n v="32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8"/>
    <x v="25"/>
    <n v="32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0"/>
    <x v="1"/>
    <n v="33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0"/>
    <x v="2"/>
    <n v="33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3"/>
    <x v="17"/>
    <n v="33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1"/>
    <x v="23"/>
    <n v="33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8"/>
    <x v="25"/>
    <n v="33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8"/>
    <x v="25"/>
    <n v="33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8"/>
    <x v="25"/>
    <n v="33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1"/>
    <x v="3"/>
    <n v="34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1"/>
    <x v="4"/>
    <n v="3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x v="4"/>
    <n v="34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7"/>
    <x v="14"/>
    <n v="34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3"/>
    <x v="17"/>
    <n v="34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1"/>
    <x v="22"/>
    <n v="34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8"/>
    <x v="26"/>
    <n v="34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8"/>
    <x v="25"/>
    <n v="34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8"/>
    <x v="25"/>
    <n v="34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8"/>
    <x v="25"/>
    <n v="34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1"/>
    <x v="4"/>
    <n v="35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1"/>
    <x v="4"/>
    <n v="35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1"/>
    <x v="4"/>
    <n v="35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7"/>
    <x v="18"/>
    <n v="35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8"/>
    <x v="27"/>
    <n v="35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8"/>
    <x v="25"/>
    <n v="3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8"/>
    <x v="25"/>
    <n v="35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0"/>
    <x v="1"/>
    <n v="36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2"/>
    <x v="5"/>
    <n v="36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5"/>
    <x v="9"/>
    <n v="36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7"/>
    <x v="18"/>
    <n v="36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7"/>
    <x v="18"/>
    <n v="36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8"/>
    <x v="27"/>
    <n v="36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8"/>
    <x v="25"/>
    <n v="36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8"/>
    <x v="25"/>
    <n v="36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1"/>
    <x v="3"/>
    <n v="37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3"/>
    <x v="7"/>
    <n v="3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8"/>
    <x v="25"/>
    <n v="37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8"/>
    <x v="25"/>
    <n v="37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8"/>
    <x v="25"/>
    <n v="37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8"/>
    <x v="25"/>
    <n v="37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3"/>
    <x v="6"/>
    <n v="38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1"/>
    <x v="4"/>
    <n v="38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8"/>
    <x v="25"/>
    <n v="38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8"/>
    <x v="25"/>
    <n v="38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8"/>
    <x v="25"/>
    <n v="38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8"/>
    <x v="25"/>
    <n v="38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8"/>
    <x v="25"/>
    <n v="38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8"/>
    <x v="25"/>
    <n v="38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0"/>
    <x v="2"/>
    <n v="39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1"/>
    <x v="4"/>
    <n v="39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3"/>
    <x v="7"/>
    <n v="39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1"/>
    <x v="4"/>
    <n v="39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5"/>
    <x v="9"/>
    <n v="39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7"/>
    <x v="18"/>
    <n v="39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"/>
    <x v="19"/>
    <n v="3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x v="28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6"/>
    <x v="11"/>
    <n v="39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8"/>
    <x v="26"/>
    <n v="39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0"/>
    <x v="1"/>
    <n v="40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0"/>
    <x v="1"/>
    <n v="40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3"/>
    <x v="7"/>
    <n v="40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3"/>
    <x v="7"/>
    <n v="40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1"/>
    <x v="4"/>
    <n v="40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5"/>
    <x v="10"/>
    <n v="4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1"/>
    <x v="4"/>
    <n v="40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1"/>
    <x v="4"/>
    <n v="40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7"/>
    <x v="18"/>
    <n v="40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7"/>
    <x v="18"/>
    <n v="40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2"/>
    <x v="5"/>
    <n v="41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3"/>
    <x v="6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3"/>
    <x v="7"/>
    <n v="41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3"/>
    <x v="7"/>
    <n v="41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5"/>
    <x v="9"/>
    <n v="41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2"/>
    <x v="15"/>
    <n v="41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7"/>
    <x v="18"/>
    <n v="41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6"/>
    <x v="11"/>
    <n v="4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8"/>
    <x v="25"/>
    <n v="41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0"/>
    <x v="1"/>
    <n v="42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3"/>
    <x v="6"/>
    <n v="42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1"/>
    <x v="4"/>
    <n v="42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7"/>
    <x v="20"/>
    <n v="42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8"/>
    <x v="25"/>
    <n v="42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8"/>
    <x v="25"/>
    <n v="42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8"/>
    <x v="26"/>
    <n v="42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1"/>
    <x v="4"/>
    <n v="43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3"/>
    <x v="17"/>
    <n v="43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5"/>
    <x v="10"/>
    <n v="43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"/>
    <x v="19"/>
    <n v="43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"/>
    <x v="19"/>
    <n v="43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1"/>
    <x v="4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3"/>
    <x v="17"/>
    <n v="44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8"/>
    <x v="25"/>
    <n v="44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0"/>
    <x v="1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7"/>
    <x v="14"/>
    <n v="45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1"/>
    <x v="4"/>
    <n v="46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1"/>
    <x v="4"/>
    <n v="46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1"/>
    <x v="4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7"/>
    <x v="18"/>
    <n v="46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7"/>
    <x v="18"/>
    <n v="46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x v="26"/>
    <n v="4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8"/>
    <x v="27"/>
    <n v="46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"/>
    <x v="4"/>
    <n v="47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1"/>
    <x v="4"/>
    <n v="47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"/>
    <x v="19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"/>
    <x v="19"/>
    <n v="47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8"/>
    <x v="25"/>
    <n v="47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3"/>
    <x v="17"/>
    <n v="48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7"/>
    <x v="18"/>
    <n v="48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7"/>
    <x v="18"/>
    <n v="4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6"/>
    <x v="28"/>
    <n v="4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8"/>
    <x v="25"/>
    <n v="48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1"/>
    <x v="4"/>
    <n v="49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7"/>
    <x v="14"/>
    <n v="4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7"/>
    <x v="18"/>
    <n v="49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8"/>
    <x v="25"/>
    <n v="49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0"/>
    <x v="2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1"/>
    <x v="23"/>
    <n v="50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8"/>
    <x v="25"/>
    <n v="50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0"/>
    <x v="1"/>
    <n v="51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2"/>
    <x v="5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3"/>
    <x v="12"/>
    <n v="51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8"/>
    <x v="27"/>
    <n v="51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7"/>
    <x v="18"/>
    <n v="52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x v="24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8"/>
    <x v="25"/>
    <n v="52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8"/>
    <x v="27"/>
    <n v="52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"/>
    <x v="19"/>
    <n v="53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8"/>
    <x v="27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8"/>
    <x v="25"/>
    <n v="53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8"/>
    <x v="27"/>
    <n v="55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0"/>
    <x v="1"/>
    <n v="56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1"/>
    <x v="4"/>
    <n v="56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7"/>
    <x v="18"/>
    <n v="57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8"/>
    <x v="26"/>
    <n v="57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8"/>
    <x v="25"/>
    <n v="57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0"/>
    <x v="1"/>
    <n v="58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1"/>
    <x v="4"/>
    <n v="58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8"/>
    <x v="26"/>
    <n v="58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1"/>
    <x v="4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7"/>
    <x v="18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"/>
    <x v="19"/>
    <n v="5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8"/>
    <x v="27"/>
    <n v="59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0"/>
    <x v="1"/>
    <n v="60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8"/>
    <x v="26"/>
    <n v="60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8"/>
    <x v="26"/>
    <n v="60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8"/>
    <x v="27"/>
    <n v="60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8"/>
    <x v="25"/>
    <n v="60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7"/>
    <x v="18"/>
    <n v="61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8"/>
    <x v="25"/>
    <n v="61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8"/>
    <x v="25"/>
    <n v="61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8"/>
    <x v="25"/>
    <n v="62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5"/>
    <x v="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1"/>
    <x v="23"/>
    <n v="63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0"/>
    <x v="2"/>
    <n v="64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1"/>
    <x v="4"/>
    <n v="65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3"/>
    <x v="17"/>
    <n v="65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7"/>
    <x v="18"/>
    <n v="65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8"/>
    <x v="27"/>
    <n v="65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8"/>
    <x v="26"/>
    <n v="67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8"/>
    <x v="25"/>
    <n v="67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3"/>
    <x v="6"/>
    <n v="68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3"/>
    <x v="17"/>
    <n v="68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7"/>
    <x v="18"/>
    <n v="6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8"/>
    <x v="26"/>
    <n v="68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2"/>
    <x v="5"/>
    <n v="70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1"/>
    <x v="4"/>
    <n v="70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8"/>
    <x v="25"/>
    <n v="70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8"/>
    <x v="25"/>
    <n v="71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5"/>
    <x v="10"/>
    <n v="72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1"/>
    <x v="4"/>
    <n v="73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3"/>
    <x v="7"/>
    <n v="75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1"/>
    <x v="4"/>
    <n v="75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8"/>
    <x v="25"/>
    <n v="75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8"/>
    <x v="25"/>
    <n v="78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1"/>
    <x v="4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7"/>
    <x v="16"/>
    <n v="79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1"/>
    <x v="4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1"/>
    <x v="4"/>
    <n v="82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1"/>
    <x v="4"/>
    <n v="83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1"/>
    <x v="4"/>
    <n v="85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8"/>
    <x v="25"/>
    <n v="86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8"/>
    <x v="27"/>
    <n v="90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4"/>
    <x v="8"/>
    <n v="95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0"/>
    <x v="29"/>
    <n v="100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0"/>
    <x v="29"/>
    <n v="100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0"/>
    <x v="29"/>
    <n v="100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0"/>
    <x v="29"/>
    <n v="100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0"/>
    <x v="29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0"/>
    <x v="29"/>
    <n v="100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0"/>
    <x v="29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0"/>
    <x v="29"/>
    <n v="100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0"/>
    <x v="29"/>
    <n v="100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0"/>
    <x v="29"/>
    <n v="100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0"/>
    <x v="29"/>
    <n v="100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0"/>
    <x v="30"/>
    <n v="10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0"/>
    <x v="30"/>
    <n v="100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0"/>
    <x v="30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0"/>
    <x v="30"/>
    <n v="100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0"/>
    <x v="30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0"/>
    <x v="30"/>
    <n v="10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0"/>
    <x v="30"/>
    <n v="100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x v="0"/>
    <n v="10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0"/>
    <x v="31"/>
    <n v="100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0"/>
    <x v="31"/>
    <n v="100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0"/>
    <x v="31"/>
    <n v="100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0"/>
    <x v="31"/>
    <n v="100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0"/>
    <x v="31"/>
    <n v="100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0"/>
    <x v="31"/>
    <n v="100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0"/>
    <x v="31"/>
    <n v="100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8"/>
    <x v="25"/>
    <n v="100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8"/>
    <x v="25"/>
    <n v="100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8"/>
    <x v="25"/>
    <n v="100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1"/>
    <x v="4"/>
    <n v="100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2"/>
    <x v="32"/>
    <n v="100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2"/>
    <x v="32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2"/>
    <x v="32"/>
    <n v="100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"/>
    <x v="33"/>
    <n v="100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"/>
    <x v="33"/>
    <n v="100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"/>
    <x v="33"/>
    <n v="100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"/>
    <x v="33"/>
    <n v="100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"/>
    <x v="33"/>
    <n v="100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"/>
    <x v="33"/>
    <n v="100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"/>
    <x v="33"/>
    <n v="100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"/>
    <x v="34"/>
    <n v="100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"/>
    <x v="34"/>
    <n v="100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"/>
    <x v="34"/>
    <n v="100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"/>
    <x v="34"/>
    <n v="100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"/>
    <x v="35"/>
    <n v="100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"/>
    <x v="33"/>
    <n v="100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8"/>
    <x v="25"/>
    <n v="100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8"/>
    <x v="25"/>
    <n v="100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2"/>
    <x v="32"/>
    <n v="100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"/>
    <x v="33"/>
    <n v="100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"/>
    <x v="33"/>
    <n v="100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"/>
    <x v="33"/>
    <n v="100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"/>
    <x v="33"/>
    <n v="100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"/>
    <x v="33"/>
    <n v="100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"/>
    <x v="36"/>
    <n v="100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"/>
    <x v="36"/>
    <n v="100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3"/>
    <x v="17"/>
    <n v="100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7"/>
    <x v="18"/>
    <n v="100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"/>
    <x v="33"/>
    <n v="100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"/>
    <x v="33"/>
    <n v="100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"/>
    <x v="33"/>
    <n v="100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"/>
    <x v="33"/>
    <n v="100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"/>
    <x v="33"/>
    <n v="100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"/>
    <x v="33"/>
    <n v="100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"/>
    <x v="33"/>
    <n v="100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"/>
    <x v="33"/>
    <n v="100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3"/>
    <x v="7"/>
    <n v="100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3"/>
    <x v="7"/>
    <n v="100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3"/>
    <x v="7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3"/>
    <x v="7"/>
    <n v="100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3"/>
    <x v="7"/>
    <n v="100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3"/>
    <x v="7"/>
    <n v="100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"/>
    <x v="33"/>
    <n v="100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"/>
    <x v="33"/>
    <n v="100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"/>
    <x v="33"/>
    <n v="100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"/>
    <x v="35"/>
    <n v="100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5"/>
    <x v="37"/>
    <n v="100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"/>
    <x v="33"/>
    <n v="100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"/>
    <x v="33"/>
    <n v="100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3"/>
    <x v="7"/>
    <n v="100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3"/>
    <x v="7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3"/>
    <x v="7"/>
    <n v="100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3"/>
    <x v="7"/>
    <n v="100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3"/>
    <x v="7"/>
    <n v="100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3"/>
    <x v="7"/>
    <n v="100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3"/>
    <x v="7"/>
    <n v="100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"/>
    <x v="38"/>
    <n v="100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"/>
    <x v="38"/>
    <n v="100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"/>
    <x v="38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"/>
    <x v="38"/>
    <n v="100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"/>
    <x v="38"/>
    <n v="100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"/>
    <x v="38"/>
    <n v="100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1"/>
    <x v="22"/>
    <n v="100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8"/>
    <x v="25"/>
    <n v="100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8"/>
    <x v="25"/>
    <n v="100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8"/>
    <x v="25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8"/>
    <x v="25"/>
    <n v="100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8"/>
    <x v="25"/>
    <n v="100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8"/>
    <x v="25"/>
    <n v="100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8"/>
    <x v="25"/>
    <n v="100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8"/>
    <x v="27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8"/>
    <x v="27"/>
    <n v="100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8"/>
    <x v="27"/>
    <n v="100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8"/>
    <x v="25"/>
    <n v="100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8"/>
    <x v="25"/>
    <n v="100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8"/>
    <x v="26"/>
    <n v="100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8"/>
    <x v="26"/>
    <n v="100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8"/>
    <x v="26"/>
    <n v="100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8"/>
    <x v="26"/>
    <n v="100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8"/>
    <x v="26"/>
    <n v="100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8"/>
    <x v="26"/>
    <n v="100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8"/>
    <x v="25"/>
    <n v="100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8"/>
    <x v="25"/>
    <n v="100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8"/>
    <x v="25"/>
    <n v="100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8"/>
    <x v="25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8"/>
    <x v="25"/>
    <n v="100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8"/>
    <x v="25"/>
    <n v="100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8"/>
    <x v="25"/>
    <n v="100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8"/>
    <x v="25"/>
    <n v="100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8"/>
    <x v="25"/>
    <n v="100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8"/>
    <x v="25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8"/>
    <x v="25"/>
    <n v="100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8"/>
    <x v="25"/>
    <n v="100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8"/>
    <x v="25"/>
    <n v="100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8"/>
    <x v="25"/>
    <n v="100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8"/>
    <x v="25"/>
    <n v="100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8"/>
    <x v="25"/>
    <n v="100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8"/>
    <x v="25"/>
    <n v="100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8"/>
    <x v="25"/>
    <n v="100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8"/>
    <x v="25"/>
    <n v="100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8"/>
    <x v="25"/>
    <n v="100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8"/>
    <x v="25"/>
    <n v="100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8"/>
    <x v="25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8"/>
    <x v="25"/>
    <n v="100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8"/>
    <x v="25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8"/>
    <x v="25"/>
    <n v="100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8"/>
    <x v="25"/>
    <n v="100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8"/>
    <x v="25"/>
    <n v="100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8"/>
    <x v="25"/>
    <n v="100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8"/>
    <x v="25"/>
    <n v="100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8"/>
    <x v="25"/>
    <n v="100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8"/>
    <x v="25"/>
    <n v="100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8"/>
    <x v="25"/>
    <n v="100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8"/>
    <x v="25"/>
    <n v="100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8"/>
    <x v="25"/>
    <n v="100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8"/>
    <x v="25"/>
    <n v="100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8"/>
    <x v="25"/>
    <n v="100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8"/>
    <x v="25"/>
    <n v="100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8"/>
    <x v="25"/>
    <n v="100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8"/>
    <x v="25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8"/>
    <x v="25"/>
    <n v="100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8"/>
    <x v="25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8"/>
    <x v="25"/>
    <n v="100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8"/>
    <x v="25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8"/>
    <x v="25"/>
    <n v="100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8"/>
    <x v="25"/>
    <n v="100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8"/>
    <x v="25"/>
    <n v="100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8"/>
    <x v="25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8"/>
    <x v="25"/>
    <n v="100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8"/>
    <x v="25"/>
    <n v="100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8"/>
    <x v="25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8"/>
    <x v="25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8"/>
    <x v="25"/>
    <n v="100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8"/>
    <x v="25"/>
    <n v="100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8"/>
    <x v="25"/>
    <n v="100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8"/>
    <x v="25"/>
    <n v="100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8"/>
    <x v="25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8"/>
    <x v="25"/>
    <n v="100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8"/>
    <x v="25"/>
    <n v="100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8"/>
    <x v="25"/>
    <n v="100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8"/>
    <x v="25"/>
    <n v="100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8"/>
    <x v="25"/>
    <n v="100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8"/>
    <x v="25"/>
    <n v="100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8"/>
    <x v="25"/>
    <n v="100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8"/>
    <x v="25"/>
    <n v="100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8"/>
    <x v="25"/>
    <n v="100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8"/>
    <x v="25"/>
    <n v="100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8"/>
    <x v="25"/>
    <n v="100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8"/>
    <x v="25"/>
    <n v="100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8"/>
    <x v="25"/>
    <n v="100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8"/>
    <x v="25"/>
    <n v="100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8"/>
    <x v="25"/>
    <n v="100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8"/>
    <x v="25"/>
    <n v="100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8"/>
    <x v="27"/>
    <n v="100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8"/>
    <x v="27"/>
    <n v="100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8"/>
    <x v="27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8"/>
    <x v="27"/>
    <n v="100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8"/>
    <x v="27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8"/>
    <x v="27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8"/>
    <x v="27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8"/>
    <x v="27"/>
    <n v="100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8"/>
    <x v="27"/>
    <n v="100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8"/>
    <x v="25"/>
    <n v="100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8"/>
    <x v="25"/>
    <n v="100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8"/>
    <x v="25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8"/>
    <x v="25"/>
    <n v="100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0"/>
    <x v="29"/>
    <n v="101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0"/>
    <x v="29"/>
    <n v="101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0"/>
    <x v="29"/>
    <n v="101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0"/>
    <x v="29"/>
    <n v="101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0"/>
    <x v="29"/>
    <n v="101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0"/>
    <x v="29"/>
    <n v="101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0"/>
    <x v="29"/>
    <n v="101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0"/>
    <x v="30"/>
    <n v="101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0"/>
    <x v="31"/>
    <n v="10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0"/>
    <x v="31"/>
    <n v="101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0"/>
    <x v="31"/>
    <n v="10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0"/>
    <x v="31"/>
    <n v="101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0"/>
    <x v="31"/>
    <n v="10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0"/>
    <x v="31"/>
    <n v="101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0"/>
    <x v="31"/>
    <n v="10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0"/>
    <x v="31"/>
    <n v="10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0"/>
    <x v="31"/>
    <n v="101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0"/>
    <x v="31"/>
    <n v="10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0"/>
    <x v="31"/>
    <n v="101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0"/>
    <x v="31"/>
    <n v="101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0"/>
    <x v="31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0"/>
    <x v="31"/>
    <n v="10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0"/>
    <x v="31"/>
    <n v="10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0"/>
    <x v="31"/>
    <n v="10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0"/>
    <x v="31"/>
    <n v="10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8"/>
    <x v="25"/>
    <n v="101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8"/>
    <x v="25"/>
    <n v="101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1"/>
    <x v="4"/>
    <n v="101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1"/>
    <x v="4"/>
    <n v="101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2"/>
    <x v="32"/>
    <n v="101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"/>
    <x v="33"/>
    <n v="101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"/>
    <x v="33"/>
    <n v="101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"/>
    <x v="33"/>
    <n v="101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"/>
    <x v="33"/>
    <n v="101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"/>
    <x v="33"/>
    <n v="101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"/>
    <x v="34"/>
    <n v="101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7"/>
    <x v="18"/>
    <n v="101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7"/>
    <x v="18"/>
    <n v="101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7"/>
    <x v="18"/>
    <n v="101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"/>
    <x v="33"/>
    <n v="101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8"/>
    <x v="25"/>
    <n v="101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2"/>
    <x v="32"/>
    <n v="101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2"/>
    <x v="39"/>
    <n v="101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7"/>
    <x v="18"/>
    <n v="101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7"/>
    <x v="18"/>
    <n v="101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7"/>
    <x v="18"/>
    <n v="101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"/>
    <x v="33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"/>
    <x v="33"/>
    <n v="101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"/>
    <x v="33"/>
    <n v="101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"/>
    <x v="33"/>
    <n v="101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"/>
    <x v="33"/>
    <n v="101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"/>
    <x v="33"/>
    <n v="101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"/>
    <x v="33"/>
    <n v="101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"/>
    <x v="36"/>
    <n v="101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"/>
    <x v="36"/>
    <n v="101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"/>
    <x v="36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"/>
    <x v="36"/>
    <n v="101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"/>
    <x v="36"/>
    <n v="101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3"/>
    <x v="17"/>
    <n v="101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"/>
    <x v="33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"/>
    <x v="33"/>
    <n v="101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"/>
    <x v="33"/>
    <n v="101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"/>
    <x v="33"/>
    <n v="101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3"/>
    <x v="7"/>
    <n v="101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1"/>
    <x v="40"/>
    <n v="101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1"/>
    <x v="40"/>
    <n v="101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3"/>
    <x v="7"/>
    <n v="101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3"/>
    <x v="7"/>
    <n v="101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3"/>
    <x v="7"/>
    <n v="101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3"/>
    <x v="7"/>
    <n v="101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3"/>
    <x v="7"/>
    <n v="101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"/>
    <x v="35"/>
    <n v="101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"/>
    <x v="35"/>
    <n v="101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"/>
    <x v="33"/>
    <n v="101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"/>
    <x v="33"/>
    <n v="101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"/>
    <x v="33"/>
    <n v="101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3"/>
    <x v="7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3"/>
    <x v="7"/>
    <n v="101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3"/>
    <x v="7"/>
    <n v="101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6"/>
    <x v="28"/>
    <n v="101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6"/>
    <x v="28"/>
    <n v="101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6"/>
    <x v="28"/>
    <n v="101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3"/>
    <x v="7"/>
    <n v="101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"/>
    <x v="38"/>
    <n v="101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"/>
    <x v="38"/>
    <n v="101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1"/>
    <x v="22"/>
    <n v="101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1"/>
    <x v="22"/>
    <n v="101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8"/>
    <x v="26"/>
    <n v="101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8"/>
    <x v="25"/>
    <n v="101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8"/>
    <x v="25"/>
    <n v="101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8"/>
    <x v="27"/>
    <n v="101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8"/>
    <x v="27"/>
    <n v="101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8"/>
    <x v="27"/>
    <n v="101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8"/>
    <x v="25"/>
    <n v="101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8"/>
    <x v="25"/>
    <n v="101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8"/>
    <x v="26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8"/>
    <x v="26"/>
    <n v="101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8"/>
    <x v="26"/>
    <n v="101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8"/>
    <x v="26"/>
    <n v="101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8"/>
    <x v="26"/>
    <n v="101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8"/>
    <x v="26"/>
    <n v="101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8"/>
    <x v="25"/>
    <n v="101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8"/>
    <x v="25"/>
    <n v="101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8"/>
    <x v="25"/>
    <n v="101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8"/>
    <x v="25"/>
    <n v="101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8"/>
    <x v="25"/>
    <n v="101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8"/>
    <x v="25"/>
    <n v="101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8"/>
    <x v="25"/>
    <n v="101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8"/>
    <x v="25"/>
    <n v="101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8"/>
    <x v="25"/>
    <n v="101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8"/>
    <x v="25"/>
    <n v="101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8"/>
    <x v="25"/>
    <n v="101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8"/>
    <x v="25"/>
    <n v="101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8"/>
    <x v="25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8"/>
    <x v="25"/>
    <n v="101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8"/>
    <x v="25"/>
    <n v="101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8"/>
    <x v="25"/>
    <n v="101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8"/>
    <x v="25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8"/>
    <x v="25"/>
    <n v="101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x v="25"/>
    <n v="101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8"/>
    <x v="25"/>
    <n v="101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8"/>
    <x v="25"/>
    <n v="101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8"/>
    <x v="25"/>
    <n v="101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8"/>
    <x v="25"/>
    <n v="101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8"/>
    <x v="25"/>
    <n v="101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8"/>
    <x v="25"/>
    <n v="101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8"/>
    <x v="25"/>
    <n v="101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8"/>
    <x v="25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8"/>
    <x v="25"/>
    <n v="101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8"/>
    <x v="25"/>
    <n v="101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8"/>
    <x v="25"/>
    <n v="101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8"/>
    <x v="25"/>
    <n v="101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8"/>
    <x v="25"/>
    <n v="101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8"/>
    <x v="25"/>
    <n v="101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8"/>
    <x v="25"/>
    <n v="101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8"/>
    <x v="25"/>
    <n v="101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8"/>
    <x v="25"/>
    <n v="101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8"/>
    <x v="25"/>
    <n v="101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8"/>
    <x v="25"/>
    <n v="101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8"/>
    <x v="25"/>
    <n v="101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8"/>
    <x v="25"/>
    <n v="101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8"/>
    <x v="25"/>
    <n v="101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8"/>
    <x v="25"/>
    <n v="101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8"/>
    <x v="25"/>
    <n v="101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8"/>
    <x v="25"/>
    <n v="101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8"/>
    <x v="25"/>
    <n v="101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8"/>
    <x v="25"/>
    <n v="101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8"/>
    <x v="25"/>
    <n v="101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8"/>
    <x v="25"/>
    <n v="101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8"/>
    <x v="25"/>
    <n v="101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8"/>
    <x v="25"/>
    <n v="101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8"/>
    <x v="25"/>
    <n v="101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8"/>
    <x v="27"/>
    <n v="101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8"/>
    <x v="27"/>
    <n v="101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8"/>
    <x v="25"/>
    <n v="101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8"/>
    <x v="25"/>
    <n v="101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8"/>
    <x v="25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8"/>
    <x v="25"/>
    <n v="101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0"/>
    <x v="29"/>
    <n v="102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0"/>
    <x v="29"/>
    <n v="102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0"/>
    <x v="30"/>
    <n v="102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0"/>
    <x v="31"/>
    <n v="102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0"/>
    <x v="31"/>
    <n v="102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0"/>
    <x v="31"/>
    <n v="102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0"/>
    <x v="31"/>
    <n v="102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0"/>
    <x v="31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0"/>
    <x v="31"/>
    <n v="102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0"/>
    <x v="31"/>
    <n v="102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0"/>
    <x v="31"/>
    <n v="102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8"/>
    <x v="25"/>
    <n v="102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2"/>
    <x v="32"/>
    <n v="102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2"/>
    <x v="32"/>
    <n v="10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2"/>
    <x v="32"/>
    <n v="102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2"/>
    <x v="32"/>
    <n v="102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2"/>
    <x v="32"/>
    <n v="102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"/>
    <x v="33"/>
    <n v="102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"/>
    <x v="35"/>
    <n v="102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7"/>
    <x v="18"/>
    <n v="102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7"/>
    <x v="18"/>
    <n v="102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7"/>
    <x v="18"/>
    <n v="102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"/>
    <x v="33"/>
    <n v="10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"/>
    <x v="33"/>
    <n v="10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"/>
    <x v="33"/>
    <n v="102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8"/>
    <x v="25"/>
    <n v="102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8"/>
    <x v="25"/>
    <n v="102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8"/>
    <x v="25"/>
    <n v="102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1"/>
    <x v="4"/>
    <n v="102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2"/>
    <x v="32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2"/>
    <x v="32"/>
    <n v="102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"/>
    <x v="33"/>
    <n v="102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2"/>
    <x v="39"/>
    <n v="102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"/>
    <x v="33"/>
    <n v="10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"/>
    <x v="33"/>
    <n v="10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"/>
    <x v="33"/>
    <n v="102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7"/>
    <x v="18"/>
    <n v="102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"/>
    <x v="33"/>
    <n v="102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"/>
    <x v="33"/>
    <n v="102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"/>
    <x v="33"/>
    <n v="10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"/>
    <x v="33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"/>
    <x v="33"/>
    <n v="102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3"/>
    <x v="7"/>
    <n v="102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3"/>
    <x v="7"/>
    <n v="102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3"/>
    <x v="7"/>
    <n v="102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x v="40"/>
    <n v="102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3"/>
    <x v="7"/>
    <n v="102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3"/>
    <x v="7"/>
    <n v="102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"/>
    <x v="35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"/>
    <x v="35"/>
    <n v="102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6"/>
    <x v="28"/>
    <n v="102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6"/>
    <x v="28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6"/>
    <x v="28"/>
    <n v="102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6"/>
    <x v="28"/>
    <n v="102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6"/>
    <x v="28"/>
    <n v="102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6"/>
    <x v="28"/>
    <n v="102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"/>
    <x v="38"/>
    <n v="102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"/>
    <x v="38"/>
    <n v="102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"/>
    <x v="38"/>
    <n v="102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1"/>
    <x v="22"/>
    <n v="102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1"/>
    <x v="22"/>
    <n v="10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8"/>
    <x v="26"/>
    <n v="102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8"/>
    <x v="26"/>
    <n v="102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8"/>
    <x v="25"/>
    <n v="102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8"/>
    <x v="25"/>
    <n v="102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8"/>
    <x v="27"/>
    <n v="102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8"/>
    <x v="27"/>
    <n v="102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8"/>
    <x v="25"/>
    <n v="102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8"/>
    <x v="26"/>
    <n v="102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8"/>
    <x v="25"/>
    <n v="102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8"/>
    <x v="25"/>
    <n v="102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8"/>
    <x v="25"/>
    <n v="102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8"/>
    <x v="25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8"/>
    <x v="25"/>
    <n v="102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8"/>
    <x v="25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8"/>
    <x v="25"/>
    <n v="102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8"/>
    <x v="25"/>
    <n v="102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8"/>
    <x v="25"/>
    <n v="102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8"/>
    <x v="25"/>
    <n v="102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8"/>
    <x v="25"/>
    <n v="102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8"/>
    <x v="25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8"/>
    <x v="25"/>
    <n v="102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8"/>
    <x v="25"/>
    <n v="102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8"/>
    <x v="25"/>
    <n v="102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8"/>
    <x v="25"/>
    <n v="102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8"/>
    <x v="25"/>
    <n v="102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8"/>
    <x v="25"/>
    <n v="102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x v="25"/>
    <n v="102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8"/>
    <x v="25"/>
    <n v="102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8"/>
    <x v="25"/>
    <n v="102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8"/>
    <x v="25"/>
    <n v="102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8"/>
    <x v="25"/>
    <n v="102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8"/>
    <x v="25"/>
    <n v="102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8"/>
    <x v="25"/>
    <n v="102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8"/>
    <x v="25"/>
    <n v="102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8"/>
    <x v="25"/>
    <n v="102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8"/>
    <x v="25"/>
    <n v="102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8"/>
    <x v="25"/>
    <n v="102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8"/>
    <x v="25"/>
    <n v="102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8"/>
    <x v="25"/>
    <n v="102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8"/>
    <x v="25"/>
    <n v="102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8"/>
    <x v="25"/>
    <n v="102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8"/>
    <x v="25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8"/>
    <x v="25"/>
    <n v="102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8"/>
    <x v="25"/>
    <n v="102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8"/>
    <x v="25"/>
    <n v="102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8"/>
    <x v="25"/>
    <n v="102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8"/>
    <x v="25"/>
    <n v="102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8"/>
    <x v="25"/>
    <n v="102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8"/>
    <x v="25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8"/>
    <x v="25"/>
    <n v="102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8"/>
    <x v="25"/>
    <n v="102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8"/>
    <x v="27"/>
    <n v="102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8"/>
    <x v="27"/>
    <n v="102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8"/>
    <x v="25"/>
    <n v="102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0"/>
    <x v="29"/>
    <n v="103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0"/>
    <x v="30"/>
    <n v="103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0"/>
    <x v="30"/>
    <n v="103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0"/>
    <x v="30"/>
    <n v="103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0"/>
    <x v="30"/>
    <n v="103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0"/>
    <x v="31"/>
    <n v="103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0"/>
    <x v="31"/>
    <n v="103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0"/>
    <x v="31"/>
    <n v="103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0"/>
    <x v="31"/>
    <n v="103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0"/>
    <x v="31"/>
    <n v="103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0"/>
    <x v="31"/>
    <n v="103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0"/>
    <x v="31"/>
    <n v="103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0"/>
    <x v="31"/>
    <n v="103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0"/>
    <x v="31"/>
    <n v="103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0"/>
    <x v="31"/>
    <n v="103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8"/>
    <x v="25"/>
    <n v="103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2"/>
    <x v="32"/>
    <n v="103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"/>
    <x v="33"/>
    <n v="10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"/>
    <x v="33"/>
    <n v="10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"/>
    <x v="33"/>
    <n v="103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"/>
    <x v="34"/>
    <n v="103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"/>
    <x v="35"/>
    <n v="103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"/>
    <x v="35"/>
    <n v="103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7"/>
    <x v="18"/>
    <n v="103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7"/>
    <x v="18"/>
    <n v="103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8"/>
    <x v="25"/>
    <n v="103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"/>
    <x v="33"/>
    <n v="10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7"/>
    <x v="18"/>
    <n v="103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7"/>
    <x v="18"/>
    <n v="103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7"/>
    <x v="18"/>
    <n v="103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"/>
    <x v="33"/>
    <n v="103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x v="36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"/>
    <x v="36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"/>
    <x v="36"/>
    <n v="103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"/>
    <x v="36"/>
    <n v="103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3"/>
    <x v="17"/>
    <n v="103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7"/>
    <x v="18"/>
    <n v="103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7"/>
    <x v="18"/>
    <n v="103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"/>
    <x v="33"/>
    <n v="103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3"/>
    <x v="7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3"/>
    <x v="7"/>
    <n v="103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1"/>
    <x v="40"/>
    <n v="103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1"/>
    <x v="40"/>
    <n v="103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"/>
    <x v="33"/>
    <n v="10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"/>
    <x v="33"/>
    <n v="10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"/>
    <x v="35"/>
    <n v="103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5"/>
    <x v="37"/>
    <n v="103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3"/>
    <x v="7"/>
    <n v="103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3"/>
    <x v="7"/>
    <n v="103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3"/>
    <x v="7"/>
    <n v="103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3"/>
    <x v="7"/>
    <n v="103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"/>
    <x v="38"/>
    <n v="103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"/>
    <x v="38"/>
    <n v="103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"/>
    <x v="38"/>
    <n v="103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1"/>
    <x v="23"/>
    <n v="10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1"/>
    <x v="23"/>
    <n v="103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1"/>
    <x v="40"/>
    <n v="103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8"/>
    <x v="25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8"/>
    <x v="25"/>
    <n v="103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8"/>
    <x v="25"/>
    <n v="103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8"/>
    <x v="25"/>
    <n v="103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8"/>
    <x v="27"/>
    <n v="103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8"/>
    <x v="27"/>
    <n v="103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8"/>
    <x v="27"/>
    <n v="103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8"/>
    <x v="26"/>
    <n v="103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8"/>
    <x v="26"/>
    <n v="103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8"/>
    <x v="26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8"/>
    <x v="26"/>
    <n v="103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8"/>
    <x v="26"/>
    <n v="103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8"/>
    <x v="25"/>
    <n v="103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8"/>
    <x v="25"/>
    <n v="103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8"/>
    <x v="25"/>
    <n v="103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8"/>
    <x v="25"/>
    <n v="103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8"/>
    <x v="25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8"/>
    <x v="25"/>
    <n v="103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8"/>
    <x v="25"/>
    <n v="103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8"/>
    <x v="25"/>
    <n v="103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8"/>
    <x v="25"/>
    <n v="103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8"/>
    <x v="25"/>
    <n v="103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8"/>
    <x v="25"/>
    <n v="103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8"/>
    <x v="25"/>
    <n v="103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8"/>
    <x v="25"/>
    <n v="103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8"/>
    <x v="25"/>
    <n v="103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8"/>
    <x v="25"/>
    <n v="103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8"/>
    <x v="25"/>
    <n v="103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8"/>
    <x v="25"/>
    <n v="103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8"/>
    <x v="25"/>
    <n v="103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8"/>
    <x v="25"/>
    <n v="103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8"/>
    <x v="25"/>
    <n v="103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8"/>
    <x v="25"/>
    <n v="103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8"/>
    <x v="25"/>
    <n v="103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8"/>
    <x v="25"/>
    <n v="103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8"/>
    <x v="25"/>
    <n v="103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8"/>
    <x v="25"/>
    <n v="103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8"/>
    <x v="25"/>
    <n v="103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8"/>
    <x v="25"/>
    <n v="103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8"/>
    <x v="25"/>
    <n v="103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8"/>
    <x v="25"/>
    <n v="103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8"/>
    <x v="25"/>
    <n v="103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8"/>
    <x v="27"/>
    <n v="103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8"/>
    <x v="27"/>
    <n v="103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0"/>
    <x v="29"/>
    <n v="104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0"/>
    <x v="29"/>
    <n v="104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0"/>
    <x v="30"/>
    <n v="104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0"/>
    <x v="30"/>
    <n v="104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0"/>
    <x v="31"/>
    <n v="104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0"/>
    <x v="31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0"/>
    <x v="31"/>
    <n v="104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0"/>
    <x v="31"/>
    <n v="104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0"/>
    <x v="31"/>
    <n v="104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0"/>
    <x v="31"/>
    <n v="104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0"/>
    <x v="31"/>
    <n v="104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0"/>
    <x v="31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0"/>
    <x v="31"/>
    <n v="104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0"/>
    <x v="31"/>
    <n v="104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1"/>
    <x v="4"/>
    <n v="10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2"/>
    <x v="32"/>
    <n v="104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"/>
    <x v="33"/>
    <n v="104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"/>
    <x v="33"/>
    <n v="104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"/>
    <x v="33"/>
    <n v="104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"/>
    <x v="33"/>
    <n v="104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"/>
    <x v="33"/>
    <n v="104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"/>
    <x v="33"/>
    <n v="104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"/>
    <x v="34"/>
    <n v="10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1"/>
    <x v="4"/>
    <n v="10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7"/>
    <x v="18"/>
    <n v="104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7"/>
    <x v="18"/>
    <n v="104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7"/>
    <x v="18"/>
    <n v="104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7"/>
    <x v="18"/>
    <n v="104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"/>
    <x v="33"/>
    <n v="104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"/>
    <x v="33"/>
    <n v="104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"/>
    <x v="33"/>
    <n v="104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"/>
    <x v="33"/>
    <n v="104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"/>
    <x v="33"/>
    <n v="104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2"/>
    <x v="32"/>
    <n v="104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"/>
    <x v="33"/>
    <n v="104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"/>
    <x v="33"/>
    <n v="104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2"/>
    <x v="39"/>
    <n v="104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7"/>
    <x v="18"/>
    <n v="104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"/>
    <x v="33"/>
    <n v="104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"/>
    <x v="33"/>
    <n v="104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"/>
    <x v="33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"/>
    <x v="33"/>
    <n v="104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"/>
    <x v="33"/>
    <n v="104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3"/>
    <x v="7"/>
    <n v="104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3"/>
    <x v="7"/>
    <n v="104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5"/>
    <x v="37"/>
    <n v="104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"/>
    <x v="33"/>
    <n v="104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3"/>
    <x v="7"/>
    <n v="104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3"/>
    <x v="7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3"/>
    <x v="7"/>
    <n v="104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3"/>
    <x v="7"/>
    <n v="104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"/>
    <x v="38"/>
    <n v="104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"/>
    <x v="38"/>
    <n v="104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"/>
    <x v="38"/>
    <n v="104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1"/>
    <x v="22"/>
    <n v="104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8"/>
    <x v="26"/>
    <n v="104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8"/>
    <x v="26"/>
    <n v="104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1"/>
    <x v="40"/>
    <n v="104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1"/>
    <x v="40"/>
    <n v="104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8"/>
    <x v="25"/>
    <n v="104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8"/>
    <x v="25"/>
    <n v="104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8"/>
    <x v="26"/>
    <n v="104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8"/>
    <x v="25"/>
    <n v="104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8"/>
    <x v="25"/>
    <n v="104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8"/>
    <x v="25"/>
    <n v="104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8"/>
    <x v="25"/>
    <n v="104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8"/>
    <x v="25"/>
    <n v="104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x v="25"/>
    <n v="104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8"/>
    <x v="25"/>
    <n v="104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x v="25"/>
    <n v="104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8"/>
    <x v="25"/>
    <n v="104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8"/>
    <x v="25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8"/>
    <x v="25"/>
    <n v="104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8"/>
    <x v="25"/>
    <n v="104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8"/>
    <x v="25"/>
    <n v="104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8"/>
    <x v="25"/>
    <n v="104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8"/>
    <x v="25"/>
    <n v="104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8"/>
    <x v="25"/>
    <n v="104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8"/>
    <x v="25"/>
    <n v="104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8"/>
    <x v="25"/>
    <n v="104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8"/>
    <x v="25"/>
    <n v="104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8"/>
    <x v="25"/>
    <n v="104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8"/>
    <x v="25"/>
    <n v="104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8"/>
    <x v="25"/>
    <n v="104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8"/>
    <x v="25"/>
    <n v="104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8"/>
    <x v="25"/>
    <n v="104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8"/>
    <x v="25"/>
    <n v="104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8"/>
    <x v="25"/>
    <n v="104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8"/>
    <x v="25"/>
    <n v="104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8"/>
    <x v="27"/>
    <n v="104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8"/>
    <x v="27"/>
    <n v="104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0"/>
    <x v="29"/>
    <n v="105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0"/>
    <x v="30"/>
    <n v="105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0"/>
    <x v="30"/>
    <n v="105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0"/>
    <x v="30"/>
    <n v="105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0"/>
    <x v="30"/>
    <n v="105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0"/>
    <x v="31"/>
    <n v="105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0"/>
    <x v="31"/>
    <n v="105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0"/>
    <x v="31"/>
    <n v="105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0"/>
    <x v="31"/>
    <n v="105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0"/>
    <x v="31"/>
    <n v="105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0"/>
    <x v="31"/>
    <n v="105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0"/>
    <x v="31"/>
    <n v="105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0"/>
    <x v="31"/>
    <n v="105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8"/>
    <x v="25"/>
    <n v="10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8"/>
    <x v="25"/>
    <n v="10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2"/>
    <x v="32"/>
    <n v="105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"/>
    <x v="33"/>
    <n v="105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"/>
    <x v="33"/>
    <n v="105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"/>
    <x v="33"/>
    <n v="105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"/>
    <x v="33"/>
    <n v="105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"/>
    <x v="34"/>
    <n v="105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"/>
    <x v="34"/>
    <n v="105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7"/>
    <x v="18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7"/>
    <x v="18"/>
    <n v="105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8"/>
    <x v="25"/>
    <n v="10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"/>
    <x v="33"/>
    <n v="105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"/>
    <x v="33"/>
    <n v="105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"/>
    <x v="33"/>
    <n v="105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"/>
    <x v="33"/>
    <n v="105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"/>
    <x v="36"/>
    <n v="105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"/>
    <x v="36"/>
    <n v="105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7"/>
    <x v="18"/>
    <n v="105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"/>
    <x v="33"/>
    <n v="105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3"/>
    <x v="7"/>
    <n v="105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1"/>
    <x v="40"/>
    <n v="105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3"/>
    <x v="7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3"/>
    <x v="7"/>
    <n v="105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"/>
    <x v="33"/>
    <n v="105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3"/>
    <x v="7"/>
    <n v="105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3"/>
    <x v="7"/>
    <n v="105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"/>
    <x v="38"/>
    <n v="105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1"/>
    <x v="22"/>
    <n v="105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1"/>
    <x v="23"/>
    <n v="105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8"/>
    <x v="25"/>
    <n v="105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8"/>
    <x v="25"/>
    <n v="10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8"/>
    <x v="25"/>
    <n v="10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8"/>
    <x v="25"/>
    <n v="10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8"/>
    <x v="27"/>
    <n v="105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8"/>
    <x v="25"/>
    <n v="105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8"/>
    <x v="26"/>
    <n v="105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8"/>
    <x v="26"/>
    <n v="105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8"/>
    <x v="25"/>
    <n v="10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8"/>
    <x v="25"/>
    <n v="105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8"/>
    <x v="25"/>
    <n v="10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8"/>
    <x v="25"/>
    <n v="10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8"/>
    <x v="25"/>
    <n v="10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8"/>
    <x v="25"/>
    <n v="10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8"/>
    <x v="25"/>
    <n v="105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8"/>
    <x v="25"/>
    <n v="105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8"/>
    <x v="25"/>
    <n v="10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8"/>
    <x v="25"/>
    <n v="10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8"/>
    <x v="25"/>
    <n v="105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8"/>
    <x v="25"/>
    <n v="10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8"/>
    <x v="25"/>
    <n v="10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8"/>
    <x v="25"/>
    <n v="105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8"/>
    <x v="25"/>
    <n v="10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8"/>
    <x v="25"/>
    <n v="10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8"/>
    <x v="25"/>
    <n v="105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8"/>
    <x v="25"/>
    <n v="10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8"/>
    <x v="25"/>
    <n v="10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8"/>
    <x v="25"/>
    <n v="105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8"/>
    <x v="25"/>
    <n v="105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8"/>
    <x v="27"/>
    <n v="105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8"/>
    <x v="27"/>
    <n v="105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8"/>
    <x v="25"/>
    <n v="10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8"/>
    <x v="25"/>
    <n v="10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8"/>
    <x v="25"/>
    <n v="105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0"/>
    <x v="29"/>
    <n v="106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0"/>
    <x v="29"/>
    <n v="106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0"/>
    <x v="30"/>
    <n v="106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0"/>
    <x v="30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0"/>
    <x v="30"/>
    <n v="106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0"/>
    <x v="30"/>
    <n v="106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0"/>
    <x v="31"/>
    <n v="106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0"/>
    <x v="31"/>
    <n v="106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0"/>
    <x v="31"/>
    <n v="106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0"/>
    <x v="31"/>
    <n v="106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0"/>
    <x v="31"/>
    <n v="106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0"/>
    <x v="31"/>
    <n v="106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1"/>
    <x v="4"/>
    <n v="106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2"/>
    <x v="32"/>
    <n v="106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2"/>
    <x v="32"/>
    <n v="106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7"/>
    <x v="18"/>
    <n v="106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"/>
    <x v="33"/>
    <n v="106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"/>
    <x v="33"/>
    <n v="106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7"/>
    <x v="18"/>
    <n v="106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3"/>
    <x v="7"/>
    <n v="106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1"/>
    <x v="40"/>
    <n v="106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"/>
    <x v="33"/>
    <n v="106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"/>
    <x v="35"/>
    <n v="106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5"/>
    <x v="37"/>
    <n v="106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5"/>
    <x v="37"/>
    <n v="106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"/>
    <x v="33"/>
    <n v="106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6"/>
    <x v="28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6"/>
    <x v="28"/>
    <n v="106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6"/>
    <x v="28"/>
    <n v="106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3"/>
    <x v="7"/>
    <n v="106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"/>
    <x v="38"/>
    <n v="106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1"/>
    <x v="22"/>
    <n v="106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1"/>
    <x v="22"/>
    <n v="106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1"/>
    <x v="40"/>
    <n v="106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8"/>
    <x v="25"/>
    <n v="106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8"/>
    <x v="27"/>
    <n v="106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8"/>
    <x v="25"/>
    <n v="106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8"/>
    <x v="25"/>
    <n v="106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8"/>
    <x v="26"/>
    <n v="10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8"/>
    <x v="26"/>
    <n v="106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8"/>
    <x v="26"/>
    <n v="106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8"/>
    <x v="25"/>
    <n v="106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8"/>
    <x v="25"/>
    <n v="106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8"/>
    <x v="25"/>
    <n v="106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8"/>
    <x v="25"/>
    <n v="106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8"/>
    <x v="25"/>
    <n v="106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8"/>
    <x v="25"/>
    <n v="106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8"/>
    <x v="25"/>
    <n v="106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8"/>
    <x v="25"/>
    <n v="106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8"/>
    <x v="25"/>
    <n v="106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8"/>
    <x v="25"/>
    <n v="106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8"/>
    <x v="25"/>
    <n v="106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8"/>
    <x v="25"/>
    <n v="106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8"/>
    <x v="25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8"/>
    <x v="25"/>
    <n v="106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8"/>
    <x v="25"/>
    <n v="106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8"/>
    <x v="25"/>
    <n v="106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8"/>
    <x v="25"/>
    <n v="106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8"/>
    <x v="25"/>
    <n v="106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8"/>
    <x v="25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8"/>
    <x v="25"/>
    <n v="106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8"/>
    <x v="27"/>
    <n v="106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8"/>
    <x v="25"/>
    <n v="106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8"/>
    <x v="25"/>
    <n v="106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8"/>
    <x v="25"/>
    <n v="106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0"/>
    <x v="29"/>
    <n v="107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0"/>
    <x v="29"/>
    <n v="107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0"/>
    <x v="30"/>
    <n v="107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0"/>
    <x v="30"/>
    <n v="107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0"/>
    <x v="31"/>
    <n v="107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0"/>
    <x v="31"/>
    <n v="107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0"/>
    <x v="31"/>
    <n v="107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0"/>
    <x v="31"/>
    <n v="107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0"/>
    <x v="31"/>
    <n v="107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0"/>
    <x v="31"/>
    <n v="107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0"/>
    <x v="31"/>
    <n v="107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0"/>
    <x v="31"/>
    <n v="107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0"/>
    <x v="31"/>
    <n v="107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0"/>
    <x v="31"/>
    <n v="107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0"/>
    <x v="31"/>
    <n v="107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1"/>
    <x v="4"/>
    <n v="107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2"/>
    <x v="32"/>
    <n v="107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2"/>
    <x v="32"/>
    <n v="107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"/>
    <x v="33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"/>
    <x v="33"/>
    <n v="107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"/>
    <x v="35"/>
    <n v="107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7"/>
    <x v="18"/>
    <n v="107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"/>
    <x v="33"/>
    <n v="107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"/>
    <x v="33"/>
    <n v="107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"/>
    <x v="33"/>
    <n v="107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7"/>
    <x v="18"/>
    <n v="107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7"/>
    <x v="18"/>
    <n v="107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"/>
    <x v="33"/>
    <n v="107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3"/>
    <x v="7"/>
    <n v="10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3"/>
    <x v="7"/>
    <n v="10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3"/>
    <x v="7"/>
    <n v="10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3"/>
    <x v="7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3"/>
    <x v="7"/>
    <n v="10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3"/>
    <x v="7"/>
    <n v="107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"/>
    <x v="33"/>
    <n v="107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5"/>
    <x v="37"/>
    <n v="10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"/>
    <x v="33"/>
    <n v="107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"/>
    <x v="33"/>
    <n v="107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3"/>
    <x v="7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3"/>
    <x v="7"/>
    <n v="10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3"/>
    <x v="7"/>
    <n v="107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3"/>
    <x v="7"/>
    <n v="10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3"/>
    <x v="7"/>
    <n v="107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"/>
    <x v="38"/>
    <n v="107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"/>
    <x v="38"/>
    <n v="107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"/>
    <x v="38"/>
    <n v="107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"/>
    <x v="38"/>
    <n v="107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1"/>
    <x v="22"/>
    <n v="107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1"/>
    <x v="23"/>
    <n v="107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8"/>
    <x v="25"/>
    <n v="107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8"/>
    <x v="27"/>
    <n v="10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8"/>
    <x v="25"/>
    <n v="107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8"/>
    <x v="26"/>
    <n v="107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8"/>
    <x v="26"/>
    <n v="107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8"/>
    <x v="25"/>
    <n v="107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8"/>
    <x v="25"/>
    <n v="107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8"/>
    <x v="25"/>
    <n v="107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8"/>
    <x v="25"/>
    <n v="107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8"/>
    <x v="25"/>
    <n v="107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8"/>
    <x v="25"/>
    <n v="107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8"/>
    <x v="25"/>
    <n v="107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x v="25"/>
    <n v="107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8"/>
    <x v="25"/>
    <n v="107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8"/>
    <x v="25"/>
    <n v="107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8"/>
    <x v="25"/>
    <n v="107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8"/>
    <x v="27"/>
    <n v="10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8"/>
    <x v="25"/>
    <n v="107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0"/>
    <x v="29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0"/>
    <x v="29"/>
    <n v="108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0"/>
    <x v="30"/>
    <n v="108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0"/>
    <x v="30"/>
    <n v="108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0"/>
    <x v="31"/>
    <n v="108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0"/>
    <x v="31"/>
    <n v="108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0"/>
    <x v="31"/>
    <n v="108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0"/>
    <x v="31"/>
    <n v="108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0"/>
    <x v="31"/>
    <n v="1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0"/>
    <x v="31"/>
    <n v="108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0"/>
    <x v="31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0"/>
    <x v="31"/>
    <n v="108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8"/>
    <x v="25"/>
    <n v="108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"/>
    <x v="33"/>
    <n v="108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"/>
    <x v="33"/>
    <n v="108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"/>
    <x v="35"/>
    <n v="108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"/>
    <x v="35"/>
    <n v="108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7"/>
    <x v="18"/>
    <n v="108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8"/>
    <x v="25"/>
    <n v="108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2"/>
    <x v="39"/>
    <n v="108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2"/>
    <x v="39"/>
    <n v="108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x v="18"/>
    <n v="108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"/>
    <x v="33"/>
    <n v="108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"/>
    <x v="36"/>
    <n v="1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7"/>
    <x v="18"/>
    <n v="10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3"/>
    <x v="7"/>
    <n v="108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1"/>
    <x v="40"/>
    <n v="108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1"/>
    <x v="40"/>
    <n v="108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3"/>
    <x v="7"/>
    <n v="108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3"/>
    <x v="7"/>
    <n v="108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5"/>
    <x v="37"/>
    <n v="108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5"/>
    <x v="37"/>
    <n v="108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"/>
    <x v="33"/>
    <n v="108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3"/>
    <x v="7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3"/>
    <x v="7"/>
    <n v="108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6"/>
    <x v="28"/>
    <n v="10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6"/>
    <x v="28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6"/>
    <x v="28"/>
    <n v="10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1"/>
    <x v="40"/>
    <n v="108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8"/>
    <x v="25"/>
    <n v="108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8"/>
    <x v="25"/>
    <n v="108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8"/>
    <x v="25"/>
    <n v="108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8"/>
    <x v="25"/>
    <n v="108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8"/>
    <x v="25"/>
    <n v="108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8"/>
    <x v="25"/>
    <n v="108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8"/>
    <x v="27"/>
    <n v="108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8"/>
    <x v="26"/>
    <n v="108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8"/>
    <x v="26"/>
    <n v="108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8"/>
    <x v="25"/>
    <n v="108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8"/>
    <x v="25"/>
    <n v="108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8"/>
    <x v="25"/>
    <n v="108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8"/>
    <x v="25"/>
    <n v="108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8"/>
    <x v="25"/>
    <n v="108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8"/>
    <x v="25"/>
    <n v="108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8"/>
    <x v="25"/>
    <n v="108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8"/>
    <x v="25"/>
    <n v="108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8"/>
    <x v="25"/>
    <n v="108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8"/>
    <x v="25"/>
    <n v="108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8"/>
    <x v="25"/>
    <n v="108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8"/>
    <x v="25"/>
    <n v="108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8"/>
    <x v="25"/>
    <n v="108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8"/>
    <x v="27"/>
    <n v="108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8"/>
    <x v="27"/>
    <n v="108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8"/>
    <x v="25"/>
    <n v="108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0"/>
    <x v="29"/>
    <n v="109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0"/>
    <x v="29"/>
    <n v="10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0"/>
    <x v="31"/>
    <n v="109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0"/>
    <x v="31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0"/>
    <x v="31"/>
    <n v="109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8"/>
    <x v="25"/>
    <n v="109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2"/>
    <x v="32"/>
    <n v="109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"/>
    <x v="33"/>
    <n v="109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"/>
    <x v="33"/>
    <n v="109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7"/>
    <x v="18"/>
    <n v="109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"/>
    <x v="33"/>
    <n v="109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8"/>
    <x v="25"/>
    <n v="109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2"/>
    <x v="32"/>
    <n v="109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"/>
    <x v="33"/>
    <n v="109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"/>
    <x v="33"/>
    <n v="109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2"/>
    <x v="39"/>
    <n v="10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7"/>
    <x v="18"/>
    <n v="109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3"/>
    <x v="17"/>
    <n v="109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7"/>
    <x v="18"/>
    <n v="109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"/>
    <x v="33"/>
    <n v="109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"/>
    <x v="33"/>
    <n v="109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3"/>
    <x v="7"/>
    <n v="109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3"/>
    <x v="7"/>
    <n v="109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3"/>
    <x v="7"/>
    <n v="109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6"/>
    <x v="28"/>
    <n v="109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"/>
    <x v="38"/>
    <n v="109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"/>
    <x v="38"/>
    <n v="109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8"/>
    <x v="26"/>
    <n v="109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8"/>
    <x v="25"/>
    <n v="109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8"/>
    <x v="25"/>
    <n v="109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8"/>
    <x v="26"/>
    <n v="109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8"/>
    <x v="26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8"/>
    <x v="26"/>
    <n v="109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8"/>
    <x v="26"/>
    <n v="109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8"/>
    <x v="25"/>
    <n v="109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8"/>
    <x v="25"/>
    <n v="109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8"/>
    <x v="25"/>
    <n v="109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8"/>
    <x v="25"/>
    <n v="109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8"/>
    <x v="25"/>
    <n v="109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8"/>
    <x v="25"/>
    <n v="109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8"/>
    <x v="25"/>
    <n v="109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8"/>
    <x v="25"/>
    <n v="109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8"/>
    <x v="25"/>
    <n v="109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8"/>
    <x v="25"/>
    <n v="109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8"/>
    <x v="25"/>
    <n v="109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8"/>
    <x v="25"/>
    <n v="109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8"/>
    <x v="25"/>
    <n v="109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8"/>
    <x v="25"/>
    <n v="109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8"/>
    <x v="25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8"/>
    <x v="25"/>
    <n v="109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8"/>
    <x v="27"/>
    <n v="109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8"/>
    <x v="25"/>
    <n v="109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0"/>
    <x v="29"/>
    <n v="110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0"/>
    <x v="29"/>
    <n v="110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0"/>
    <x v="29"/>
    <n v="110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0"/>
    <x v="31"/>
    <n v="110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0"/>
    <x v="31"/>
    <n v="110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0"/>
    <x v="31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0"/>
    <x v="31"/>
    <n v="110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0"/>
    <x v="31"/>
    <n v="110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"/>
    <x v="35"/>
    <n v="110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8"/>
    <x v="25"/>
    <n v="110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8"/>
    <x v="25"/>
    <n v="110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"/>
    <x v="33"/>
    <n v="110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"/>
    <x v="33"/>
    <n v="110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"/>
    <x v="33"/>
    <n v="110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7"/>
    <x v="18"/>
    <n v="110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"/>
    <x v="33"/>
    <n v="110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"/>
    <x v="36"/>
    <n v="110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"/>
    <x v="36"/>
    <n v="110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3"/>
    <x v="7"/>
    <n v="110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5"/>
    <x v="37"/>
    <n v="110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"/>
    <x v="35"/>
    <n v="110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6"/>
    <x v="28"/>
    <n v="110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"/>
    <x v="38"/>
    <n v="110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1"/>
    <x v="22"/>
    <n v="110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1"/>
    <x v="22"/>
    <n v="110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8"/>
    <x v="25"/>
    <n v="110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8"/>
    <x v="25"/>
    <n v="110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8"/>
    <x v="26"/>
    <n v="110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8"/>
    <x v="26"/>
    <n v="110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8"/>
    <x v="26"/>
    <n v="110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8"/>
    <x v="26"/>
    <n v="110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8"/>
    <x v="25"/>
    <n v="110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8"/>
    <x v="25"/>
    <n v="110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8"/>
    <x v="25"/>
    <n v="110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8"/>
    <x v="25"/>
    <n v="110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8"/>
    <x v="25"/>
    <n v="110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8"/>
    <x v="25"/>
    <n v="110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8"/>
    <x v="25"/>
    <n v="110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8"/>
    <x v="25"/>
    <n v="110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8"/>
    <x v="25"/>
    <n v="110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8"/>
    <x v="25"/>
    <n v="110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8"/>
    <x v="25"/>
    <n v="110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8"/>
    <x v="25"/>
    <n v="110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8"/>
    <x v="25"/>
    <n v="110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8"/>
    <x v="25"/>
    <n v="110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8"/>
    <x v="25"/>
    <n v="110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8"/>
    <x v="25"/>
    <n v="110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8"/>
    <x v="27"/>
    <n v="110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8"/>
    <x v="27"/>
    <n v="110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8"/>
    <x v="27"/>
    <n v="110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8"/>
    <x v="25"/>
    <n v="110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8"/>
    <x v="25"/>
    <n v="110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0"/>
    <x v="30"/>
    <n v="111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0"/>
    <x v="30"/>
    <n v="111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0"/>
    <x v="31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0"/>
    <x v="31"/>
    <n v="111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0"/>
    <x v="31"/>
    <n v="11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0"/>
    <x v="31"/>
    <n v="11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2"/>
    <x v="32"/>
    <n v="111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2"/>
    <x v="32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7"/>
    <x v="18"/>
    <n v="111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"/>
    <x v="33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"/>
    <x v="33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"/>
    <x v="33"/>
    <n v="111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"/>
    <x v="33"/>
    <n v="111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2"/>
    <x v="39"/>
    <n v="111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7"/>
    <x v="18"/>
    <n v="111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7"/>
    <x v="18"/>
    <n v="111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"/>
    <x v="36"/>
    <n v="111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7"/>
    <x v="18"/>
    <n v="111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7"/>
    <x v="18"/>
    <n v="111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3"/>
    <x v="7"/>
    <n v="111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3"/>
    <x v="7"/>
    <n v="111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1"/>
    <x v="40"/>
    <n v="111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3"/>
    <x v="7"/>
    <n v="111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"/>
    <x v="35"/>
    <n v="111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6"/>
    <x v="28"/>
    <n v="111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3"/>
    <x v="7"/>
    <n v="111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3"/>
    <x v="7"/>
    <n v="111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"/>
    <x v="38"/>
    <n v="111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"/>
    <x v="38"/>
    <n v="111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1"/>
    <x v="23"/>
    <n v="111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8"/>
    <x v="25"/>
    <n v="111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8"/>
    <x v="25"/>
    <n v="111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8"/>
    <x v="25"/>
    <n v="111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8"/>
    <x v="25"/>
    <n v="111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8"/>
    <x v="25"/>
    <n v="111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8"/>
    <x v="25"/>
    <n v="111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8"/>
    <x v="25"/>
    <n v="111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8"/>
    <x v="25"/>
    <n v="111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8"/>
    <x v="25"/>
    <n v="111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8"/>
    <x v="25"/>
    <n v="111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8"/>
    <x v="25"/>
    <n v="111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8"/>
    <x v="25"/>
    <n v="111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8"/>
    <x v="25"/>
    <n v="111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8"/>
    <x v="25"/>
    <n v="111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8"/>
    <x v="27"/>
    <n v="111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0"/>
    <x v="29"/>
    <n v="112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0"/>
    <x v="31"/>
    <n v="112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0"/>
    <x v="31"/>
    <n v="112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0"/>
    <x v="31"/>
    <n v="112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0"/>
    <x v="31"/>
    <n v="112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0"/>
    <x v="31"/>
    <n v="112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0"/>
    <x v="31"/>
    <n v="112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1"/>
    <x v="4"/>
    <n v="112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2"/>
    <x v="32"/>
    <n v="11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"/>
    <x v="33"/>
    <n v="112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"/>
    <x v="33"/>
    <n v="112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"/>
    <x v="35"/>
    <n v="112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"/>
    <x v="35"/>
    <n v="112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7"/>
    <x v="18"/>
    <n v="112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1"/>
    <x v="4"/>
    <n v="112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2"/>
    <x v="32"/>
    <n v="112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"/>
    <x v="33"/>
    <n v="112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"/>
    <x v="33"/>
    <n v="112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2"/>
    <x v="39"/>
    <n v="112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7"/>
    <x v="18"/>
    <n v="112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"/>
    <x v="36"/>
    <n v="112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"/>
    <x v="33"/>
    <n v="112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"/>
    <x v="38"/>
    <n v="112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1"/>
    <x v="22"/>
    <n v="11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8"/>
    <x v="26"/>
    <n v="112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8"/>
    <x v="25"/>
    <n v="112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8"/>
    <x v="25"/>
    <n v="112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8"/>
    <x v="25"/>
    <n v="112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8"/>
    <x v="25"/>
    <n v="112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8"/>
    <x v="25"/>
    <n v="112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8"/>
    <x v="25"/>
    <n v="112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8"/>
    <x v="25"/>
    <n v="112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8"/>
    <x v="25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8"/>
    <x v="25"/>
    <n v="112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0"/>
    <x v="30"/>
    <n v="113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0"/>
    <x v="30"/>
    <n v="113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0"/>
    <x v="31"/>
    <n v="113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0"/>
    <x v="31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0"/>
    <x v="31"/>
    <n v="113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0"/>
    <x v="31"/>
    <n v="113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0"/>
    <x v="31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0"/>
    <x v="31"/>
    <n v="113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"/>
    <x v="33"/>
    <n v="11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"/>
    <x v="36"/>
    <n v="113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"/>
    <x v="36"/>
    <n v="113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1"/>
    <x v="40"/>
    <n v="113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3"/>
    <x v="7"/>
    <n v="113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3"/>
    <x v="7"/>
    <n v="113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5"/>
    <x v="37"/>
    <n v="113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3"/>
    <x v="7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3"/>
    <x v="7"/>
    <n v="113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3"/>
    <x v="7"/>
    <n v="113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"/>
    <x v="38"/>
    <n v="113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"/>
    <x v="38"/>
    <n v="113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8"/>
    <x v="25"/>
    <n v="113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8"/>
    <x v="26"/>
    <n v="113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8"/>
    <x v="26"/>
    <n v="113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8"/>
    <x v="26"/>
    <n v="113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8"/>
    <x v="25"/>
    <n v="113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8"/>
    <x v="25"/>
    <n v="113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8"/>
    <x v="25"/>
    <n v="113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8"/>
    <x v="25"/>
    <n v="113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8"/>
    <x v="25"/>
    <n v="113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8"/>
    <x v="25"/>
    <n v="113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8"/>
    <x v="25"/>
    <n v="113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8"/>
    <x v="25"/>
    <n v="113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8"/>
    <x v="25"/>
    <n v="113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8"/>
    <x v="25"/>
    <n v="113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8"/>
    <x v="25"/>
    <n v="113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8"/>
    <x v="27"/>
    <n v="113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8"/>
    <x v="27"/>
    <n v="113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8"/>
    <x v="25"/>
    <n v="113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0"/>
    <x v="30"/>
    <n v="114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0"/>
    <x v="30"/>
    <n v="114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0"/>
    <x v="31"/>
    <n v="114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0"/>
    <x v="31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0"/>
    <x v="31"/>
    <n v="114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0"/>
    <x v="31"/>
    <n v="114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0"/>
    <x v="31"/>
    <n v="114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8"/>
    <x v="25"/>
    <n v="114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2"/>
    <x v="32"/>
    <n v="114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"/>
    <x v="33"/>
    <n v="114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"/>
    <x v="33"/>
    <n v="114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"/>
    <x v="33"/>
    <n v="114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"/>
    <x v="33"/>
    <n v="114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"/>
    <x v="33"/>
    <n v="114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"/>
    <x v="33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7"/>
    <x v="18"/>
    <n v="114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3"/>
    <x v="7"/>
    <n v="114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1"/>
    <x v="40"/>
    <n v="114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5"/>
    <x v="37"/>
    <n v="114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"/>
    <x v="35"/>
    <n v="114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3"/>
    <x v="7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3"/>
    <x v="7"/>
    <n v="114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1"/>
    <x v="22"/>
    <n v="114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8"/>
    <x v="25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8"/>
    <x v="25"/>
    <n v="114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8"/>
    <x v="25"/>
    <n v="114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8"/>
    <x v="25"/>
    <n v="114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8"/>
    <x v="25"/>
    <n v="114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8"/>
    <x v="25"/>
    <n v="114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8"/>
    <x v="25"/>
    <n v="114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8"/>
    <x v="25"/>
    <n v="114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8"/>
    <x v="25"/>
    <n v="114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8"/>
    <x v="25"/>
    <n v="114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8"/>
    <x v="25"/>
    <n v="114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8"/>
    <x v="25"/>
    <n v="114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8"/>
    <x v="25"/>
    <n v="114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8"/>
    <x v="25"/>
    <n v="114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0"/>
    <x v="30"/>
    <n v="115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0"/>
    <x v="30"/>
    <n v="115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0"/>
    <x v="30"/>
    <n v="115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0"/>
    <x v="31"/>
    <n v="115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8"/>
    <x v="25"/>
    <n v="11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"/>
    <x v="33"/>
    <n v="115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"/>
    <x v="33"/>
    <n v="115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"/>
    <x v="35"/>
    <n v="11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x v="18"/>
    <n v="115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"/>
    <x v="33"/>
    <n v="115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2"/>
    <x v="39"/>
    <n v="115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"/>
    <x v="36"/>
    <n v="115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7"/>
    <x v="18"/>
    <n v="115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3"/>
    <x v="7"/>
    <n v="115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1"/>
    <x v="4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1"/>
    <x v="40"/>
    <n v="115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3"/>
    <x v="7"/>
    <n v="115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3"/>
    <x v="7"/>
    <n v="115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6"/>
    <x v="28"/>
    <n v="115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1"/>
    <x v="22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1"/>
    <x v="22"/>
    <n v="115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8"/>
    <x v="25"/>
    <n v="115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8"/>
    <x v="25"/>
    <n v="115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8"/>
    <x v="25"/>
    <n v="11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8"/>
    <x v="25"/>
    <n v="11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8"/>
    <x v="25"/>
    <n v="11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8"/>
    <x v="25"/>
    <n v="115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8"/>
    <x v="25"/>
    <n v="11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8"/>
    <x v="25"/>
    <n v="11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8"/>
    <x v="25"/>
    <n v="11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8"/>
    <x v="27"/>
    <n v="115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0"/>
    <x v="29"/>
    <n v="116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0"/>
    <x v="30"/>
    <n v="116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0"/>
    <x v="31"/>
    <n v="116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0"/>
    <x v="31"/>
    <n v="116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8"/>
    <x v="25"/>
    <n v="116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2"/>
    <x v="32"/>
    <n v="116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"/>
    <x v="33"/>
    <n v="116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7"/>
    <x v="18"/>
    <n v="116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"/>
    <x v="33"/>
    <n v="116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3"/>
    <x v="7"/>
    <n v="116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3"/>
    <x v="7"/>
    <n v="116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3"/>
    <x v="7"/>
    <n v="116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1"/>
    <x v="40"/>
    <n v="116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1"/>
    <x v="40"/>
    <n v="116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3"/>
    <x v="7"/>
    <n v="116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"/>
    <x v="33"/>
    <n v="116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5"/>
    <x v="37"/>
    <n v="116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3"/>
    <x v="7"/>
    <n v="116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"/>
    <x v="38"/>
    <n v="116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8"/>
    <x v="26"/>
    <n v="116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8"/>
    <x v="25"/>
    <n v="116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8"/>
    <x v="26"/>
    <n v="116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8"/>
    <x v="25"/>
    <n v="116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8"/>
    <x v="25"/>
    <n v="116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8"/>
    <x v="25"/>
    <n v="116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8"/>
    <x v="25"/>
    <n v="116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8"/>
    <x v="25"/>
    <n v="116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8"/>
    <x v="25"/>
    <n v="116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8"/>
    <x v="25"/>
    <n v="116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8"/>
    <x v="25"/>
    <n v="116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0"/>
    <x v="29"/>
    <n v="117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0"/>
    <x v="31"/>
    <n v="117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0"/>
    <x v="31"/>
    <n v="117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0"/>
    <x v="31"/>
    <n v="117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"/>
    <x v="33"/>
    <n v="117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"/>
    <x v="33"/>
    <n v="117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"/>
    <x v="35"/>
    <n v="117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"/>
    <x v="33"/>
    <n v="117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"/>
    <x v="33"/>
    <n v="117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2"/>
    <x v="39"/>
    <n v="117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"/>
    <x v="33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"/>
    <x v="33"/>
    <n v="117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3"/>
    <x v="7"/>
    <n v="11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1"/>
    <x v="40"/>
    <n v="117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8"/>
    <x v="25"/>
    <n v="117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8"/>
    <x v="25"/>
    <n v="117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8"/>
    <x v="26"/>
    <n v="117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8"/>
    <x v="25"/>
    <n v="117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8"/>
    <x v="25"/>
    <n v="117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8"/>
    <x v="25"/>
    <n v="117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8"/>
    <x v="25"/>
    <n v="117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8"/>
    <x v="25"/>
    <n v="117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8"/>
    <x v="27"/>
    <n v="11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8"/>
    <x v="25"/>
    <n v="117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0"/>
    <x v="31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0"/>
    <x v="31"/>
    <n v="118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8"/>
    <x v="25"/>
    <n v="118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2"/>
    <x v="32"/>
    <n v="118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"/>
    <x v="34"/>
    <n v="118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"/>
    <x v="33"/>
    <n v="118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7"/>
    <x v="18"/>
    <n v="1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"/>
    <x v="33"/>
    <n v="118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"/>
    <x v="33"/>
    <n v="118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"/>
    <x v="36"/>
    <n v="118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"/>
    <x v="36"/>
    <n v="118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7"/>
    <x v="18"/>
    <n v="118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"/>
    <x v="33"/>
    <n v="118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1"/>
    <x v="40"/>
    <n v="118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"/>
    <x v="38"/>
    <n v="118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8"/>
    <x v="26"/>
    <n v="118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1"/>
    <x v="40"/>
    <n v="118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8"/>
    <x v="25"/>
    <n v="118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8"/>
    <x v="25"/>
    <n v="118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8"/>
    <x v="25"/>
    <n v="118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8"/>
    <x v="25"/>
    <n v="118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8"/>
    <x v="25"/>
    <n v="118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8"/>
    <x v="25"/>
    <n v="118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0"/>
    <x v="29"/>
    <n v="119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0"/>
    <x v="30"/>
    <n v="119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0"/>
    <x v="31"/>
    <n v="119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0"/>
    <x v="31"/>
    <n v="119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0"/>
    <x v="31"/>
    <n v="119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1"/>
    <x v="4"/>
    <n v="119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2"/>
    <x v="32"/>
    <n v="119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"/>
    <x v="33"/>
    <n v="119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"/>
    <x v="35"/>
    <n v="119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"/>
    <x v="33"/>
    <n v="119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"/>
    <x v="33"/>
    <n v="119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"/>
    <x v="33"/>
    <n v="119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"/>
    <x v="36"/>
    <n v="119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3"/>
    <x v="7"/>
    <n v="119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3"/>
    <x v="7"/>
    <n v="119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8"/>
    <x v="25"/>
    <n v="119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8"/>
    <x v="26"/>
    <n v="119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8"/>
    <x v="25"/>
    <n v="119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8"/>
    <x v="25"/>
    <n v="119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8"/>
    <x v="25"/>
    <n v="119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8"/>
    <x v="25"/>
    <n v="119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8"/>
    <x v="25"/>
    <n v="119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8"/>
    <x v="25"/>
    <n v="119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8"/>
    <x v="25"/>
    <n v="119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8"/>
    <x v="25"/>
    <n v="119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8"/>
    <x v="25"/>
    <n v="119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8"/>
    <x v="25"/>
    <n v="119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8"/>
    <x v="25"/>
    <n v="119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0"/>
    <x v="29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0"/>
    <x v="30"/>
    <n v="120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0"/>
    <x v="30"/>
    <n v="12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0"/>
    <x v="31"/>
    <n v="120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0"/>
    <x v="31"/>
    <n v="120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0"/>
    <x v="31"/>
    <n v="120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2"/>
    <x v="32"/>
    <n v="120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"/>
    <x v="34"/>
    <n v="120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"/>
    <x v="34"/>
    <n v="120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"/>
    <x v="34"/>
    <n v="120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"/>
    <x v="33"/>
    <n v="120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7"/>
    <x v="18"/>
    <n v="120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"/>
    <x v="36"/>
    <n v="120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7"/>
    <x v="18"/>
    <n v="120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1"/>
    <x v="4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1"/>
    <x v="40"/>
    <n v="120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1"/>
    <x v="40"/>
    <n v="120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3"/>
    <x v="7"/>
    <n v="120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3"/>
    <x v="7"/>
    <n v="120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"/>
    <x v="33"/>
    <n v="120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5"/>
    <x v="37"/>
    <n v="120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5"/>
    <x v="37"/>
    <n v="120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5"/>
    <x v="37"/>
    <n v="120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"/>
    <x v="33"/>
    <n v="120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"/>
    <x v="38"/>
    <n v="120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8"/>
    <x v="26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8"/>
    <x v="26"/>
    <n v="120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8"/>
    <x v="25"/>
    <n v="120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8"/>
    <x v="25"/>
    <n v="120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8"/>
    <x v="25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8"/>
    <x v="25"/>
    <n v="120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8"/>
    <x v="26"/>
    <n v="120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8"/>
    <x v="26"/>
    <n v="120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8"/>
    <x v="25"/>
    <n v="120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8"/>
    <x v="25"/>
    <n v="120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8"/>
    <x v="25"/>
    <n v="120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8"/>
    <x v="25"/>
    <n v="120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8"/>
    <x v="25"/>
    <n v="120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8"/>
    <x v="25"/>
    <n v="120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8"/>
    <x v="27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8"/>
    <x v="27"/>
    <n v="120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0"/>
    <x v="29"/>
    <n v="121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0"/>
    <x v="31"/>
    <n v="12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8"/>
    <x v="25"/>
    <n v="121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8"/>
    <x v="25"/>
    <n v="121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2"/>
    <x v="39"/>
    <n v="121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"/>
    <x v="33"/>
    <n v="121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"/>
    <x v="33"/>
    <n v="121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3"/>
    <x v="7"/>
    <n v="121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1"/>
    <x v="40"/>
    <n v="121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3"/>
    <x v="7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"/>
    <x v="33"/>
    <n v="121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3"/>
    <x v="7"/>
    <n v="121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3"/>
    <x v="7"/>
    <n v="121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8"/>
    <x v="26"/>
    <n v="121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8"/>
    <x v="25"/>
    <n v="121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8"/>
    <x v="25"/>
    <n v="121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8"/>
    <x v="25"/>
    <n v="121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8"/>
    <x v="25"/>
    <n v="121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0"/>
    <x v="31"/>
    <n v="122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2"/>
    <x v="32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2"/>
    <x v="32"/>
    <n v="122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"/>
    <x v="33"/>
    <n v="122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"/>
    <x v="34"/>
    <n v="122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"/>
    <x v="33"/>
    <n v="122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8"/>
    <x v="25"/>
    <n v="122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"/>
    <x v="33"/>
    <n v="122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"/>
    <x v="33"/>
    <n v="122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"/>
    <x v="36"/>
    <n v="122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"/>
    <x v="33"/>
    <n v="122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8"/>
    <x v="25"/>
    <n v="122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8"/>
    <x v="26"/>
    <n v="122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8"/>
    <x v="25"/>
    <n v="122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8"/>
    <x v="25"/>
    <n v="122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8"/>
    <x v="25"/>
    <n v="122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8"/>
    <x v="25"/>
    <n v="122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8"/>
    <x v="25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8"/>
    <x v="25"/>
    <n v="122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0"/>
    <x v="29"/>
    <n v="123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0"/>
    <x v="29"/>
    <n v="123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0"/>
    <x v="31"/>
    <n v="123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0"/>
    <x v="31"/>
    <n v="123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8"/>
    <x v="25"/>
    <n v="123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"/>
    <x v="33"/>
    <n v="12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2"/>
    <x v="32"/>
    <n v="123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x v="18"/>
    <n v="123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"/>
    <x v="35"/>
    <n v="12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"/>
    <x v="38"/>
    <n v="123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1"/>
    <x v="23"/>
    <n v="1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1"/>
    <x v="40"/>
    <n v="123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8"/>
    <x v="25"/>
    <n v="123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8"/>
    <x v="25"/>
    <n v="123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0"/>
    <x v="30"/>
    <n v="124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0"/>
    <x v="31"/>
    <n v="124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"/>
    <x v="33"/>
    <n v="124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8"/>
    <x v="25"/>
    <n v="124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"/>
    <x v="33"/>
    <n v="124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"/>
    <x v="33"/>
    <n v="124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7"/>
    <x v="18"/>
    <n v="124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"/>
    <x v="33"/>
    <n v="124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3"/>
    <x v="7"/>
    <n v="124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3"/>
    <x v="7"/>
    <n v="124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1"/>
    <x v="40"/>
    <n v="124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1"/>
    <x v="40"/>
    <n v="124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3"/>
    <x v="7"/>
    <n v="124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8"/>
    <x v="25"/>
    <n v="124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8"/>
    <x v="26"/>
    <n v="124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8"/>
    <x v="25"/>
    <n v="124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8"/>
    <x v="25"/>
    <n v="124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8"/>
    <x v="25"/>
    <n v="124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8"/>
    <x v="25"/>
    <n v="124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0"/>
    <x v="31"/>
    <n v="125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0"/>
    <x v="31"/>
    <n v="125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0"/>
    <x v="31"/>
    <n v="125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0"/>
    <x v="31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"/>
    <x v="33"/>
    <n v="125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8"/>
    <x v="25"/>
    <n v="1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2"/>
    <x v="32"/>
    <n v="125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2"/>
    <x v="32"/>
    <n v="125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2"/>
    <x v="39"/>
    <n v="125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7"/>
    <x v="18"/>
    <n v="125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"/>
    <x v="33"/>
    <n v="125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"/>
    <x v="33"/>
    <n v="125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"/>
    <x v="36"/>
    <n v="125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"/>
    <x v="36"/>
    <n v="125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"/>
    <x v="33"/>
    <n v="125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1"/>
    <x v="40"/>
    <n v="125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1"/>
    <x v="40"/>
    <n v="125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"/>
    <x v="33"/>
    <n v="125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3"/>
    <x v="7"/>
    <n v="125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1"/>
    <x v="23"/>
    <n v="125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8"/>
    <x v="27"/>
    <n v="125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8"/>
    <x v="25"/>
    <n v="1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8"/>
    <x v="25"/>
    <n v="1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8"/>
    <x v="25"/>
    <n v="125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0"/>
    <x v="29"/>
    <n v="126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0"/>
    <x v="30"/>
    <n v="126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0"/>
    <x v="31"/>
    <n v="126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0"/>
    <x v="31"/>
    <n v="126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1"/>
    <x v="4"/>
    <n v="126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2"/>
    <x v="32"/>
    <n v="126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2"/>
    <x v="32"/>
    <n v="126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7"/>
    <x v="18"/>
    <n v="126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2"/>
    <x v="32"/>
    <n v="126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"/>
    <x v="33"/>
    <n v="126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"/>
    <x v="33"/>
    <n v="126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1"/>
    <x v="40"/>
    <n v="126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1"/>
    <x v="40"/>
    <n v="126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"/>
    <x v="33"/>
    <n v="126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5"/>
    <x v="37"/>
    <n v="126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6"/>
    <x v="28"/>
    <n v="126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"/>
    <x v="38"/>
    <n v="126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8"/>
    <x v="25"/>
    <n v="126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8"/>
    <x v="25"/>
    <n v="126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8"/>
    <x v="25"/>
    <n v="126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8"/>
    <x v="25"/>
    <n v="126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8"/>
    <x v="25"/>
    <n v="126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8"/>
    <x v="25"/>
    <n v="126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8"/>
    <x v="25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8"/>
    <x v="25"/>
    <n v="126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8"/>
    <x v="25"/>
    <n v="126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8"/>
    <x v="25"/>
    <n v="126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0"/>
    <x v="30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0"/>
    <x v="30"/>
    <n v="127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0"/>
    <x v="30"/>
    <n v="127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0"/>
    <x v="31"/>
    <n v="127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0"/>
    <x v="31"/>
    <n v="127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1"/>
    <x v="4"/>
    <n v="127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"/>
    <x v="33"/>
    <n v="127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"/>
    <x v="36"/>
    <n v="127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3"/>
    <x v="7"/>
    <n v="12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1"/>
    <x v="40"/>
    <n v="127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1"/>
    <x v="40"/>
    <n v="127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"/>
    <x v="33"/>
    <n v="127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8"/>
    <x v="26"/>
    <n v="127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8"/>
    <x v="26"/>
    <n v="127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8"/>
    <x v="25"/>
    <n v="127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8"/>
    <x v="25"/>
    <n v="127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8"/>
    <x v="25"/>
    <n v="127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8"/>
    <x v="25"/>
    <n v="127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8"/>
    <x v="25"/>
    <n v="127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8"/>
    <x v="25"/>
    <n v="127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0"/>
    <x v="29"/>
    <n v="128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0"/>
    <x v="30"/>
    <n v="128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0"/>
    <x v="31"/>
    <n v="128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2"/>
    <x v="32"/>
    <n v="128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"/>
    <x v="35"/>
    <n v="128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"/>
    <x v="36"/>
    <n v="128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1"/>
    <x v="40"/>
    <n v="128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5"/>
    <x v="37"/>
    <n v="128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3"/>
    <x v="7"/>
    <n v="128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3"/>
    <x v="7"/>
    <n v="128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3"/>
    <x v="7"/>
    <n v="128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1"/>
    <x v="22"/>
    <n v="128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8"/>
    <x v="25"/>
    <n v="128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8"/>
    <x v="25"/>
    <n v="128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8"/>
    <x v="27"/>
    <n v="128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8"/>
    <x v="26"/>
    <n v="128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8"/>
    <x v="25"/>
    <n v="128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8"/>
    <x v="25"/>
    <n v="128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8"/>
    <x v="25"/>
    <n v="128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8"/>
    <x v="25"/>
    <n v="128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8"/>
    <x v="25"/>
    <n v="128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8"/>
    <x v="25"/>
    <n v="128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8"/>
    <x v="25"/>
    <n v="128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8"/>
    <x v="25"/>
    <n v="128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8"/>
    <x v="25"/>
    <n v="128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8"/>
    <x v="25"/>
    <n v="128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8"/>
    <x v="25"/>
    <n v="128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8"/>
    <x v="25"/>
    <n v="128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0"/>
    <x v="29"/>
    <n v="1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7"/>
    <x v="18"/>
    <n v="129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3"/>
    <x v="7"/>
    <n v="129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8"/>
    <x v="27"/>
    <n v="129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8"/>
    <x v="25"/>
    <n v="129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x v="26"/>
    <n v="129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8"/>
    <x v="25"/>
    <n v="129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8"/>
    <x v="25"/>
    <n v="129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8"/>
    <x v="27"/>
    <n v="129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0"/>
    <x v="29"/>
    <n v="130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0"/>
    <x v="31"/>
    <n v="130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8"/>
    <x v="25"/>
    <n v="130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"/>
    <x v="34"/>
    <n v="130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"/>
    <x v="35"/>
    <n v="130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8"/>
    <x v="25"/>
    <n v="130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2"/>
    <x v="32"/>
    <n v="130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7"/>
    <x v="18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1"/>
    <x v="40"/>
    <n v="13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3"/>
    <x v="7"/>
    <n v="130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8"/>
    <x v="25"/>
    <n v="130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8"/>
    <x v="25"/>
    <n v="130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8"/>
    <x v="25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8"/>
    <x v="25"/>
    <n v="130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8"/>
    <x v="25"/>
    <n v="130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8"/>
    <x v="25"/>
    <n v="130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8"/>
    <x v="25"/>
    <n v="130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8"/>
    <x v="25"/>
    <n v="130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8"/>
    <x v="27"/>
    <n v="130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0"/>
    <x v="29"/>
    <n v="131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0"/>
    <x v="30"/>
    <n v="131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0"/>
    <x v="30"/>
    <n v="13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0"/>
    <x v="31"/>
    <n v="1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2"/>
    <x v="32"/>
    <n v="131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"/>
    <x v="33"/>
    <n v="131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1"/>
    <x v="40"/>
    <n v="131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x v="22"/>
    <n v="131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8"/>
    <x v="26"/>
    <n v="131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8"/>
    <x v="27"/>
    <n v="131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8"/>
    <x v="26"/>
    <n v="131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8"/>
    <x v="25"/>
    <n v="131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8"/>
    <x v="25"/>
    <n v="131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8"/>
    <x v="25"/>
    <n v="131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8"/>
    <x v="25"/>
    <n v="131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0"/>
    <x v="31"/>
    <n v="132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0"/>
    <x v="31"/>
    <n v="132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1"/>
    <x v="4"/>
    <n v="132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2"/>
    <x v="32"/>
    <n v="132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2"/>
    <x v="32"/>
    <n v="1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7"/>
    <x v="18"/>
    <n v="132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7"/>
    <x v="18"/>
    <n v="132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"/>
    <x v="36"/>
    <n v="132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"/>
    <x v="33"/>
    <n v="132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1"/>
    <x v="40"/>
    <n v="132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3"/>
    <x v="7"/>
    <n v="132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"/>
    <x v="33"/>
    <n v="132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8"/>
    <x v="25"/>
    <n v="132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0"/>
    <x v="29"/>
    <n v="133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0"/>
    <x v="31"/>
    <n v="133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"/>
    <x v="33"/>
    <n v="1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"/>
    <x v="33"/>
    <n v="133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"/>
    <x v="33"/>
    <n v="1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3"/>
    <x v="7"/>
    <n v="133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1"/>
    <x v="40"/>
    <n v="133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5"/>
    <x v="37"/>
    <n v="133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"/>
    <x v="35"/>
    <n v="133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3"/>
    <x v="7"/>
    <n v="133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8"/>
    <x v="25"/>
    <n v="133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8"/>
    <x v="25"/>
    <n v="133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8"/>
    <x v="27"/>
    <n v="133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8"/>
    <x v="26"/>
    <n v="133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8"/>
    <x v="25"/>
    <n v="133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8"/>
    <x v="25"/>
    <n v="133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8"/>
    <x v="25"/>
    <n v="133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8"/>
    <x v="27"/>
    <n v="133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0"/>
    <x v="31"/>
    <n v="134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"/>
    <x v="33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"/>
    <x v="33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2"/>
    <x v="32"/>
    <n v="134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5"/>
    <x v="37"/>
    <n v="134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3"/>
    <x v="7"/>
    <n v="134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6"/>
    <x v="28"/>
    <n v="134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3"/>
    <x v="7"/>
    <n v="134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7"/>
    <x v="18"/>
    <n v="135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7"/>
    <x v="18"/>
    <n v="135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8"/>
    <x v="25"/>
    <n v="13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"/>
    <x v="33"/>
    <n v="135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7"/>
    <x v="18"/>
    <n v="135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"/>
    <x v="33"/>
    <n v="135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3"/>
    <x v="7"/>
    <n v="135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3"/>
    <x v="7"/>
    <n v="135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8"/>
    <x v="25"/>
    <n v="135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0"/>
    <x v="31"/>
    <n v="136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2"/>
    <x v="32"/>
    <n v="136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7"/>
    <x v="18"/>
    <n v="136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1"/>
    <x v="40"/>
    <n v="136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3"/>
    <x v="7"/>
    <n v="136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3"/>
    <x v="7"/>
    <n v="136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8"/>
    <x v="25"/>
    <n v="136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8"/>
    <x v="25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8"/>
    <x v="25"/>
    <n v="136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8"/>
    <x v="25"/>
    <n v="136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0"/>
    <x v="29"/>
    <n v="137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0"/>
    <x v="31"/>
    <n v="137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0"/>
    <x v="31"/>
    <n v="137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"/>
    <x v="33"/>
    <n v="137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"/>
    <x v="33"/>
    <n v="137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2"/>
    <x v="39"/>
    <n v="137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"/>
    <x v="36"/>
    <n v="137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3"/>
    <x v="7"/>
    <n v="137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3"/>
    <x v="7"/>
    <n v="13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3"/>
    <x v="7"/>
    <n v="137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5"/>
    <x v="37"/>
    <n v="137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1"/>
    <x v="22"/>
    <n v="137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"/>
    <x v="33"/>
    <n v="138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"/>
    <x v="33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1"/>
    <x v="40"/>
    <n v="138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8"/>
    <x v="25"/>
    <n v="138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8"/>
    <x v="25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8"/>
    <x v="25"/>
    <n v="138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8"/>
    <x v="25"/>
    <n v="138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8"/>
    <x v="25"/>
    <n v="138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0"/>
    <x v="31"/>
    <n v="139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2"/>
    <x v="39"/>
    <n v="1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7"/>
    <x v="18"/>
    <n v="139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"/>
    <x v="33"/>
    <n v="139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"/>
    <x v="33"/>
    <n v="139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8"/>
    <x v="25"/>
    <n v="139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8"/>
    <x v="25"/>
    <n v="139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8"/>
    <x v="25"/>
    <n v="139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8"/>
    <x v="25"/>
    <n v="139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8"/>
    <x v="25"/>
    <n v="139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0"/>
    <x v="30"/>
    <n v="140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1"/>
    <x v="4"/>
    <n v="140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"/>
    <x v="36"/>
    <n v="140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1"/>
    <x v="40"/>
    <n v="140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8"/>
    <x v="25"/>
    <n v="140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8"/>
    <x v="25"/>
    <n v="140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8"/>
    <x v="25"/>
    <n v="140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8"/>
    <x v="25"/>
    <n v="140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0"/>
    <x v="30"/>
    <n v="141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1"/>
    <x v="4"/>
    <n v="141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8"/>
    <x v="25"/>
    <n v="141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5"/>
    <x v="37"/>
    <n v="141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1"/>
    <x v="22"/>
    <n v="141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8"/>
    <x v="25"/>
    <n v="141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0"/>
    <x v="29"/>
    <n v="142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0"/>
    <x v="29"/>
    <n v="142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0"/>
    <x v="31"/>
    <n v="142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0"/>
    <x v="31"/>
    <n v="142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"/>
    <x v="36"/>
    <n v="142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8"/>
    <x v="25"/>
    <n v="142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8"/>
    <x v="25"/>
    <n v="142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0"/>
    <x v="29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"/>
    <x v="33"/>
    <n v="143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"/>
    <x v="36"/>
    <n v="143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"/>
    <x v="33"/>
    <n v="14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1"/>
    <x v="40"/>
    <n v="143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8"/>
    <x v="26"/>
    <n v="143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8"/>
    <x v="25"/>
    <n v="143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8"/>
    <x v="27"/>
    <n v="143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8"/>
    <x v="25"/>
    <n v="143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1"/>
    <x v="4"/>
    <n v="14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2"/>
    <x v="32"/>
    <n v="144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"/>
    <x v="33"/>
    <n v="144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"/>
    <x v="34"/>
    <n v="144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6"/>
    <x v="28"/>
    <n v="144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1"/>
    <x v="22"/>
    <n v="144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8"/>
    <x v="25"/>
    <n v="144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8"/>
    <x v="25"/>
    <n v="144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8"/>
    <x v="25"/>
    <n v="144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0"/>
    <x v="29"/>
    <n v="145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"/>
    <x v="33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"/>
    <x v="35"/>
    <n v="145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"/>
    <x v="33"/>
    <n v="145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7"/>
    <x v="18"/>
    <n v="145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"/>
    <x v="33"/>
    <n v="145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3"/>
    <x v="7"/>
    <n v="145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3"/>
    <x v="7"/>
    <n v="145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1"/>
    <x v="40"/>
    <n v="145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0"/>
    <x v="31"/>
    <n v="146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7"/>
    <x v="18"/>
    <n v="146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8"/>
    <x v="25"/>
    <n v="146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"/>
    <x v="33"/>
    <n v="146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3"/>
    <x v="7"/>
    <n v="146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"/>
    <x v="33"/>
    <n v="146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1"/>
    <x v="22"/>
    <n v="146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8"/>
    <x v="25"/>
    <n v="146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8"/>
    <x v="27"/>
    <n v="146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0"/>
    <x v="31"/>
    <n v="147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1"/>
    <x v="4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2"/>
    <x v="32"/>
    <n v="147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"/>
    <x v="33"/>
    <n v="147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x v="37"/>
    <n v="147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5"/>
    <x v="37"/>
    <n v="147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8"/>
    <x v="26"/>
    <n v="147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8"/>
    <x v="26"/>
    <n v="147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0"/>
    <x v="30"/>
    <n v="148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0"/>
    <x v="31"/>
    <n v="148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2"/>
    <x v="32"/>
    <n v="148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"/>
    <x v="33"/>
    <n v="148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2"/>
    <x v="39"/>
    <n v="148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7"/>
    <x v="18"/>
    <n v="14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1"/>
    <x v="40"/>
    <n v="148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1"/>
    <x v="40"/>
    <n v="148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3"/>
    <x v="7"/>
    <n v="148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1"/>
    <x v="40"/>
    <n v="148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"/>
    <x v="33"/>
    <n v="149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8"/>
    <x v="26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8"/>
    <x v="25"/>
    <n v="149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0"/>
    <x v="31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7"/>
    <x v="18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1"/>
    <x v="40"/>
    <n v="15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8"/>
    <x v="25"/>
    <n v="150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8"/>
    <x v="25"/>
    <n v="150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"/>
    <x v="35"/>
    <n v="151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8"/>
    <x v="27"/>
    <n v="151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"/>
    <x v="33"/>
    <n v="152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"/>
    <x v="33"/>
    <n v="152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"/>
    <x v="33"/>
    <n v="152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"/>
    <x v="35"/>
    <n v="152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8"/>
    <x v="25"/>
    <n v="152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0"/>
    <x v="30"/>
    <n v="153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0"/>
    <x v="31"/>
    <n v="153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1"/>
    <x v="40"/>
    <n v="153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1"/>
    <x v="40"/>
    <n v="153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5"/>
    <x v="37"/>
    <n v="153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5"/>
    <x v="37"/>
    <n v="153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8"/>
    <x v="25"/>
    <n v="153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8"/>
    <x v="25"/>
    <n v="153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8"/>
    <x v="25"/>
    <n v="153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8"/>
    <x v="25"/>
    <n v="153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8"/>
    <x v="25"/>
    <n v="153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"/>
    <x v="33"/>
    <n v="154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5"/>
    <x v="37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5"/>
    <x v="37"/>
    <n v="154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8"/>
    <x v="26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8"/>
    <x v="25"/>
    <n v="154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8"/>
    <x v="25"/>
    <n v="154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0"/>
    <x v="29"/>
    <n v="155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0"/>
    <x v="30"/>
    <n v="155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0"/>
    <x v="30"/>
    <n v="155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"/>
    <x v="34"/>
    <n v="155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7"/>
    <x v="18"/>
    <n v="155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"/>
    <x v="33"/>
    <n v="155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"/>
    <x v="33"/>
    <n v="155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"/>
    <x v="33"/>
    <n v="155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7"/>
    <x v="18"/>
    <n v="155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6"/>
    <x v="28"/>
    <n v="155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8"/>
    <x v="25"/>
    <n v="15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8"/>
    <x v="25"/>
    <n v="155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0"/>
    <x v="31"/>
    <n v="156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0"/>
    <x v="31"/>
    <n v="156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2"/>
    <x v="32"/>
    <n v="156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"/>
    <x v="33"/>
    <n v="156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"/>
    <x v="33"/>
    <n v="156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"/>
    <x v="35"/>
    <n v="156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"/>
    <x v="38"/>
    <n v="156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"/>
    <x v="38"/>
    <n v="156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"/>
    <x v="38"/>
    <n v="156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8"/>
    <x v="25"/>
    <n v="156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8"/>
    <x v="25"/>
    <n v="156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0"/>
    <x v="31"/>
    <n v="157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7"/>
    <x v="18"/>
    <n v="157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1"/>
    <x v="40"/>
    <n v="157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5"/>
    <x v="37"/>
    <n v="15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3"/>
    <x v="7"/>
    <n v="15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8"/>
    <x v="26"/>
    <n v="157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2"/>
    <x v="32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1"/>
    <x v="22"/>
    <n v="158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8"/>
    <x v="26"/>
    <n v="158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8"/>
    <x v="25"/>
    <n v="158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7"/>
    <x v="18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1"/>
    <x v="23"/>
    <n v="159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8"/>
    <x v="25"/>
    <n v="159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0"/>
    <x v="29"/>
    <n v="160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2"/>
    <x v="32"/>
    <n v="160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"/>
    <x v="33"/>
    <n v="160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8"/>
    <x v="25"/>
    <n v="160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8"/>
    <x v="25"/>
    <n v="160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8"/>
    <x v="25"/>
    <n v="160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7"/>
    <x v="18"/>
    <n v="161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"/>
    <x v="36"/>
    <n v="161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1"/>
    <x v="40"/>
    <n v="161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"/>
    <x v="33"/>
    <n v="161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8"/>
    <x v="25"/>
    <n v="161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"/>
    <x v="33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7"/>
    <x v="18"/>
    <n v="162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8"/>
    <x v="25"/>
    <n v="162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2"/>
    <x v="39"/>
    <n v="163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5"/>
    <x v="37"/>
    <n v="163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8"/>
    <x v="25"/>
    <n v="163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8"/>
    <x v="25"/>
    <n v="163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1"/>
    <x v="22"/>
    <n v="164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x v="25"/>
    <n v="164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0"/>
    <x v="29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7"/>
    <x v="18"/>
    <n v="165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"/>
    <x v="33"/>
    <n v="166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7"/>
    <x v="18"/>
    <n v="166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3"/>
    <x v="7"/>
    <n v="166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1"/>
    <x v="22"/>
    <n v="166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8"/>
    <x v="26"/>
    <n v="166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0"/>
    <x v="29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"/>
    <x v="33"/>
    <n v="167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"/>
    <x v="33"/>
    <n v="167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1"/>
    <x v="40"/>
    <n v="167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1"/>
    <x v="40"/>
    <n v="168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1"/>
    <x v="40"/>
    <n v="168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6"/>
    <x v="28"/>
    <n v="168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8"/>
    <x v="26"/>
    <n v="168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5"/>
    <x v="37"/>
    <n v="169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8"/>
    <x v="25"/>
    <n v="169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0"/>
    <x v="31"/>
    <n v="170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"/>
    <x v="33"/>
    <n v="170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1"/>
    <x v="22"/>
    <n v="170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1"/>
    <x v="40"/>
    <n v="170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8"/>
    <x v="25"/>
    <n v="170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8"/>
    <x v="25"/>
    <n v="170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"/>
    <x v="33"/>
    <n v="171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3"/>
    <x v="7"/>
    <n v="171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5"/>
    <x v="37"/>
    <n v="171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3"/>
    <x v="7"/>
    <n v="171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3"/>
    <x v="7"/>
    <n v="171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1"/>
    <x v="23"/>
    <n v="171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8"/>
    <x v="25"/>
    <n v="171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8"/>
    <x v="25"/>
    <n v="171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8"/>
    <x v="25"/>
    <n v="171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8"/>
    <x v="25"/>
    <n v="171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7"/>
    <x v="18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3"/>
    <x v="7"/>
    <n v="172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1"/>
    <x v="22"/>
    <n v="172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8"/>
    <x v="26"/>
    <n v="172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8"/>
    <x v="25"/>
    <n v="172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0"/>
    <x v="30"/>
    <n v="173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2"/>
    <x v="32"/>
    <n v="173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3"/>
    <x v="7"/>
    <n v="173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"/>
    <x v="33"/>
    <n v="17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6"/>
    <x v="28"/>
    <n v="173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0"/>
    <x v="31"/>
    <n v="174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7"/>
    <x v="18"/>
    <n v="174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"/>
    <x v="36"/>
    <n v="174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8"/>
    <x v="25"/>
    <n v="174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"/>
    <x v="36"/>
    <n v="175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8"/>
    <x v="25"/>
    <n v="17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8"/>
    <x v="25"/>
    <n v="17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8"/>
    <x v="25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8"/>
    <x v="25"/>
    <n v="175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0"/>
    <x v="31"/>
    <n v="176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7"/>
    <x v="18"/>
    <n v="176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3"/>
    <x v="7"/>
    <n v="176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0"/>
    <x v="31"/>
    <n v="177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8"/>
    <x v="26"/>
    <n v="177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0"/>
    <x v="31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2"/>
    <x v="32"/>
    <n v="179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1"/>
    <x v="40"/>
    <n v="179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"/>
    <x v="33"/>
    <n v="180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7"/>
    <x v="18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5"/>
    <x v="37"/>
    <n v="180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3"/>
    <x v="7"/>
    <n v="180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8"/>
    <x v="26"/>
    <n v="180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8"/>
    <x v="25"/>
    <n v="180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8"/>
    <x v="25"/>
    <n v="180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"/>
    <x v="33"/>
    <n v="181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"/>
    <x v="33"/>
    <n v="181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6"/>
    <x v="28"/>
    <n v="181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0"/>
    <x v="31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1"/>
    <x v="4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6"/>
    <x v="28"/>
    <n v="182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0"/>
    <x v="29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2"/>
    <x v="32"/>
    <n v="183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8"/>
    <x v="25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8"/>
    <x v="25"/>
    <n v="184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0"/>
    <x v="31"/>
    <n v="185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5"/>
    <x v="37"/>
    <n v="185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"/>
    <x v="33"/>
    <n v="185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"/>
    <x v="33"/>
    <n v="185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8"/>
    <x v="25"/>
    <n v="186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8"/>
    <x v="25"/>
    <n v="186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3"/>
    <x v="7"/>
    <n v="18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1"/>
    <x v="22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8"/>
    <x v="25"/>
    <n v="187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1"/>
    <x v="22"/>
    <n v="188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"/>
    <x v="33"/>
    <n v="189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2"/>
    <x v="39"/>
    <n v="18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8"/>
    <x v="25"/>
    <n v="189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8"/>
    <x v="25"/>
    <n v="190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0"/>
    <x v="31"/>
    <n v="19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1"/>
    <x v="40"/>
    <n v="191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8"/>
    <x v="26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8"/>
    <x v="25"/>
    <n v="191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1"/>
    <x v="40"/>
    <n v="192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1"/>
    <x v="40"/>
    <n v="193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"/>
    <x v="34"/>
    <n v="194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3"/>
    <x v="7"/>
    <n v="195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"/>
    <x v="38"/>
    <n v="195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1"/>
    <x v="4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"/>
    <x v="35"/>
    <n v="196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0"/>
    <x v="30"/>
    <n v="198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1"/>
    <x v="40"/>
    <n v="198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7"/>
    <x v="18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"/>
    <x v="33"/>
    <n v="199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1"/>
    <x v="40"/>
    <n v="199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"/>
    <x v="33"/>
    <n v="200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"/>
    <x v="33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"/>
    <x v="35"/>
    <n v="200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1"/>
    <x v="40"/>
    <n v="201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1"/>
    <x v="40"/>
    <n v="201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"/>
    <x v="33"/>
    <n v="20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"/>
    <x v="36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7"/>
    <x v="18"/>
    <n v="202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1"/>
    <x v="40"/>
    <n v="202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1"/>
    <x v="40"/>
    <n v="202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8"/>
    <x v="25"/>
    <n v="202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8"/>
    <x v="25"/>
    <n v="202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"/>
    <x v="33"/>
    <n v="20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6"/>
    <x v="28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3"/>
    <x v="7"/>
    <n v="203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"/>
    <x v="33"/>
    <n v="204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2"/>
    <x v="32"/>
    <n v="204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7"/>
    <x v="18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"/>
    <x v="33"/>
    <n v="205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"/>
    <x v="35"/>
    <n v="206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0"/>
    <x v="31"/>
    <n v="207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7"/>
    <x v="18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1"/>
    <x v="40"/>
    <n v="207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1"/>
    <x v="40"/>
    <n v="209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8"/>
    <x v="25"/>
    <n v="210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"/>
    <x v="33"/>
    <n v="211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1"/>
    <x v="40"/>
    <n v="211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8"/>
    <x v="25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8"/>
    <x v="25"/>
    <n v="211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"/>
    <x v="33"/>
    <n v="212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1"/>
    <x v="40"/>
    <n v="212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6"/>
    <x v="28"/>
    <n v="212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"/>
    <x v="33"/>
    <n v="21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8"/>
    <x v="26"/>
    <n v="213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0"/>
    <x v="31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1"/>
    <x v="4"/>
    <n v="214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7"/>
    <x v="18"/>
    <n v="215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8"/>
    <x v="25"/>
    <n v="215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1"/>
    <x v="40"/>
    <n v="217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"/>
    <x v="34"/>
    <n v="218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8"/>
    <x v="25"/>
    <n v="218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"/>
    <x v="33"/>
    <n v="219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1"/>
    <x v="40"/>
    <n v="219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0"/>
    <x v="30"/>
    <n v="22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5"/>
    <x v="37"/>
    <n v="220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8"/>
    <x v="25"/>
    <n v="221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5"/>
    <x v="37"/>
    <n v="223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8"/>
    <x v="25"/>
    <n v="223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1"/>
    <x v="22"/>
    <n v="224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8"/>
    <x v="25"/>
    <n v="225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1"/>
    <x v="40"/>
    <n v="226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1"/>
    <x v="40"/>
    <n v="226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3"/>
    <x v="7"/>
    <n v="226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8"/>
    <x v="25"/>
    <n v="228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0"/>
    <x v="31"/>
    <n v="229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0"/>
    <x v="31"/>
    <n v="232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"/>
    <x v="33"/>
    <n v="233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8"/>
    <x v="26"/>
    <n v="233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1"/>
    <x v="40"/>
    <n v="234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1"/>
    <x v="40"/>
    <n v="235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"/>
    <x v="35"/>
    <n v="237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2"/>
    <x v="32"/>
    <n v="238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8"/>
    <x v="25"/>
    <n v="239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0"/>
    <x v="31"/>
    <n v="240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3"/>
    <x v="7"/>
    <n v="241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8"/>
    <x v="25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8"/>
    <x v="25"/>
    <n v="242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5"/>
    <x v="37"/>
    <n v="243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1"/>
    <x v="40"/>
    <n v="246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8"/>
    <x v="26"/>
    <n v="246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0"/>
    <x v="30"/>
    <n v="247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1"/>
    <x v="40"/>
    <n v="248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1"/>
    <x v="40"/>
    <n v="248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7"/>
    <x v="18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"/>
    <x v="33"/>
    <n v="250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8"/>
    <x v="25"/>
    <n v="251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"/>
    <x v="33"/>
    <n v="252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7"/>
    <x v="18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1"/>
    <x v="40"/>
    <n v="253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7"/>
    <x v="18"/>
    <n v="254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3"/>
    <x v="7"/>
    <n v="254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6"/>
    <x v="28"/>
    <n v="254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0"/>
    <x v="31"/>
    <n v="256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1"/>
    <x v="40"/>
    <n v="257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7"/>
    <x v="18"/>
    <n v="260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1"/>
    <x v="40"/>
    <n v="260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7"/>
    <x v="18"/>
    <n v="261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1"/>
    <x v="40"/>
    <n v="262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"/>
    <x v="33"/>
    <n v="26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1"/>
    <x v="40"/>
    <n v="263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"/>
    <x v="33"/>
    <n v="265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8"/>
    <x v="26"/>
    <n v="265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3"/>
    <x v="7"/>
    <n v="266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1"/>
    <x v="4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"/>
    <x v="34"/>
    <n v="267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7"/>
    <x v="18"/>
    <n v="270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5"/>
    <x v="37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5"/>
    <x v="37"/>
    <n v="271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"/>
    <x v="33"/>
    <n v="27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5"/>
    <x v="37"/>
    <n v="272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7"/>
    <x v="18"/>
    <n v="278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1"/>
    <x v="4"/>
    <n v="279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7"/>
    <x v="18"/>
    <n v="280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1"/>
    <x v="40"/>
    <n v="28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1"/>
    <x v="40"/>
    <n v="281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7"/>
    <x v="18"/>
    <n v="282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0"/>
    <x v="31"/>
    <n v="283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5"/>
    <x v="37"/>
    <n v="283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1"/>
    <x v="4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5"/>
    <x v="37"/>
    <n v="285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8"/>
    <x v="25"/>
    <n v="286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5"/>
    <x v="37"/>
    <n v="287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8"/>
    <x v="25"/>
    <n v="287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1"/>
    <x v="40"/>
    <n v="288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8"/>
    <x v="25"/>
    <n v="289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7"/>
    <x v="18"/>
    <n v="290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0"/>
    <x v="31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"/>
    <x v="35"/>
    <n v="293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1"/>
    <x v="4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6"/>
    <x v="28"/>
    <n v="294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"/>
    <x v="33"/>
    <n v="295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1"/>
    <x v="40"/>
    <n v="297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5"/>
    <x v="37"/>
    <n v="299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1"/>
    <x v="4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1"/>
    <x v="40"/>
    <n v="30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8"/>
    <x v="25"/>
    <n v="300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8"/>
    <x v="25"/>
    <n v="30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8"/>
    <x v="26"/>
    <n v="302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1"/>
    <x v="40"/>
    <n v="304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1"/>
    <x v="22"/>
    <n v="304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0"/>
    <x v="31"/>
    <n v="305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1"/>
    <x v="40"/>
    <n v="305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"/>
    <x v="33"/>
    <n v="307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0"/>
    <x v="29"/>
    <n v="309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1"/>
    <x v="40"/>
    <n v="312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2"/>
    <x v="32"/>
    <n v="315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8"/>
    <x v="25"/>
    <n v="315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1"/>
    <x v="40"/>
    <n v="317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8"/>
    <x v="26"/>
    <n v="319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1"/>
    <x v="40"/>
    <n v="320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5"/>
    <x v="37"/>
    <n v="320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x v="18"/>
    <n v="322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1"/>
    <x v="22"/>
    <n v="326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5"/>
    <x v="37"/>
    <n v="327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8"/>
    <x v="25"/>
    <n v="330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5"/>
    <x v="37"/>
    <n v="332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8"/>
    <x v="25"/>
    <n v="336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8"/>
    <x v="25"/>
    <n v="339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"/>
    <x v="35"/>
    <n v="342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1"/>
    <x v="40"/>
    <n v="347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1"/>
    <x v="40"/>
    <n v="348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"/>
    <x v="33"/>
    <n v="350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8"/>
    <x v="26"/>
    <n v="351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"/>
    <x v="35"/>
    <n v="352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1"/>
    <x v="4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5"/>
    <x v="37"/>
    <n v="353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1"/>
    <x v="40"/>
    <n v="355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1"/>
    <x v="22"/>
    <n v="355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1"/>
    <x v="40"/>
    <n v="361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1"/>
    <x v="40"/>
    <n v="370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1"/>
    <x v="40"/>
    <n v="375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5"/>
    <x v="37"/>
    <n v="377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2"/>
    <x v="32"/>
    <n v="378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5"/>
    <x v="37"/>
    <n v="381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1"/>
    <x v="40"/>
    <n v="382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"/>
    <x v="35"/>
    <n v="383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1"/>
    <x v="40"/>
    <n v="384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0"/>
    <x v="31"/>
    <n v="385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1"/>
    <x v="40"/>
    <n v="387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0"/>
    <x v="30"/>
    <n v="393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1"/>
    <x v="40"/>
    <n v="399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1"/>
    <x v="40"/>
    <n v="402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5"/>
    <x v="37"/>
    <n v="404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5"/>
    <x v="37"/>
    <n v="408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1"/>
    <x v="22"/>
    <n v="408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5"/>
    <x v="37"/>
    <n v="412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7"/>
    <x v="18"/>
    <n v="418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1"/>
    <x v="40"/>
    <n v="421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"/>
    <x v="33"/>
    <n v="424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6"/>
    <x v="28"/>
    <n v="427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3"/>
    <x v="7"/>
    <n v="429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5"/>
    <x v="37"/>
    <n v="452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2"/>
    <x v="39"/>
    <n v="456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8"/>
    <x v="26"/>
    <n v="458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5"/>
    <x v="37"/>
    <n v="460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1"/>
    <x v="40"/>
    <n v="473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7"/>
    <x v="18"/>
    <n v="484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1"/>
    <x v="40"/>
    <n v="485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5"/>
    <x v="37"/>
    <n v="489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1"/>
    <x v="40"/>
    <n v="493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1"/>
    <x v="40"/>
    <n v="495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5"/>
    <x v="37"/>
    <n v="496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"/>
    <x v="33"/>
    <n v="497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5"/>
    <x v="37"/>
    <n v="503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1"/>
    <x v="40"/>
    <n v="506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1"/>
    <x v="40"/>
    <n v="508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6"/>
    <x v="28"/>
    <n v="521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5"/>
    <x v="37"/>
    <n v="524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6"/>
    <x v="28"/>
    <n v="526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5"/>
    <x v="37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5"/>
    <x v="37"/>
    <n v="537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5"/>
    <x v="37"/>
    <n v="542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1"/>
    <x v="40"/>
    <n v="543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7"/>
    <x v="18"/>
    <n v="559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1"/>
    <x v="40"/>
    <n v="579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1"/>
    <x v="40"/>
    <n v="585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5"/>
    <x v="37"/>
    <n v="636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1"/>
    <x v="22"/>
    <n v="647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1"/>
    <x v="22"/>
    <n v="661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2"/>
    <x v="39"/>
    <n v="662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1"/>
    <x v="40"/>
    <n v="674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1"/>
    <x v="40"/>
    <n v="699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"/>
    <x v="35"/>
    <n v="704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5"/>
    <x v="37"/>
    <n v="720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5"/>
    <x v="37"/>
    <n v="780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7"/>
    <x v="18"/>
    <n v="786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1"/>
    <x v="40"/>
    <n v="788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1"/>
    <x v="40"/>
    <n v="800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5"/>
    <x v="37"/>
    <n v="806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1"/>
    <x v="40"/>
    <n v="819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x v="40"/>
    <n v="820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1"/>
    <x v="22"/>
    <n v="878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7"/>
    <x v="18"/>
    <n v="885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1"/>
    <x v="40"/>
    <n v="922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5"/>
    <x v="37"/>
    <n v="945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5"/>
    <x v="37"/>
    <n v="951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1"/>
    <x v="22"/>
    <n v="956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5"/>
    <x v="37"/>
    <n v="975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1"/>
    <x v="40"/>
    <n v="978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5"/>
    <x v="37"/>
    <n v="1015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1"/>
    <x v="40"/>
    <n v="1027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5"/>
    <x v="37"/>
    <n v="1081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1"/>
    <x v="40"/>
    <n v="1105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1"/>
    <x v="40"/>
    <n v="1132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5"/>
    <x v="37"/>
    <n v="1165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5"/>
    <x v="37"/>
    <n v="1174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2"/>
    <x v="39"/>
    <n v="1182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5"/>
    <x v="37"/>
    <n v="1212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"/>
    <x v="36"/>
    <n v="1254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5"/>
    <x v="37"/>
    <n v="1357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5"/>
    <x v="37"/>
    <n v="1360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1"/>
    <x v="22"/>
    <n v="1379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1"/>
    <x v="40"/>
    <n v="1436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1"/>
    <x v="4"/>
    <n v="1460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1"/>
    <x v="40"/>
    <n v="1462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1"/>
    <x v="40"/>
    <n v="1678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1"/>
    <x v="40"/>
    <n v="1705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5"/>
    <x v="37"/>
    <n v="1802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5"/>
    <x v="37"/>
    <n v="1857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5"/>
    <x v="37"/>
    <n v="1867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5"/>
    <x v="37"/>
    <n v="2647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0"/>
    <x v="30"/>
    <n v="2702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1"/>
    <x v="22"/>
    <n v="2791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8"/>
    <x v="25"/>
    <n v="6500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1"/>
    <x v="4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1"/>
    <x v="4"/>
    <n v="21535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"/>
    <x v="33"/>
    <n v="303833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5"/>
    <x v="37"/>
    <n v="930250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1"/>
    <x v="40"/>
    <n v="2260300"/>
    <n v="138.669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s v="science fiction"/>
    <n v="0"/>
    <n v="10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s v="science fiction"/>
    <n v="0"/>
    <n v="1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s v="science fiction"/>
    <n v="0"/>
    <n v="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s v="science fiction"/>
    <n v="0"/>
    <n v="25.17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s v="science fiction"/>
    <n v="0"/>
    <n v="0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s v="science fiction"/>
    <n v="0"/>
    <n v="0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s v="science fiction"/>
    <n v="0"/>
    <n v="0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x v="0"/>
    <s v="science fiction"/>
    <n v="0"/>
    <n v="0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s v="science fiction"/>
    <n v="0"/>
    <n v="0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s v="science fiction"/>
    <n v="0"/>
    <n v="0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s v="science fiction"/>
    <n v="0"/>
    <n v="0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s v="science fiction"/>
    <n v="0"/>
    <n v="0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s v="science fiction"/>
    <n v="0"/>
    <n v="0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s v="science fiction"/>
    <n v="0"/>
    <n v="10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s v="science fiction"/>
    <n v="0"/>
    <n v="0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s v="science fiction"/>
    <n v="0"/>
    <n v="0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s v="science fiction"/>
    <n v="0"/>
    <n v="20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s v="science fiction"/>
    <n v="0"/>
    <n v="28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s v="science fiction"/>
    <n v="0"/>
    <n v="15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s v="science fiction"/>
    <n v="0"/>
    <n v="20.25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s v="science fiction"/>
    <n v="0"/>
    <n v="4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s v="science fiction"/>
    <n v="0"/>
    <n v="0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s v="science fiction"/>
    <n v="0"/>
    <n v="10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n v="0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0"/>
    <n v="5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n v="0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n v="0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0"/>
    <n v="5.5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0"/>
    <n v="1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n v="0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n v="0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n v="0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n v="0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n v="0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n v="0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n v="0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n v="0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0"/>
    <n v="69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0"/>
    <n v="50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0"/>
    <n v="5.67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n v="0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0"/>
    <n v="1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n v="0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n v="0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n v="0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n v="0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n v="0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n v="0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0"/>
    <n v="1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0"/>
    <n v="20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0"/>
    <n v="1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0"/>
    <n v="10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n v="0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n v="0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n v="0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n v="0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n v="0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n v="0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n v="0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0"/>
    <n v="30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n v="0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n v="0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n v="0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n v="0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0"/>
    <n v="50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n v="0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0"/>
    <n v="4.83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0"/>
    <n v="3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n v="0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n v="0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n v="0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0"/>
    <n v="1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n v="0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n v="0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n v="0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0"/>
    <n v="5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n v="0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0"/>
    <n v="5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0"/>
    <n v="1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0"/>
    <n v="5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n v="0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0"/>
    <n v="13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0"/>
    <n v="22.5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n v="0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0"/>
    <n v="25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0"/>
    <n v="12.5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n v="0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n v="0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0"/>
    <n v="1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n v="0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n v="0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0"/>
    <n v="1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n v="0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n v="0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n v="0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0"/>
    <n v="10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0"/>
    <n v="13.55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0"/>
    <n v="50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n v="0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n v="0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0"/>
    <n v="71.67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n v="0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n v="0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n v="0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n v="0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0"/>
    <n v="10.33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n v="0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0"/>
    <n v="1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n v="0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0"/>
    <n v="3.71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0"/>
    <n v="250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0"/>
    <n v="10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n v="0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0"/>
    <n v="5.5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n v="0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n v="0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s v="web"/>
    <n v="0"/>
    <n v="1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s v="web"/>
    <n v="0"/>
    <n v="1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s v="web"/>
    <n v="0"/>
    <n v="35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s v="web"/>
    <n v="0"/>
    <n v="26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s v="web"/>
    <n v="0"/>
    <n v="0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s v="web"/>
    <n v="0"/>
    <n v="9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s v="web"/>
    <n v="0"/>
    <n v="0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s v="web"/>
    <n v="0"/>
    <n v="20.5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s v="web"/>
    <n v="0"/>
    <n v="0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s v="web"/>
    <n v="0"/>
    <n v="0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s v="web"/>
    <n v="0"/>
    <n v="50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s v="web"/>
    <n v="0"/>
    <n v="4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s v="web"/>
    <n v="0"/>
    <n v="27.5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s v="web"/>
    <n v="0"/>
    <n v="0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s v="web"/>
    <n v="0"/>
    <n v="34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s v="web"/>
    <n v="0"/>
    <n v="1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s v="web"/>
    <n v="0"/>
    <n v="0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s v="web"/>
    <n v="0"/>
    <n v="1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s v="web"/>
    <n v="0"/>
    <n v="0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s v="web"/>
    <n v="0"/>
    <n v="142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s v="web"/>
    <n v="0"/>
    <n v="53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s v="web"/>
    <n v="0"/>
    <n v="0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s v="web"/>
    <n v="0"/>
    <n v="38.44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s v="web"/>
    <n v="0"/>
    <n v="64.75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s v="web"/>
    <n v="0"/>
    <n v="1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s v="web"/>
    <n v="0"/>
    <n v="10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s v="web"/>
    <n v="0"/>
    <n v="2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s v="web"/>
    <n v="0"/>
    <n v="1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s v="web"/>
    <n v="0"/>
    <n v="0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s v="web"/>
    <n v="0"/>
    <n v="0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s v="web"/>
    <n v="0"/>
    <n v="1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s v="web"/>
    <n v="0"/>
    <n v="0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s v="web"/>
    <n v="0"/>
    <n v="1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s v="web"/>
    <n v="0"/>
    <n v="30.5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s v="web"/>
    <n v="0"/>
    <n v="13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s v="web"/>
    <n v="0"/>
    <n v="53.25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s v="web"/>
    <n v="0"/>
    <n v="3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s v="web"/>
    <n v="0"/>
    <n v="10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s v="web"/>
    <n v="0"/>
    <n v="15.5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s v="web"/>
    <n v="0"/>
    <n v="0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s v="web"/>
    <n v="0"/>
    <n v="0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s v="web"/>
    <n v="0"/>
    <n v="10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s v="web"/>
    <n v="0"/>
    <n v="0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s v="web"/>
    <n v="0"/>
    <n v="0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s v="web"/>
    <n v="0"/>
    <n v="0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s v="web"/>
    <n v="0"/>
    <n v="0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s v="web"/>
    <n v="0"/>
    <n v="0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s v="web"/>
    <n v="0"/>
    <n v="0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s v="web"/>
    <n v="0"/>
    <n v="0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s v="web"/>
    <n v="0"/>
    <n v="0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s v="web"/>
    <n v="0"/>
    <n v="1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s v="web"/>
    <n v="0"/>
    <n v="0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s v="web"/>
    <n v="0"/>
    <n v="0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s v="web"/>
    <n v="0"/>
    <n v="0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s v="web"/>
    <n v="0"/>
    <n v="90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s v="web"/>
    <n v="0"/>
    <n v="0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s v="web"/>
    <n v="0"/>
    <n v="116.67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s v="web"/>
    <n v="0"/>
    <n v="10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s v="web"/>
    <n v="0"/>
    <n v="0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s v="web"/>
    <n v="0"/>
    <n v="1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s v="web"/>
    <n v="0"/>
    <n v="2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s v="web"/>
    <n v="0"/>
    <n v="4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s v="web"/>
    <n v="0"/>
    <n v="0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x v="1"/>
    <s v="web"/>
    <n v="0"/>
    <n v="3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s v="web"/>
    <n v="0"/>
    <n v="1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s v="wearables"/>
    <n v="0"/>
    <n v="39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s v="wearables"/>
    <n v="0"/>
    <n v="100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s v="wearables"/>
    <n v="0"/>
    <n v="2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s v="wearables"/>
    <n v="0"/>
    <n v="68.33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s v="wearables"/>
    <n v="0"/>
    <n v="7.5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s v="wearables"/>
    <n v="0"/>
    <n v="1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s v="wearables"/>
    <n v="0"/>
    <n v="13.25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s v="wearables"/>
    <n v="0"/>
    <n v="0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s v="wearables"/>
    <n v="0"/>
    <n v="84.29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s v="wearables"/>
    <n v="0"/>
    <n v="1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s v="wearables"/>
    <n v="0"/>
    <n v="0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s v="wearables"/>
    <n v="0"/>
    <n v="30.5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s v="wearables"/>
    <n v="0"/>
    <n v="0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s v="wearables"/>
    <n v="0"/>
    <n v="26.25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s v="wearables"/>
    <n v="0"/>
    <n v="76.25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s v="fiction"/>
    <n v="0"/>
    <n v="0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s v="fiction"/>
    <n v="0"/>
    <n v="0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s v="fiction"/>
    <n v="0"/>
    <n v="5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s v="fiction"/>
    <n v="0"/>
    <n v="0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s v="fiction"/>
    <n v="0"/>
    <n v="0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s v="fiction"/>
    <n v="0"/>
    <n v="0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s v="fiction"/>
    <n v="0"/>
    <n v="0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s v="fiction"/>
    <n v="0"/>
    <n v="10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s v="fiction"/>
    <n v="0"/>
    <n v="2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s v="jazz"/>
    <n v="0"/>
    <n v="42.5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s v="jazz"/>
    <n v="0"/>
    <n v="50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s v="jazz"/>
    <n v="0"/>
    <n v="12.4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s v="jazz"/>
    <n v="0"/>
    <n v="0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s v="indie rock"/>
    <n v="0"/>
    <n v="0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s v="indie rock"/>
    <n v="0"/>
    <n v="0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s v="jazz"/>
    <n v="0"/>
    <n v="10.5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s v="jazz"/>
    <n v="0"/>
    <n v="0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s v="jazz"/>
    <n v="0"/>
    <n v="30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s v="jazz"/>
    <n v="0"/>
    <n v="50.33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s v="jazz"/>
    <n v="0"/>
    <n v="0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s v="jazz"/>
    <n v="0"/>
    <n v="0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s v="jazz"/>
    <n v="0"/>
    <n v="0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s v="jazz"/>
    <n v="0"/>
    <n v="0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s v="jazz"/>
    <n v="0"/>
    <n v="0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s v="jazz"/>
    <n v="0"/>
    <n v="0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s v="jazz"/>
    <n v="0"/>
    <n v="0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s v="jazz"/>
    <n v="0"/>
    <n v="0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s v="jazz"/>
    <n v="0"/>
    <n v="0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s v="jazz"/>
    <n v="0"/>
    <n v="0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s v="jazz"/>
    <n v="0"/>
    <n v="0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s v="jazz"/>
    <n v="0"/>
    <n v="25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s v="wearables"/>
    <n v="0"/>
    <n v="0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s v="wearables"/>
    <n v="0"/>
    <n v="45.2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s v="wearables"/>
    <n v="0"/>
    <n v="2.75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s v="wearables"/>
    <n v="0"/>
    <n v="1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s v="wearables"/>
    <n v="0"/>
    <n v="0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s v="wearables"/>
    <n v="0"/>
    <n v="13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s v="wearables"/>
    <n v="0"/>
    <n v="116.75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s v="wearables"/>
    <n v="0"/>
    <n v="250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s v="wearables"/>
    <n v="0"/>
    <n v="55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s v="wearables"/>
    <n v="0"/>
    <n v="75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s v="audio"/>
    <n v="0"/>
    <n v="250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s v="audio"/>
    <n v="0"/>
    <n v="0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s v="audio"/>
    <n v="0"/>
    <n v="3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s v="audio"/>
    <n v="0"/>
    <n v="0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s v="audio"/>
    <n v="0"/>
    <n v="1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x v="4"/>
    <s v="audio"/>
    <n v="0"/>
    <n v="0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s v="audio"/>
    <n v="0"/>
    <n v="0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s v="audio"/>
    <n v="0"/>
    <n v="0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s v="audio"/>
    <n v="0"/>
    <n v="0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s v="audio"/>
    <n v="0"/>
    <n v="0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s v="audio"/>
    <n v="0"/>
    <n v="0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s v="audio"/>
    <n v="0"/>
    <n v="0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s v="audio"/>
    <n v="0"/>
    <n v="0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s v="audio"/>
    <n v="0"/>
    <n v="0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s v="audio"/>
    <n v="0"/>
    <n v="0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s v="audio"/>
    <n v="0"/>
    <n v="0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s v="audio"/>
    <n v="0"/>
    <n v="0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0"/>
    <n v="11.25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n v="0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0"/>
    <n v="12.75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0"/>
    <n v="3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n v="0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0"/>
    <n v="7.5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n v="0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0"/>
    <n v="5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0"/>
    <n v="6.71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0"/>
    <n v="6.83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0"/>
    <n v="71.55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n v="0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0"/>
    <n v="15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0"/>
    <n v="1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0"/>
    <n v="3.33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0"/>
    <n v="13.25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0"/>
    <n v="17.850000000000001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0"/>
    <n v="5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n v="0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0"/>
    <n v="5.8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n v="0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0"/>
    <n v="3.67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0"/>
    <n v="60.71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n v="0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0"/>
    <n v="1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0"/>
    <n v="10.5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0"/>
    <n v="3.67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n v="0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0"/>
    <n v="1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0"/>
    <n v="31.25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0"/>
    <n v="5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n v="0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n v="0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n v="0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0"/>
    <n v="23.25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s v="food trucks"/>
    <n v="0"/>
    <n v="0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s v="food trucks"/>
    <n v="0"/>
    <n v="100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s v="food trucks"/>
    <n v="0"/>
    <n v="0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s v="food trucks"/>
    <n v="0"/>
    <n v="24.33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s v="food trucks"/>
    <n v="0"/>
    <n v="37.5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s v="food trucks"/>
    <n v="0"/>
    <n v="0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s v="food trucks"/>
    <n v="0"/>
    <n v="0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s v="food trucks"/>
    <n v="0"/>
    <n v="11.67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s v="food trucks"/>
    <n v="0"/>
    <n v="0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s v="food trucks"/>
    <n v="0"/>
    <n v="0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s v="food trucks"/>
    <n v="0"/>
    <n v="17.5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s v="food trucks"/>
    <n v="0"/>
    <n v="0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s v="food trucks"/>
    <n v="0"/>
    <n v="0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s v="food trucks"/>
    <n v="0"/>
    <n v="5.67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s v="food trucks"/>
    <n v="0"/>
    <n v="50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s v="food trucks"/>
    <n v="0"/>
    <n v="25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s v="food trucks"/>
    <n v="0"/>
    <n v="0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s v="food trucks"/>
    <n v="0"/>
    <n v="30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s v="food trucks"/>
    <n v="0"/>
    <n v="10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s v="food trucks"/>
    <n v="0"/>
    <n v="0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s v="food trucks"/>
    <n v="0"/>
    <n v="5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s v="food trucks"/>
    <n v="0"/>
    <n v="1.33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s v="world music"/>
    <n v="0"/>
    <n v="0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s v="world music"/>
    <n v="0"/>
    <n v="0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s v="world music"/>
    <n v="0"/>
    <n v="0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s v="world music"/>
    <n v="0"/>
    <n v="0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s v="world music"/>
    <n v="0"/>
    <n v="0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s v="world music"/>
    <n v="0"/>
    <n v="0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s v="world music"/>
    <n v="0"/>
    <n v="0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s v="wearables"/>
    <n v="0"/>
    <n v="1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s v="wearables"/>
    <n v="0"/>
    <n v="26.5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s v="wearables"/>
    <n v="0"/>
    <n v="0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s v="wearables"/>
    <n v="0"/>
    <n v="0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s v="wearables"/>
    <n v="0"/>
    <n v="0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s v="wearables"/>
    <n v="0"/>
    <n v="100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s v="translations"/>
    <n v="0"/>
    <n v="6.18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s v="translations"/>
    <n v="0"/>
    <n v="5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s v="translations"/>
    <n v="0"/>
    <n v="0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s v="translations"/>
    <n v="0"/>
    <n v="1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s v="translations"/>
    <n v="0"/>
    <n v="2.33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s v="translations"/>
    <n v="0"/>
    <n v="1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s v="translations"/>
    <n v="0"/>
    <n v="0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s v="translations"/>
    <n v="0"/>
    <n v="6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s v="translations"/>
    <n v="0"/>
    <n v="100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s v="translations"/>
    <n v="0"/>
    <n v="13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s v="translations"/>
    <n v="0"/>
    <n v="100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s v="translations"/>
    <n v="0"/>
    <n v="0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s v="translations"/>
    <n v="0"/>
    <n v="0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s v="translations"/>
    <n v="0"/>
    <n v="0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s v="translations"/>
    <n v="0"/>
    <n v="0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s v="translations"/>
    <n v="0"/>
    <n v="7.5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s v="translations"/>
    <n v="0"/>
    <n v="1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s v="translations"/>
    <n v="0"/>
    <n v="0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s v="translations"/>
    <n v="0"/>
    <n v="0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s v="translations"/>
    <n v="0"/>
    <n v="0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s v="translations"/>
    <n v="0"/>
    <n v="0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s v="translations"/>
    <n v="0"/>
    <n v="0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s v="translations"/>
    <n v="0"/>
    <n v="25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s v="translations"/>
    <n v="0"/>
    <n v="0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s v="translations"/>
    <n v="0"/>
    <n v="0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s v="translations"/>
    <n v="0"/>
    <n v="1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s v="translations"/>
    <n v="0"/>
    <n v="1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s v="translations"/>
    <n v="0"/>
    <n v="0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s v="translations"/>
    <n v="0"/>
    <n v="0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s v="translations"/>
    <n v="0"/>
    <n v="0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s v="translations"/>
    <n v="0"/>
    <n v="0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s v="translations"/>
    <n v="0"/>
    <n v="0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s v="translations"/>
    <n v="0"/>
    <n v="0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s v="fiction"/>
    <n v="0"/>
    <n v="5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s v="fiction"/>
    <n v="0"/>
    <n v="0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s v="fiction"/>
    <n v="0"/>
    <n v="16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s v="fiction"/>
    <n v="0"/>
    <n v="0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s v="fiction"/>
    <n v="0"/>
    <n v="0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s v="fiction"/>
    <n v="0"/>
    <n v="0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s v="fiction"/>
    <n v="0"/>
    <n v="0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s v="fiction"/>
    <n v="0"/>
    <n v="0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s v="fiction"/>
    <n v="0"/>
    <n v="1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s v="fiction"/>
    <n v="0"/>
    <n v="5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s v="nature"/>
    <n v="0"/>
    <n v="3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s v="nature"/>
    <n v="0"/>
    <n v="10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s v="nature"/>
    <n v="0"/>
    <n v="0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s v="nature"/>
    <n v="0"/>
    <n v="1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s v="nature"/>
    <n v="0"/>
    <n v="0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s v="nature"/>
    <n v="0"/>
    <n v="0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s v="nature"/>
    <n v="0"/>
    <n v="0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s v="nature"/>
    <n v="0"/>
    <n v="0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s v="nature"/>
    <n v="0"/>
    <n v="0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s v="nature"/>
    <n v="0"/>
    <n v="50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s v="art books"/>
    <n v="0"/>
    <n v="0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s v="art books"/>
    <n v="0"/>
    <n v="10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s v="art books"/>
    <n v="0"/>
    <n v="0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s v="art books"/>
    <n v="0"/>
    <n v="0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s v="places"/>
    <n v="0"/>
    <n v="15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s v="places"/>
    <n v="0"/>
    <n v="0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s v="places"/>
    <n v="0"/>
    <n v="0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s v="places"/>
    <n v="0"/>
    <n v="1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s v="places"/>
    <n v="0"/>
    <n v="0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s v="places"/>
    <n v="0"/>
    <n v="0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s v="places"/>
    <n v="0"/>
    <n v="0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s v="places"/>
    <n v="0"/>
    <n v="1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s v="places"/>
    <n v="0"/>
    <n v="40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s v="places"/>
    <n v="0"/>
    <n v="0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s v="places"/>
    <n v="0"/>
    <n v="1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s v="places"/>
    <n v="0"/>
    <n v="0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s v="faith"/>
    <n v="0"/>
    <n v="0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s v="faith"/>
    <n v="0"/>
    <n v="18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s v="faith"/>
    <n v="0"/>
    <n v="5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s v="faith"/>
    <n v="0"/>
    <n v="0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s v="faith"/>
    <n v="0"/>
    <n v="0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s v="faith"/>
    <n v="0"/>
    <n v="5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s v="faith"/>
    <n v="0"/>
    <n v="1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s v="faith"/>
    <n v="0"/>
    <n v="0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s v="faith"/>
    <n v="0"/>
    <n v="0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s v="faith"/>
    <n v="0"/>
    <n v="0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s v="faith"/>
    <n v="0"/>
    <n v="0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s v="faith"/>
    <n v="0"/>
    <n v="5.5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s v="faith"/>
    <n v="0"/>
    <n v="37.5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s v="faith"/>
    <n v="0"/>
    <n v="0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s v="faith"/>
    <n v="0"/>
    <n v="1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s v="faith"/>
    <n v="0"/>
    <n v="1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s v="faith"/>
    <n v="0"/>
    <n v="0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s v="faith"/>
    <n v="0"/>
    <n v="0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s v="faith"/>
    <n v="0"/>
    <n v="0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s v="faith"/>
    <n v="0"/>
    <n v="0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s v="faith"/>
    <n v="0"/>
    <n v="0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s v="faith"/>
    <n v="0"/>
    <n v="1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s v="faith"/>
    <n v="0"/>
    <n v="20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s v="faith"/>
    <n v="0"/>
    <n v="1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s v="faith"/>
    <n v="0"/>
    <n v="0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s v="photobooks"/>
    <n v="0"/>
    <n v="0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s v="photobooks"/>
    <n v="0"/>
    <n v="1.54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s v="photobooks"/>
    <n v="0"/>
    <n v="0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s v="photobooks"/>
    <n v="0"/>
    <n v="0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s v="photobooks"/>
    <n v="0"/>
    <n v="0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n v="0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0"/>
    <n v="5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0"/>
    <n v="2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0"/>
    <n v="10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n v="0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0"/>
    <n v="18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0"/>
    <n v="13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n v="0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n v="0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n v="0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0"/>
    <n v="3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s v="gadgets"/>
    <n v="0"/>
    <n v="25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s v="gadgets"/>
    <n v="0"/>
    <n v="10.5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s v="gadgets"/>
    <n v="0"/>
    <n v="21.25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s v="gadgets"/>
    <n v="0"/>
    <n v="10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s v="people"/>
    <n v="0"/>
    <n v="0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s v="people"/>
    <n v="0"/>
    <n v="1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s v="people"/>
    <n v="0"/>
    <n v="25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s v="people"/>
    <n v="0"/>
    <n v="1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s v="people"/>
    <n v="0"/>
    <n v="0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s v="people"/>
    <n v="0"/>
    <n v="0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s v="people"/>
    <n v="0"/>
    <n v="0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s v="people"/>
    <n v="0"/>
    <n v="0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0"/>
    <n v="103.33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0"/>
    <n v="5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0"/>
    <n v="25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0"/>
    <n v="21.25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0"/>
    <n v="11.92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0"/>
    <n v="50.91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n v="0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0"/>
    <n v="1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n v="0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0"/>
    <n v="19.670000000000002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0"/>
    <n v="12.5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0"/>
    <n v="8.5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s v="web"/>
    <n v="0"/>
    <n v="0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s v="web"/>
    <n v="0"/>
    <n v="0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s v="web"/>
    <n v="0"/>
    <n v="1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s v="web"/>
    <n v="0"/>
    <n v="0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s v="web"/>
    <n v="0"/>
    <n v="13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s v="web"/>
    <n v="0"/>
    <n v="54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s v="web"/>
    <n v="0"/>
    <n v="0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s v="web"/>
    <n v="0"/>
    <n v="0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s v="web"/>
    <n v="0"/>
    <n v="0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s v="web"/>
    <n v="0"/>
    <n v="0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s v="web"/>
    <n v="0"/>
    <n v="25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s v="web"/>
    <n v="0"/>
    <n v="0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s v="web"/>
    <n v="0"/>
    <n v="0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s v="web"/>
    <n v="0"/>
    <n v="0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s v="web"/>
    <n v="0"/>
    <n v="2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s v="web"/>
    <n v="0"/>
    <n v="0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s v="web"/>
    <n v="0"/>
    <n v="0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s v="web"/>
    <n v="0"/>
    <n v="0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s v="web"/>
    <n v="0"/>
    <n v="0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s v="web"/>
    <n v="0"/>
    <n v="50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s v="web"/>
    <n v="0"/>
    <n v="0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s v="web"/>
    <n v="0"/>
    <n v="20.5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s v="web"/>
    <n v="0"/>
    <n v="0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s v="web"/>
    <n v="0"/>
    <n v="50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s v="web"/>
    <n v="0"/>
    <n v="10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s v="web"/>
    <n v="0"/>
    <n v="0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s v="web"/>
    <n v="0"/>
    <n v="0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s v="web"/>
    <n v="0"/>
    <n v="0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s v="web"/>
    <n v="0"/>
    <n v="0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s v="web"/>
    <n v="0"/>
    <n v="18.329999999999998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s v="web"/>
    <n v="0"/>
    <n v="0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s v="web"/>
    <n v="0"/>
    <n v="30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s v="web"/>
    <n v="0"/>
    <n v="0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s v="web"/>
    <n v="0"/>
    <n v="25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s v="web"/>
    <n v="0"/>
    <n v="0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s v="web"/>
    <n v="0"/>
    <n v="50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s v="web"/>
    <n v="0"/>
    <n v="1.5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s v="web"/>
    <n v="0"/>
    <n v="0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s v="web"/>
    <n v="0"/>
    <n v="10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s v="web"/>
    <n v="0"/>
    <n v="0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s v="web"/>
    <n v="0"/>
    <n v="0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s v="web"/>
    <n v="0"/>
    <n v="0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s v="web"/>
    <n v="0"/>
    <n v="0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s v="food trucks"/>
    <n v="0"/>
    <n v="52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s v="food trucks"/>
    <n v="0"/>
    <n v="0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s v="food trucks"/>
    <n v="0"/>
    <n v="15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s v="food trucks"/>
    <n v="0"/>
    <n v="0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s v="food trucks"/>
    <n v="0"/>
    <n v="0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s v="food trucks"/>
    <n v="0"/>
    <n v="5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s v="food trucks"/>
    <n v="0"/>
    <n v="0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s v="food trucks"/>
    <n v="0"/>
    <n v="1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s v="food trucks"/>
    <n v="0"/>
    <n v="0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s v="food trucks"/>
    <n v="0"/>
    <n v="1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s v="food trucks"/>
    <n v="0"/>
    <n v="1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s v="food trucks"/>
    <n v="0"/>
    <n v="8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s v="food trucks"/>
    <n v="0"/>
    <n v="1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s v="food trucks"/>
    <n v="0"/>
    <n v="0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s v="food trucks"/>
    <n v="0"/>
    <n v="1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s v="food trucks"/>
    <n v="0"/>
    <n v="1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s v="food trucks"/>
    <n v="0"/>
    <n v="1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s v="food trucks"/>
    <n v="0"/>
    <n v="1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s v="food trucks"/>
    <n v="0"/>
    <n v="0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s v="food trucks"/>
    <n v="0"/>
    <n v="13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s v="food trucks"/>
    <n v="0"/>
    <n v="306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s v="food trucks"/>
    <n v="0"/>
    <n v="22.5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s v="food trucks"/>
    <n v="0"/>
    <n v="0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s v="food trucks"/>
    <n v="0"/>
    <n v="50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s v="food trucks"/>
    <n v="0"/>
    <n v="0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s v="food trucks"/>
    <n v="0"/>
    <n v="5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s v="restaurants"/>
    <n v="0"/>
    <n v="17.2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s v="restaurants"/>
    <n v="0"/>
    <n v="0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s v="restaurants"/>
    <n v="0"/>
    <n v="0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s v="restaurants"/>
    <n v="0"/>
    <n v="0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s v="restaurants"/>
    <n v="0"/>
    <n v="0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s v="restaurants"/>
    <n v="0"/>
    <n v="0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s v="restaurants"/>
    <n v="0"/>
    <n v="37.5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s v="restaurants"/>
    <n v="0"/>
    <n v="0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s v="restaurants"/>
    <n v="0"/>
    <n v="0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s v="restaurants"/>
    <n v="0"/>
    <n v="0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s v="restaurants"/>
    <n v="0"/>
    <n v="0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s v="restaurants"/>
    <n v="0"/>
    <n v="0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s v="restaurants"/>
    <n v="0"/>
    <n v="16.25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s v="restaurants"/>
    <n v="0"/>
    <n v="0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s v="food trucks"/>
    <n v="0"/>
    <n v="0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s v="food trucks"/>
    <n v="0"/>
    <n v="0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s v="food trucks"/>
    <n v="0"/>
    <n v="0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s v="food trucks"/>
    <n v="0"/>
    <n v="0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s v="food trucks"/>
    <n v="0"/>
    <n v="60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s v="food trucks"/>
    <n v="0"/>
    <n v="62.5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s v="food trucks"/>
    <n v="0"/>
    <n v="0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s v="food trucks"/>
    <n v="0"/>
    <n v="0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s v="food trucks"/>
    <n v="0"/>
    <n v="0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s v="food trucks"/>
    <n v="0"/>
    <n v="0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s v="food trucks"/>
    <n v="0"/>
    <n v="0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s v="food trucks"/>
    <n v="0"/>
    <n v="0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s v="food trucks"/>
    <n v="0"/>
    <n v="0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s v="food trucks"/>
    <n v="0"/>
    <n v="23.08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s v="food trucks"/>
    <n v="0"/>
    <n v="1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s v="food trucks"/>
    <n v="0"/>
    <n v="0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s v="food trucks"/>
    <n v="0"/>
    <n v="50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s v="food trucks"/>
    <n v="0"/>
    <n v="5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s v="food trucks"/>
    <n v="0"/>
    <n v="5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s v="food trucks"/>
    <n v="0"/>
    <n v="0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s v="food trucks"/>
    <n v="0"/>
    <n v="50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s v="food trucks"/>
    <n v="0"/>
    <n v="0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s v="food trucks"/>
    <n v="0"/>
    <n v="1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s v="space exploration"/>
    <n v="0"/>
    <n v="0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s v="space exploration"/>
    <n v="0"/>
    <n v="41.33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s v="space exploration"/>
    <n v="0"/>
    <n v="8.5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s v="space exploration"/>
    <n v="0"/>
    <n v="22.75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s v="space exploration"/>
    <n v="0"/>
    <n v="3.8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s v="makerspaces"/>
    <n v="0"/>
    <n v="550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s v="makerspaces"/>
    <n v="0"/>
    <n v="44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s v="food trucks"/>
    <n v="0"/>
    <n v="12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s v="food trucks"/>
    <n v="0"/>
    <n v="10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s v="food trucks"/>
    <n v="0"/>
    <n v="0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s v="food trucks"/>
    <n v="0"/>
    <n v="0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s v="food trucks"/>
    <n v="0"/>
    <n v="5.29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s v="food trucks"/>
    <n v="0"/>
    <n v="1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s v="food trucks"/>
    <n v="0"/>
    <n v="17.5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s v="food trucks"/>
    <n v="0"/>
    <n v="1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s v="food trucks"/>
    <n v="0"/>
    <n v="23.67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s v="food trucks"/>
    <n v="0"/>
    <n v="13.01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s v="food trucks"/>
    <n v="0"/>
    <n v="0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s v="children's books"/>
    <n v="0"/>
    <n v="8.75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s v="children's books"/>
    <n v="0"/>
    <n v="0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s v="children's books"/>
    <n v="0"/>
    <n v="0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s v="children's books"/>
    <n v="0"/>
    <n v="0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s v="children's books"/>
    <n v="0"/>
    <n v="0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s v="children's books"/>
    <n v="0"/>
    <n v="0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s v="children's books"/>
    <n v="0"/>
    <n v="30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s v="children's books"/>
    <n v="0"/>
    <n v="0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s v="children's books"/>
    <n v="0"/>
    <n v="1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s v="children's books"/>
    <n v="0"/>
    <n v="0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s v="children's books"/>
    <n v="0"/>
    <n v="0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s v="children's books"/>
    <n v="0"/>
    <n v="1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s v="children's books"/>
    <n v="0"/>
    <n v="10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s v="children's books"/>
    <n v="0"/>
    <n v="0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s v="plays"/>
    <n v="0"/>
    <n v="0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s v="plays"/>
    <n v="0"/>
    <n v="0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s v="plays"/>
    <n v="0"/>
    <n v="0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s v="plays"/>
    <n v="0"/>
    <n v="0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s v="plays"/>
    <n v="0"/>
    <n v="23.33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s v="plays"/>
    <n v="0"/>
    <n v="0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s v="plays"/>
    <n v="0"/>
    <n v="0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s v="plays"/>
    <n v="0"/>
    <n v="0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s v="plays"/>
    <n v="0"/>
    <n v="18.329999999999998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s v="plays"/>
    <n v="0"/>
    <n v="20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s v="plays"/>
    <n v="0"/>
    <n v="0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s v="plays"/>
    <n v="0"/>
    <n v="0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s v="plays"/>
    <n v="0"/>
    <n v="2.33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s v="plays"/>
    <n v="0"/>
    <n v="0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s v="plays"/>
    <n v="0"/>
    <n v="29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s v="plays"/>
    <n v="0"/>
    <n v="0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s v="plays"/>
    <n v="0"/>
    <n v="46.25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s v="plays"/>
    <n v="0"/>
    <n v="5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s v="plays"/>
    <n v="0"/>
    <n v="0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s v="plays"/>
    <n v="0"/>
    <n v="0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s v="plays"/>
    <n v="0"/>
    <n v="0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s v="plays"/>
    <n v="0"/>
    <n v="25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s v="plays"/>
    <n v="0"/>
    <n v="1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s v="plays"/>
    <n v="0"/>
    <n v="20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s v="plays"/>
    <n v="0"/>
    <n v="1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s v="plays"/>
    <n v="0"/>
    <n v="1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s v="plays"/>
    <n v="0"/>
    <n v="1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s v="spaces"/>
    <n v="0"/>
    <n v="1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s v="spaces"/>
    <n v="0"/>
    <n v="0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s v="spaces"/>
    <n v="0"/>
    <n v="0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s v="spaces"/>
    <n v="0"/>
    <n v="1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s v="spaces"/>
    <n v="0"/>
    <n v="2.67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s v="spaces"/>
    <n v="0"/>
    <n v="0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s v="spaces"/>
    <n v="0"/>
    <n v="201.67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s v="spaces"/>
    <n v="0"/>
    <n v="0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s v="spaces"/>
    <n v="0"/>
    <n v="0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s v="spaces"/>
    <n v="0"/>
    <n v="0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s v="spaces"/>
    <n v="0"/>
    <n v="0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s v="spaces"/>
    <n v="0"/>
    <n v="37.5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s v="spaces"/>
    <n v="0"/>
    <n v="13.33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s v="spaces"/>
    <n v="0"/>
    <n v="0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s v="spaces"/>
    <n v="0"/>
    <n v="1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s v="spaces"/>
    <n v="0"/>
    <n v="0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s v="spaces"/>
    <n v="0"/>
    <n v="0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s v="spaces"/>
    <n v="0"/>
    <n v="1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s v="spaces"/>
    <n v="0"/>
    <n v="55.83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s v="spaces"/>
    <n v="0"/>
    <n v="0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s v="spaces"/>
    <n v="0"/>
    <n v="5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s v="spaces"/>
    <n v="0"/>
    <n v="87.5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s v="spaces"/>
    <n v="0"/>
    <n v="1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s v="spaces"/>
    <n v="0"/>
    <n v="92.14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s v="spaces"/>
    <n v="0"/>
    <n v="7.33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s v="spaces"/>
    <n v="0"/>
    <n v="52.5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s v="spaces"/>
    <n v="0"/>
    <n v="23.67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s v="spaces"/>
    <n v="0"/>
    <n v="53.71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s v="spaces"/>
    <n v="0"/>
    <n v="420.6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s v="spaces"/>
    <n v="0"/>
    <n v="0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s v="spaces"/>
    <n v="0"/>
    <n v="18.670000000000002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s v="spaces"/>
    <n v="0"/>
    <n v="16.670000000000002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s v="spaces"/>
    <n v="0"/>
    <n v="42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s v="spaces"/>
    <n v="0"/>
    <n v="25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s v="spaces"/>
    <n v="0"/>
    <n v="50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s v="spaces"/>
    <n v="0"/>
    <n v="5.5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s v="spaces"/>
    <n v="0"/>
    <n v="13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s v="spaces"/>
    <n v="0"/>
    <n v="10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s v="spaces"/>
    <n v="0"/>
    <n v="0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s v="spaces"/>
    <n v="0"/>
    <n v="1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s v="spaces"/>
    <n v="0"/>
    <n v="775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s v="spaces"/>
    <n v="0"/>
    <n v="5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s v="spaces"/>
    <n v="0"/>
    <n v="12.8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s v="spaces"/>
    <n v="0"/>
    <n v="6.5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x v="8"/>
    <s v="spaces"/>
    <n v="0"/>
    <n v="0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s v="spaces"/>
    <n v="0"/>
    <n v="0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s v="plays"/>
    <n v="0"/>
    <n v="10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s v="plays"/>
    <n v="0"/>
    <n v="0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s v="plays"/>
    <n v="0"/>
    <n v="0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s v="plays"/>
    <n v="0"/>
    <n v="0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s v="musical"/>
    <n v="0"/>
    <n v="0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s v="musical"/>
    <n v="0"/>
    <n v="0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s v="musical"/>
    <n v="0"/>
    <n v="300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s v="musical"/>
    <n v="0"/>
    <n v="36.67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s v="musical"/>
    <n v="0"/>
    <n v="1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s v="musical"/>
    <n v="0"/>
    <n v="0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s v="musical"/>
    <n v="0"/>
    <n v="0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s v="musical"/>
    <n v="0"/>
    <n v="0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s v="musical"/>
    <n v="0"/>
    <n v="1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s v="musical"/>
    <n v="0"/>
    <n v="1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s v="musical"/>
    <n v="0"/>
    <n v="0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s v="musical"/>
    <n v="0"/>
    <n v="1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s v="musical"/>
    <n v="0"/>
    <n v="0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s v="musical"/>
    <n v="0"/>
    <n v="0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s v="musical"/>
    <n v="0"/>
    <n v="1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s v="plays"/>
    <n v="0"/>
    <n v="0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s v="plays"/>
    <n v="0"/>
    <n v="0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s v="plays"/>
    <n v="0"/>
    <n v="0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s v="plays"/>
    <n v="0"/>
    <n v="0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s v="musical"/>
    <n v="0"/>
    <n v="0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s v="musical"/>
    <n v="0"/>
    <n v="0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s v="musical"/>
    <n v="0"/>
    <n v="17.5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s v="musical"/>
    <n v="0"/>
    <n v="1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s v="musical"/>
    <n v="0"/>
    <n v="0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s v="musical"/>
    <n v="0"/>
    <n v="0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s v="musical"/>
    <n v="0"/>
    <n v="1.5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s v="musical"/>
    <n v="0"/>
    <n v="5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s v="plays"/>
    <n v="0"/>
    <n v="10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s v="plays"/>
    <n v="0"/>
    <n v="13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s v="plays"/>
    <n v="0"/>
    <n v="1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s v="plays"/>
    <n v="0"/>
    <n v="1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s v="plays"/>
    <n v="0"/>
    <n v="1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s v="plays"/>
    <n v="0"/>
    <n v="0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s v="musical"/>
    <n v="0"/>
    <n v="10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s v="musical"/>
    <n v="0"/>
    <n v="0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s v="musical"/>
    <n v="0"/>
    <n v="0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s v="musical"/>
    <n v="0"/>
    <n v="0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s v="musical"/>
    <n v="0"/>
    <n v="0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s v="musical"/>
    <n v="0"/>
    <n v="10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s v="musical"/>
    <n v="0"/>
    <n v="0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s v="musical"/>
    <n v="0"/>
    <n v="0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s v="musical"/>
    <n v="0"/>
    <n v="0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s v="musical"/>
    <n v="0"/>
    <n v="0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s v="musical"/>
    <n v="0"/>
    <n v="0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x v="8"/>
    <s v="musical"/>
    <n v="0"/>
    <n v="0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s v="plays"/>
    <n v="0"/>
    <n v="0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s v="plays"/>
    <n v="0"/>
    <n v="0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s v="plays"/>
    <n v="0"/>
    <n v="1.5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s v="plays"/>
    <n v="0"/>
    <n v="33.75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s v="plays"/>
    <n v="0"/>
    <n v="1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s v="plays"/>
    <n v="0"/>
    <n v="5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s v="plays"/>
    <n v="0"/>
    <n v="0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s v="plays"/>
    <n v="0"/>
    <n v="10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s v="plays"/>
    <n v="0"/>
    <n v="40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s v="plays"/>
    <n v="0"/>
    <n v="0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s v="plays"/>
    <n v="0"/>
    <n v="15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s v="plays"/>
    <n v="0"/>
    <n v="0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s v="plays"/>
    <n v="0"/>
    <n v="0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s v="plays"/>
    <n v="0"/>
    <n v="1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s v="plays"/>
    <n v="0"/>
    <n v="0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s v="plays"/>
    <n v="0"/>
    <n v="5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s v="plays"/>
    <n v="0"/>
    <n v="5.5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s v="plays"/>
    <n v="0"/>
    <n v="0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s v="plays"/>
    <n v="0"/>
    <n v="0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s v="plays"/>
    <n v="0"/>
    <n v="5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s v="plays"/>
    <n v="0"/>
    <n v="0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s v="plays"/>
    <n v="0"/>
    <n v="1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s v="plays"/>
    <n v="0"/>
    <n v="25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s v="plays"/>
    <n v="0"/>
    <n v="0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s v="plays"/>
    <n v="0"/>
    <n v="0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s v="plays"/>
    <n v="0"/>
    <n v="0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s v="plays"/>
    <n v="0"/>
    <n v="7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s v="plays"/>
    <n v="0"/>
    <n v="10.5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s v="plays"/>
    <n v="0"/>
    <n v="0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s v="plays"/>
    <n v="0"/>
    <n v="5.5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s v="plays"/>
    <n v="0"/>
    <n v="0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s v="plays"/>
    <n v="0"/>
    <n v="0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s v="plays"/>
    <n v="0"/>
    <n v="3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s v="plays"/>
    <n v="0"/>
    <n v="5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s v="plays"/>
    <n v="0"/>
    <n v="0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s v="plays"/>
    <n v="0"/>
    <n v="10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s v="plays"/>
    <n v="0"/>
    <n v="1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s v="plays"/>
    <n v="0"/>
    <n v="2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s v="plays"/>
    <n v="0"/>
    <n v="5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s v="plays"/>
    <n v="0"/>
    <n v="0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s v="plays"/>
    <n v="0"/>
    <n v="0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s v="plays"/>
    <n v="0"/>
    <n v="1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s v="plays"/>
    <n v="0"/>
    <n v="0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s v="plays"/>
    <n v="0"/>
    <n v="0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s v="plays"/>
    <n v="0"/>
    <n v="0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s v="plays"/>
    <n v="0"/>
    <n v="0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s v="plays"/>
    <n v="0"/>
    <n v="10.5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s v="plays"/>
    <n v="0"/>
    <n v="7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s v="plays"/>
    <n v="0"/>
    <n v="0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s v="plays"/>
    <n v="0"/>
    <n v="1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s v="plays"/>
    <n v="0"/>
    <n v="16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s v="plays"/>
    <n v="0"/>
    <n v="1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s v="plays"/>
    <n v="0"/>
    <n v="0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s v="plays"/>
    <n v="0"/>
    <n v="0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s v="plays"/>
    <n v="0"/>
    <n v="0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s v="plays"/>
    <n v="0"/>
    <n v="25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s v="plays"/>
    <n v="0"/>
    <n v="0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s v="plays"/>
    <n v="0"/>
    <n v="2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s v="plays"/>
    <n v="0"/>
    <n v="0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s v="plays"/>
    <n v="0"/>
    <n v="0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s v="plays"/>
    <n v="0"/>
    <n v="5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s v="plays"/>
    <n v="0"/>
    <n v="0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s v="plays"/>
    <n v="0"/>
    <n v="10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s v="plays"/>
    <n v="0"/>
    <n v="10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s v="plays"/>
    <n v="0"/>
    <n v="0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s v="plays"/>
    <n v="0"/>
    <n v="20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s v="plays"/>
    <n v="0"/>
    <n v="0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s v="plays"/>
    <n v="0"/>
    <n v="0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s v="plays"/>
    <n v="0"/>
    <n v="0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s v="plays"/>
    <n v="0"/>
    <n v="0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s v="plays"/>
    <n v="0"/>
    <n v="0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s v="plays"/>
    <n v="0"/>
    <n v="1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s v="plays"/>
    <n v="0"/>
    <n v="1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s v="science fiction"/>
    <n v="1"/>
    <n v="38.33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s v="science fiction"/>
    <n v="1"/>
    <n v="15.33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s v="science fiction"/>
    <n v="1"/>
    <n v="35.9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1"/>
    <n v="91.43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1"/>
    <n v="46.5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"/>
    <n v="120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"/>
    <n v="125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1"/>
    <n v="35.83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"/>
    <n v="11.77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"/>
    <n v="16.63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1"/>
    <n v="56.57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"/>
    <n v="16.399999999999999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1"/>
    <n v="20.329999999999998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"/>
    <n v="15.2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1"/>
    <n v="25.5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"/>
    <n v="10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1"/>
    <n v="57.5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1"/>
    <n v="67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"/>
    <n v="133.33000000000001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1"/>
    <n v="68.33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s v="web"/>
    <n v="1"/>
    <n v="25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s v="web"/>
    <n v="1"/>
    <n v="3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s v="web"/>
    <n v="1"/>
    <n v="8.75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s v="web"/>
    <n v="1"/>
    <n v="68.3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s v="web"/>
    <n v="1"/>
    <n v="49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s v="web"/>
    <n v="1"/>
    <n v="20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s v="web"/>
    <n v="1"/>
    <n v="20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s v="web"/>
    <n v="1"/>
    <n v="35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s v="web"/>
    <n v="1"/>
    <n v="5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s v="web"/>
    <n v="1"/>
    <n v="14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s v="web"/>
    <n v="1"/>
    <n v="23.33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s v="web"/>
    <n v="1"/>
    <n v="292.2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s v="web"/>
    <n v="1"/>
    <n v="5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s v="web"/>
    <n v="1"/>
    <n v="300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s v="web"/>
    <n v="1"/>
    <n v="87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s v="web"/>
    <n v="1"/>
    <n v="76.67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s v="wearables"/>
    <n v="1"/>
    <n v="10.56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s v="wearables"/>
    <n v="1"/>
    <n v="61.29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s v="wearables"/>
    <n v="1"/>
    <n v="99.33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s v="wearables"/>
    <n v="1"/>
    <n v="26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s v="wearables"/>
    <n v="1"/>
    <n v="90.86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s v="wearables"/>
    <n v="1"/>
    <n v="120.25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s v="wearables"/>
    <n v="1"/>
    <n v="195.4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s v="wearables"/>
    <n v="1"/>
    <n v="199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s v="wearables"/>
    <n v="1"/>
    <n v="22.5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s v="wearables"/>
    <n v="1"/>
    <n v="19.399999999999999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s v="fiction"/>
    <n v="1"/>
    <n v="16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s v="fiction"/>
    <n v="1"/>
    <n v="7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s v="jazz"/>
    <n v="1"/>
    <n v="32.5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s v="jazz"/>
    <n v="1"/>
    <n v="9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s v="jazz"/>
    <n v="1"/>
    <n v="32.5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s v="indie rock"/>
    <n v="1"/>
    <n v="30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s v="indie rock"/>
    <n v="1"/>
    <n v="10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s v="jazz"/>
    <n v="1"/>
    <n v="15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s v="jazz"/>
    <n v="1"/>
    <n v="30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s v="jazz"/>
    <n v="1"/>
    <n v="100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s v="jazz"/>
    <n v="1"/>
    <n v="25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s v="jazz"/>
    <n v="1"/>
    <n v="20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s v="jazz"/>
    <n v="1"/>
    <n v="20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s v="wearables"/>
    <n v="1"/>
    <n v="39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s v="wearables"/>
    <n v="1"/>
    <n v="25.2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s v="wearables"/>
    <n v="1"/>
    <n v="41.89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s v="wearables"/>
    <n v="1"/>
    <n v="30.31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s v="wearables"/>
    <n v="1"/>
    <n v="49.67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s v="wearables"/>
    <n v="1"/>
    <n v="26.5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s v="wearables"/>
    <n v="1"/>
    <n v="93.33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s v="wearables"/>
    <n v="1"/>
    <n v="35.33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s v="wearables"/>
    <n v="1"/>
    <n v="8.1300000000000008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s v="audio"/>
    <n v="1"/>
    <n v="53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s v="audio"/>
    <n v="1"/>
    <n v="15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s v="audio"/>
    <n v="1"/>
    <n v="50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1"/>
    <n v="35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"/>
    <n v="10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"/>
    <n v="18.670000000000002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1"/>
    <n v="410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1"/>
    <n v="3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1"/>
    <n v="25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1"/>
    <n v="23.18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1"/>
    <n v="5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1"/>
    <n v="5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1"/>
    <n v="20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s v="food trucks"/>
    <n v="1"/>
    <n v="50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s v="food trucks"/>
    <n v="1"/>
    <n v="23.5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s v="world music"/>
    <n v="1"/>
    <n v="25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s v="world music"/>
    <n v="1"/>
    <n v="40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s v="world music"/>
    <n v="1"/>
    <n v="5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s v="wearables"/>
    <n v="1"/>
    <n v="28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s v="wearables"/>
    <n v="1"/>
    <n v="184.36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s v="wearables"/>
    <n v="1"/>
    <n v="167.67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s v="wearables"/>
    <n v="1"/>
    <n v="859.86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s v="wearables"/>
    <n v="1"/>
    <n v="102.73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s v="wearables"/>
    <n v="1"/>
    <n v="45.33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s v="wearables"/>
    <n v="1"/>
    <n v="100.5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s v="translations"/>
    <n v="1"/>
    <n v="7.5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s v="translations"/>
    <n v="1"/>
    <n v="27.5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s v="translations"/>
    <n v="1"/>
    <n v="38.5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s v="translations"/>
    <n v="1"/>
    <n v="673.33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s v="translations"/>
    <n v="1"/>
    <n v="15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s v="fiction"/>
    <n v="1"/>
    <n v="25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s v="fiction"/>
    <n v="1"/>
    <n v="15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s v="art books"/>
    <n v="1"/>
    <n v="67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s v="art books"/>
    <n v="1"/>
    <n v="42.5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s v="art books"/>
    <n v="1"/>
    <n v="20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s v="art books"/>
    <n v="1"/>
    <n v="27.5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s v="art books"/>
    <n v="1"/>
    <n v="14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s v="places"/>
    <n v="1"/>
    <n v="5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s v="faith"/>
    <n v="1"/>
    <n v="25.5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s v="faith"/>
    <n v="1"/>
    <n v="34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s v="faith"/>
    <n v="1"/>
    <n v="11.67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s v="faith"/>
    <n v="1"/>
    <n v="8.75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s v="faith"/>
    <n v="1"/>
    <n v="22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s v="photobooks"/>
    <n v="1"/>
    <n v="19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s v="photobooks"/>
    <n v="1"/>
    <n v="10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s v="photobooks"/>
    <n v="1"/>
    <n v="20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1"/>
    <n v="62.5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"/>
    <n v="16.309999999999999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"/>
    <n v="17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s v="gadgets"/>
    <n v="1"/>
    <n v="4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s v="gadgets"/>
    <n v="1"/>
    <n v="24.5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s v="gadgets"/>
    <n v="1"/>
    <n v="17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s v="gadgets"/>
    <n v="1"/>
    <n v="28.89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s v="people"/>
    <n v="1"/>
    <n v="50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s v="people"/>
    <n v="1"/>
    <n v="33.71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1"/>
    <n v="28.4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1"/>
    <n v="31.56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1"/>
    <n v="49.38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"/>
    <n v="101.25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n v="1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"/>
    <n v="13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1"/>
    <n v="5.31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s v="small batch"/>
    <n v="1"/>
    <n v="108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s v="web"/>
    <n v="1"/>
    <n v="15.43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s v="web"/>
    <n v="1"/>
    <n v="27.5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s v="web"/>
    <n v="1"/>
    <n v="47.86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s v="web"/>
    <n v="1"/>
    <n v="1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s v="web"/>
    <n v="1"/>
    <n v="112.57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s v="web"/>
    <n v="1"/>
    <n v="342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s v="web"/>
    <n v="1"/>
    <n v="57.88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s v="food trucks"/>
    <n v="1"/>
    <n v="22.33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s v="food trucks"/>
    <n v="1"/>
    <n v="50.33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s v="food trucks"/>
    <n v="1"/>
    <n v="8.33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s v="food trucks"/>
    <n v="1"/>
    <n v="55.83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s v="food trucks"/>
    <n v="1"/>
    <n v="34.44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s v="food trucks"/>
    <n v="1"/>
    <n v="501.25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s v="food trucks"/>
    <n v="1"/>
    <n v="10.5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s v="restaurants"/>
    <n v="1"/>
    <n v="15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s v="restaurants"/>
    <n v="1"/>
    <n v="35.71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s v="food trucks"/>
    <n v="1"/>
    <n v="25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s v="food trucks"/>
    <n v="1"/>
    <n v="100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s v="food trucks"/>
    <n v="1"/>
    <n v="50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s v="food trucks"/>
    <n v="1"/>
    <n v="29.5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s v="food trucks"/>
    <n v="1"/>
    <n v="25.5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s v="food trucks"/>
    <n v="1"/>
    <n v="1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s v="food trucks"/>
    <n v="1"/>
    <n v="18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s v="space exploration"/>
    <n v="1"/>
    <n v="15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s v="space exploration"/>
    <n v="1"/>
    <n v="12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s v="space exploration"/>
    <n v="1"/>
    <n v="17.670000000000002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s v="space exploration"/>
    <n v="1"/>
    <n v="71.599999999999994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s v="space exploration"/>
    <n v="1"/>
    <n v="80.45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s v="makerspaces"/>
    <n v="1"/>
    <n v="69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s v="food trucks"/>
    <n v="1"/>
    <n v="27.5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s v="food trucks"/>
    <n v="1"/>
    <n v="200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s v="food trucks"/>
    <n v="1"/>
    <n v="25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s v="food trucks"/>
    <n v="1"/>
    <n v="13.33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s v="food trucks"/>
    <n v="1"/>
    <n v="17.5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s v="children's books"/>
    <n v="1"/>
    <n v="13.25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s v="children's books"/>
    <n v="1"/>
    <n v="55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s v="children's books"/>
    <n v="1"/>
    <n v="5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s v="children's books"/>
    <n v="1"/>
    <n v="9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s v="children's books"/>
    <n v="1"/>
    <n v="25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s v="children's books"/>
    <n v="1"/>
    <n v="11.25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s v="children's books"/>
    <n v="1"/>
    <n v="11.33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s v="plays"/>
    <n v="1"/>
    <n v="10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s v="plays"/>
    <n v="1"/>
    <n v="5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s v="plays"/>
    <n v="1"/>
    <n v="22.5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s v="plays"/>
    <n v="1"/>
    <n v="35.4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s v="plays"/>
    <n v="1"/>
    <n v="7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s v="plays"/>
    <n v="1"/>
    <n v="12.5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s v="plays"/>
    <n v="1"/>
    <n v="3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s v="plays"/>
    <n v="1"/>
    <n v="9.75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s v="spaces"/>
    <n v="1"/>
    <n v="100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s v="spaces"/>
    <n v="1"/>
    <n v="415.78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s v="spaces"/>
    <n v="1"/>
    <n v="62.5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s v="spaces"/>
    <n v="1"/>
    <n v="56.34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s v="spaces"/>
    <n v="1"/>
    <n v="10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s v="plays"/>
    <n v="1"/>
    <n v="10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s v="plays"/>
    <n v="1"/>
    <n v="24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s v="musical"/>
    <n v="1"/>
    <n v="12.75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s v="musical"/>
    <n v="1"/>
    <n v="12.5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s v="plays"/>
    <n v="1"/>
    <n v="10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s v="plays"/>
    <n v="1"/>
    <n v="25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s v="musical"/>
    <n v="1"/>
    <n v="500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s v="musical"/>
    <n v="1"/>
    <n v="50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s v="musical"/>
    <n v="1"/>
    <n v="205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s v="plays"/>
    <n v="1"/>
    <n v="20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s v="plays"/>
    <n v="1"/>
    <n v="5.5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s v="plays"/>
    <n v="1"/>
    <n v="13.11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s v="plays"/>
    <n v="1"/>
    <n v="62.5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s v="plays"/>
    <n v="1"/>
    <n v="25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s v="plays"/>
    <n v="1"/>
    <n v="12.5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s v="plays"/>
    <n v="1"/>
    <n v="25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s v="plays"/>
    <n v="1"/>
    <n v="25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s v="plays"/>
    <n v="1"/>
    <n v="22.5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s v="plays"/>
    <n v="1"/>
    <n v="22.67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s v="plays"/>
    <n v="1"/>
    <n v="217.5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s v="plays"/>
    <n v="1"/>
    <n v="20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s v="plays"/>
    <n v="1"/>
    <n v="13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s v="plays"/>
    <n v="1"/>
    <n v="52.5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s v="plays"/>
    <n v="1"/>
    <n v="7.25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s v="plays"/>
    <n v="1"/>
    <n v="62.5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s v="plays"/>
    <n v="1"/>
    <n v="10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s v="plays"/>
    <n v="1"/>
    <n v="100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s v="plays"/>
    <n v="1"/>
    <n v="15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s v="plays"/>
    <n v="1"/>
    <n v="6.75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s v="plays"/>
    <n v="1"/>
    <n v="34.950000000000003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s v="plays"/>
    <n v="1"/>
    <n v="18.5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s v="plays"/>
    <n v="1"/>
    <n v="50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s v="science fiction"/>
    <n v="2"/>
    <n v="47.5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s v="science fiction"/>
    <n v="2"/>
    <n v="311.17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2"/>
    <n v="100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2"/>
    <n v="50.17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2"/>
    <n v="4.8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2"/>
    <n v="9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2"/>
    <n v="113.64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2"/>
    <n v="39.57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2"/>
    <n v="12.67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s v="web"/>
    <n v="2"/>
    <n v="100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s v="fiction"/>
    <n v="2"/>
    <n v="34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s v="jazz"/>
    <n v="2"/>
    <n v="50.5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s v="jazz"/>
    <n v="2"/>
    <n v="22.5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s v="indie rock"/>
    <n v="2"/>
    <n v="27.86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s v="jazz"/>
    <n v="2"/>
    <n v="55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s v="wearables"/>
    <n v="2"/>
    <n v="37.450000000000003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s v="wearables"/>
    <n v="2"/>
    <n v="155.25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s v="wearables"/>
    <n v="2"/>
    <n v="57.2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s v="wearables"/>
    <n v="2"/>
    <n v="50.65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s v="wearables"/>
    <n v="2"/>
    <n v="33.29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s v="wearables"/>
    <n v="2"/>
    <n v="51.38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s v="wearables"/>
    <n v="2"/>
    <n v="160.5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s v="wearables"/>
    <n v="2"/>
    <n v="424.45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s v="wearables"/>
    <n v="2"/>
    <n v="13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s v="wearables"/>
    <n v="2"/>
    <n v="3304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s v="audio"/>
    <n v="2"/>
    <n v="10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2"/>
    <n v="16.2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2"/>
    <n v="36.33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"/>
    <n v="25.43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s v="food trucks"/>
    <n v="2"/>
    <n v="50.33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s v="food trucks"/>
    <n v="2"/>
    <n v="61.19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s v="wearables"/>
    <n v="2"/>
    <n v="60.75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s v="wearables"/>
    <n v="2"/>
    <n v="116.53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s v="translations"/>
    <n v="2"/>
    <n v="48.2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s v="fiction"/>
    <n v="2"/>
    <n v="17.5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s v="fiction"/>
    <n v="2"/>
    <n v="50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s v="fiction"/>
    <n v="2"/>
    <n v="60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s v="fiction"/>
    <n v="2"/>
    <n v="19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s v="art books"/>
    <n v="2"/>
    <n v="74.33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s v="places"/>
    <n v="2"/>
    <n v="510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s v="places"/>
    <n v="2"/>
    <n v="25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s v="faith"/>
    <n v="2"/>
    <n v="50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s v="photobooks"/>
    <n v="2"/>
    <n v="66.33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s v="photobooks"/>
    <n v="2"/>
    <n v="11.64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s v="photobooks"/>
    <n v="2"/>
    <n v="84.83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s v="photobooks"/>
    <n v="2"/>
    <n v="6.25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s v="gadgets"/>
    <n v="2"/>
    <n v="108.25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s v="gadgets"/>
    <n v="2"/>
    <n v="2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"/>
    <n v="21.34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2"/>
    <n v="5.33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2"/>
    <n v="34.67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"/>
    <n v="25.29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2"/>
    <n v="1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"/>
    <n v="23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s v="web"/>
    <n v="2"/>
    <n v="15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s v="web"/>
    <n v="2"/>
    <n v="224.43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s v="food trucks"/>
    <n v="2"/>
    <n v="76.67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s v="restaurants"/>
    <n v="2"/>
    <n v="52.5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s v="food trucks"/>
    <n v="2"/>
    <n v="72.5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s v="food trucks"/>
    <n v="2"/>
    <n v="202.83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s v="food trucks"/>
    <n v="2"/>
    <n v="13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s v="space exploration"/>
    <n v="2"/>
    <n v="39.479999999999997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s v="space exploration"/>
    <n v="2"/>
    <n v="307.82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s v="children's books"/>
    <n v="2"/>
    <n v="25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s v="children's books"/>
    <n v="2"/>
    <n v="53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s v="plays"/>
    <n v="2"/>
    <n v="15.83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s v="plays"/>
    <n v="2"/>
    <n v="35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s v="plays"/>
    <n v="2"/>
    <n v="13.33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s v="plays"/>
    <n v="2"/>
    <n v="15.75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s v="spaces"/>
    <n v="2"/>
    <n v="18.899999999999999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s v="spaces"/>
    <n v="2"/>
    <n v="93.33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s v="spaces"/>
    <n v="2"/>
    <n v="67.78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s v="plays"/>
    <n v="2"/>
    <n v="15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s v="musical"/>
    <n v="2"/>
    <n v="7.5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s v="plays"/>
    <n v="2"/>
    <n v="25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s v="plays"/>
    <n v="2"/>
    <n v="202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s v="musical"/>
    <n v="2"/>
    <n v="5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s v="plays"/>
    <n v="2"/>
    <n v="70.17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s v="plays"/>
    <n v="2"/>
    <n v="10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s v="musical"/>
    <n v="2"/>
    <n v="17.5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s v="plays"/>
    <n v="2"/>
    <n v="30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s v="plays"/>
    <n v="2"/>
    <n v="32.36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s v="plays"/>
    <n v="2"/>
    <n v="11.25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s v="plays"/>
    <n v="2"/>
    <n v="18.329999999999998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s v="plays"/>
    <n v="2"/>
    <n v="8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s v="plays"/>
    <n v="2"/>
    <n v="5.75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s v="plays"/>
    <n v="2"/>
    <n v="27.5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s v="plays"/>
    <n v="2"/>
    <n v="163.33000000000001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s v="plays"/>
    <n v="2"/>
    <n v="1.5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s v="plays"/>
    <n v="2"/>
    <n v="15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s v="plays"/>
    <n v="2"/>
    <n v="10.25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s v="plays"/>
    <n v="2"/>
    <n v="59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s v="science fiction"/>
    <n v="3"/>
    <n v="81.239999999999995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s v="science fiction"/>
    <n v="3"/>
    <n v="13.33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"/>
    <n v="32.5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3"/>
    <n v="25.5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3"/>
    <n v="15.71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3"/>
    <n v="20.5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3"/>
    <n v="61.5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3"/>
    <n v="53.75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3"/>
    <n v="64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"/>
    <n v="30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3"/>
    <n v="16.670000000000002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s v="web"/>
    <n v="3"/>
    <n v="8.5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s v="web"/>
    <n v="3"/>
    <n v="200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s v="web"/>
    <n v="3"/>
    <n v="150.5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s v="web"/>
    <n v="3"/>
    <n v="250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s v="web"/>
    <n v="3"/>
    <n v="16.38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s v="web"/>
    <n v="3"/>
    <n v="20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s v="wearables"/>
    <n v="3"/>
    <n v="84.94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s v="wearables"/>
    <n v="3"/>
    <n v="13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s v="fiction"/>
    <n v="3"/>
    <n v="50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s v="fiction"/>
    <n v="3"/>
    <n v="66.67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s v="indie rock"/>
    <n v="3"/>
    <n v="14.13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s v="indie rock"/>
    <n v="3"/>
    <n v="28.89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s v="indie rock"/>
    <n v="3"/>
    <n v="35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s v="jazz"/>
    <n v="3"/>
    <n v="40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s v="jazz"/>
    <n v="3"/>
    <n v="32.67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s v="jazz"/>
    <n v="3"/>
    <n v="65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s v="jazz"/>
    <n v="3"/>
    <n v="32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s v="wearables"/>
    <n v="3"/>
    <n v="108.63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s v="wearables"/>
    <n v="3"/>
    <n v="40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s v="wearables"/>
    <n v="3"/>
    <n v="74.790000000000006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s v="wearables"/>
    <n v="3"/>
    <n v="88.71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s v="audio"/>
    <n v="3"/>
    <n v="33.25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3"/>
    <n v="16.2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"/>
    <n v="34.130000000000003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"/>
    <n v="37.67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3"/>
    <n v="114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3"/>
    <n v="10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"/>
    <n v="34.880000000000003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s v="food trucks"/>
    <n v="3"/>
    <n v="65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s v="world music"/>
    <n v="3"/>
    <n v="35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s v="world music"/>
    <n v="3"/>
    <n v="30.13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s v="wearables"/>
    <n v="3"/>
    <n v="66.069999999999993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s v="translations"/>
    <n v="3"/>
    <n v="1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s v="translations"/>
    <n v="3"/>
    <n v="75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s v="translations"/>
    <n v="3"/>
    <n v="48.33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s v="art books"/>
    <n v="3"/>
    <n v="100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s v="photobooks"/>
    <n v="3"/>
    <n v="49.14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s v="photobooks"/>
    <n v="3"/>
    <n v="73.88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s v="photobooks"/>
    <n v="3"/>
    <n v="7.5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s v="gadgets"/>
    <n v="3"/>
    <n v="106.8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s v="people"/>
    <n v="3"/>
    <n v="12.75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3"/>
    <n v="17.989999999999998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s v="small batch"/>
    <n v="3"/>
    <n v="21.25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s v="web"/>
    <n v="3"/>
    <n v="300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s v="web"/>
    <n v="3"/>
    <n v="30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s v="web"/>
    <n v="3"/>
    <n v="37.5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s v="food trucks"/>
    <n v="3"/>
    <n v="35.380000000000003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s v="restaurants"/>
    <n v="3"/>
    <n v="40.14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s v="space exploration"/>
    <n v="3"/>
    <n v="133.30000000000001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s v="children's books"/>
    <n v="3"/>
    <n v="75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s v="plays"/>
    <n v="3"/>
    <n v="27.3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s v="plays"/>
    <n v="3"/>
    <n v="52.8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s v="spaces"/>
    <n v="3"/>
    <n v="12.5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s v="spaces"/>
    <n v="3"/>
    <n v="41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s v="spaces"/>
    <n v="3"/>
    <n v="200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s v="spaces"/>
    <n v="3"/>
    <n v="20.88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s v="spaces"/>
    <n v="3"/>
    <n v="300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s v="plays"/>
    <n v="3"/>
    <n v="50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s v="musical"/>
    <n v="3"/>
    <n v="22.75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s v="musical"/>
    <n v="3"/>
    <n v="29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s v="plays"/>
    <n v="3"/>
    <n v="23.63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s v="plays"/>
    <n v="3"/>
    <n v="25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s v="musical"/>
    <n v="3"/>
    <n v="30.13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s v="musical"/>
    <n v="3"/>
    <n v="13.33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s v="plays"/>
    <n v="3"/>
    <n v="47.27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s v="plays"/>
    <n v="3"/>
    <n v="61.67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s v="plays"/>
    <n v="3"/>
    <n v="39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s v="plays"/>
    <n v="3"/>
    <n v="50.5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s v="plays"/>
    <n v="3"/>
    <n v="15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s v="plays"/>
    <n v="3"/>
    <n v="23.75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s v="plays"/>
    <n v="3"/>
    <n v="35.71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s v="plays"/>
    <n v="3"/>
    <n v="57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s v="plays"/>
    <n v="3"/>
    <n v="10.67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s v="plays"/>
    <n v="3"/>
    <n v="800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s v="plays"/>
    <n v="3"/>
    <n v="15.67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4"/>
    <n v="108.33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s v="web"/>
    <n v="4"/>
    <n v="24.78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s v="web"/>
    <n v="4"/>
    <n v="45.39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s v="wearables"/>
    <n v="4"/>
    <n v="65.180000000000007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s v="wearables"/>
    <n v="4"/>
    <n v="591.66999999999996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s v="fiction"/>
    <n v="4"/>
    <n v="59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s v="indie rock"/>
    <n v="4"/>
    <n v="31.25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s v="wearables"/>
    <n v="4"/>
    <n v="30.29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s v="food trucks"/>
    <n v="4"/>
    <n v="60.79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s v="food trucks"/>
    <n v="4"/>
    <n v="10.5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s v="food trucks"/>
    <n v="4"/>
    <n v="33.33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s v="world music"/>
    <n v="4"/>
    <n v="44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s v="world music"/>
    <n v="4"/>
    <n v="48.43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s v="wearables"/>
    <n v="4"/>
    <n v="41.59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s v="nature"/>
    <n v="4"/>
    <n v="20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s v="nature"/>
    <n v="4"/>
    <n v="100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s v="nature"/>
    <n v="4"/>
    <n v="23.5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s v="art books"/>
    <n v="4"/>
    <n v="26.92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s v="faith"/>
    <n v="4"/>
    <n v="54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s v="photobooks"/>
    <n v="4"/>
    <n v="12.47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s v="photobooks"/>
    <n v="4"/>
    <n v="26.75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s v="people"/>
    <n v="4"/>
    <n v="88.69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s v="web"/>
    <n v="4"/>
    <n v="145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s v="food trucks"/>
    <n v="4"/>
    <n v="29.13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s v="plays"/>
    <n v="4"/>
    <n v="23.92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s v="plays"/>
    <n v="4"/>
    <n v="26.33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s v="spaces"/>
    <n v="4"/>
    <n v="82.46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s v="spaces"/>
    <n v="4"/>
    <n v="56.79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s v="spaces"/>
    <n v="4"/>
    <n v="65.11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s v="spaces"/>
    <n v="4"/>
    <n v="10.25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s v="spaces"/>
    <n v="4"/>
    <n v="125.27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s v="spaces"/>
    <n v="4"/>
    <n v="61.18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s v="plays"/>
    <n v="4"/>
    <n v="93.75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s v="musical"/>
    <n v="4"/>
    <n v="37.75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s v="musical"/>
    <n v="4"/>
    <n v="176.94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s v="musical"/>
    <n v="4"/>
    <n v="100.5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s v="musical"/>
    <n v="4"/>
    <n v="55.06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s v="plays"/>
    <n v="4"/>
    <n v="9.5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s v="plays"/>
    <n v="4"/>
    <n v="175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s v="plays"/>
    <n v="4"/>
    <n v="23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s v="plays"/>
    <n v="4"/>
    <n v="25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s v="science fiction"/>
    <n v="5"/>
    <n v="119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5"/>
    <n v="83.33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5"/>
    <n v="62.5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"/>
    <n v="50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5"/>
    <n v="136.09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s v="web"/>
    <n v="5"/>
    <n v="135.04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s v="wearables"/>
    <n v="5"/>
    <n v="27.36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s v="wearables"/>
    <n v="5"/>
    <n v="115.75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s v="fiction"/>
    <n v="5"/>
    <n v="39.17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s v="jazz"/>
    <n v="5"/>
    <n v="18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s v="jazz"/>
    <n v="5"/>
    <n v="27.08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s v="jazz"/>
    <n v="5"/>
    <n v="19.600000000000001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5"/>
    <n v="15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5"/>
    <n v="267.81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5"/>
    <n v="17.71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5"/>
    <n v="80.3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"/>
    <n v="50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s v="food trucks"/>
    <n v="5"/>
    <n v="640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s v="translations"/>
    <n v="5"/>
    <n v="24.62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s v="translations"/>
    <n v="5"/>
    <n v="100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s v="translations"/>
    <n v="5"/>
    <n v="15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s v="nature"/>
    <n v="5"/>
    <n v="11.67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s v="art books"/>
    <n v="5"/>
    <n v="41.67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s v="art books"/>
    <n v="5"/>
    <n v="84.33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s v="faith"/>
    <n v="5"/>
    <n v="21.25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s v="photobooks"/>
    <n v="5"/>
    <n v="109.07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5"/>
    <n v="71.59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s v="people"/>
    <n v="5"/>
    <n v="31.75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5"/>
    <n v="8.33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5"/>
    <n v="29.04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s v="children's books"/>
    <n v="5"/>
    <n v="37.950000000000003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s v="plays"/>
    <n v="5"/>
    <n v="30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s v="plays"/>
    <n v="5"/>
    <n v="24.33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s v="plays"/>
    <n v="5"/>
    <n v="35.92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s v="plays"/>
    <n v="5"/>
    <n v="90.33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s v="plays"/>
    <n v="5"/>
    <n v="10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s v="plays"/>
    <n v="5"/>
    <n v="5.75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s v="plays"/>
    <n v="5"/>
    <n v="183.33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s v="plays"/>
    <n v="5"/>
    <n v="18.75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s v="spaces"/>
    <n v="5"/>
    <n v="1270.22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s v="spaces"/>
    <n v="5"/>
    <n v="57.89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s v="plays"/>
    <n v="5"/>
    <n v="450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s v="musical"/>
    <n v="5"/>
    <n v="60.13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s v="plays"/>
    <n v="5"/>
    <n v="65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s v="plays"/>
    <n v="5"/>
    <n v="100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s v="musical"/>
    <n v="5"/>
    <n v="88.64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s v="musical"/>
    <n v="5"/>
    <n v="25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s v="plays"/>
    <n v="5"/>
    <n v="50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s v="plays"/>
    <n v="5"/>
    <n v="27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s v="plays"/>
    <n v="5"/>
    <n v="45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s v="plays"/>
    <n v="5"/>
    <n v="60.11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s v="plays"/>
    <n v="5"/>
    <n v="62.5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s v="plays"/>
    <n v="5"/>
    <n v="9.4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s v="plays"/>
    <n v="5"/>
    <n v="30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s v="science fiction"/>
    <n v="6"/>
    <n v="106.69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6"/>
    <n v="49.88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6"/>
    <n v="220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6"/>
    <n v="52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6"/>
    <n v="87.14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s v="web"/>
    <n v="6"/>
    <n v="37.89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s v="wearables"/>
    <n v="6"/>
    <n v="119.57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s v="jazz"/>
    <n v="6"/>
    <n v="41.67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s v="jazz"/>
    <n v="6"/>
    <n v="60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s v="wearables"/>
    <n v="6"/>
    <n v="182.62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s v="wearables"/>
    <n v="6"/>
    <n v="82.09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s v="wearables"/>
    <n v="6"/>
    <n v="29.25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6"/>
    <n v="113.57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6"/>
    <n v="45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s v="food trucks"/>
    <n v="6"/>
    <n v="60.73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s v="food trucks"/>
    <n v="6"/>
    <n v="340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s v="food trucks"/>
    <n v="6"/>
    <n v="46.63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s v="wearables"/>
    <n v="6"/>
    <n v="603.53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s v="faith"/>
    <n v="6"/>
    <n v="28.13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s v="photobooks"/>
    <n v="6"/>
    <n v="98.79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6"/>
    <n v="50.08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s v="food trucks"/>
    <n v="6"/>
    <n v="12.14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s v="makerspaces"/>
    <n v="6"/>
    <n v="41.58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s v="food trucks"/>
    <n v="6"/>
    <n v="89.21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s v="spaces"/>
    <n v="6"/>
    <n v="163.57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s v="musical"/>
    <n v="6"/>
    <n v="18.329999999999998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s v="musical"/>
    <n v="6"/>
    <n v="15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s v="plays"/>
    <n v="6"/>
    <n v="42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s v="plays"/>
    <n v="6"/>
    <n v="9.5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s v="plays"/>
    <n v="6"/>
    <n v="15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7"/>
    <n v="40.78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7"/>
    <n v="47.88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s v="wearables"/>
    <n v="7"/>
    <n v="177.39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s v="wearables"/>
    <n v="7"/>
    <n v="6.5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s v="indie rock"/>
    <n v="7"/>
    <n v="18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s v="jazz"/>
    <n v="7"/>
    <n v="82.58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s v="jazz"/>
    <n v="7"/>
    <n v="18.71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s v="wearables"/>
    <n v="7"/>
    <n v="80.67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7"/>
    <n v="81.95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s v="food trucks"/>
    <n v="7"/>
    <n v="108.33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s v="world music"/>
    <n v="7"/>
    <n v="58.89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s v="wearables"/>
    <n v="7"/>
    <n v="89.65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s v="translations"/>
    <n v="7"/>
    <n v="12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s v="translations"/>
    <n v="7"/>
    <n v="44.5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s v="translations"/>
    <n v="7"/>
    <n v="80.5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s v="translations"/>
    <n v="7"/>
    <n v="30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s v="places"/>
    <n v="7"/>
    <n v="40.78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s v="faith"/>
    <n v="7"/>
    <n v="216.67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s v="photobooks"/>
    <n v="7"/>
    <n v="83.75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s v="photobooks"/>
    <n v="7"/>
    <n v="213.38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s v="people"/>
    <n v="7"/>
    <n v="46.67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7"/>
    <n v="63.57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s v="food trucks"/>
    <n v="7"/>
    <n v="115.53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s v="plays"/>
    <n v="7"/>
    <n v="29.56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s v="musical"/>
    <n v="7"/>
    <n v="108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s v="plays"/>
    <n v="7"/>
    <n v="72.400000000000006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s v="plays"/>
    <n v="7"/>
    <n v="75.459999999999994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s v="plays"/>
    <n v="7"/>
    <n v="35.17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s v="plays"/>
    <n v="7"/>
    <n v="30.71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s v="plays"/>
    <n v="7"/>
    <n v="59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s v="plays"/>
    <n v="7"/>
    <n v="383.33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s v="science fiction"/>
    <n v="8"/>
    <n v="37.56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8"/>
    <n v="16.760000000000002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s v="wearables"/>
    <n v="8"/>
    <n v="31.17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s v="wearables"/>
    <n v="8"/>
    <n v="292.08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8"/>
    <n v="9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8"/>
    <n v="23.96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8"/>
    <n v="10.38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s v="translations"/>
    <n v="8"/>
    <n v="104.75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s v="translations"/>
    <n v="8"/>
    <n v="80.599999999999994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s v="fiction"/>
    <n v="8"/>
    <n v="100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s v="faith"/>
    <n v="8"/>
    <n v="115.71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s v="faith"/>
    <n v="8"/>
    <n v="50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8"/>
    <n v="90.94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s v="people"/>
    <n v="8"/>
    <n v="26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s v="small batch"/>
    <n v="8"/>
    <n v="11.43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s v="space exploration"/>
    <n v="8"/>
    <n v="78.67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s v="makerspaces"/>
    <n v="8"/>
    <n v="65.41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s v="children's books"/>
    <n v="8"/>
    <n v="45.97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s v="plays"/>
    <n v="8"/>
    <n v="20.71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s v="spaces"/>
    <n v="8"/>
    <n v="200.63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s v="plays"/>
    <n v="8"/>
    <n v="10.17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s v="plays"/>
    <n v="8"/>
    <n v="4.75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s v="plays"/>
    <n v="8"/>
    <n v="38.33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9"/>
    <n v="170.55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s v="web"/>
    <n v="9"/>
    <n v="389.29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s v="indie rock"/>
    <n v="9"/>
    <n v="73.760000000000005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s v="wearables"/>
    <n v="9"/>
    <n v="41.75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s v="audio"/>
    <n v="9"/>
    <n v="29.24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9"/>
    <n v="65.67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9"/>
    <n v="18.579999999999998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s v="food trucks"/>
    <n v="9"/>
    <n v="44.17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s v="wearables"/>
    <n v="9"/>
    <n v="30.27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s v="fiction"/>
    <n v="9"/>
    <n v="40.450000000000003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s v="nature"/>
    <n v="9"/>
    <n v="60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s v="places"/>
    <n v="9"/>
    <n v="31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s v="faith"/>
    <n v="9"/>
    <n v="35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s v="gadgets"/>
    <n v="9"/>
    <n v="30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s v="plays"/>
    <n v="9"/>
    <n v="29.41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s v="plays"/>
    <n v="9"/>
    <n v="80.709999999999994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s v="plays"/>
    <n v="9"/>
    <n v="8.5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s v="spaces"/>
    <n v="9"/>
    <n v="64.8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s v="plays"/>
    <n v="9"/>
    <n v="60.06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s v="musical"/>
    <n v="9"/>
    <n v="47.33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s v="plays"/>
    <n v="9"/>
    <n v="25.65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s v="plays"/>
    <n v="9"/>
    <n v="16.25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s v="plays"/>
    <n v="9"/>
    <n v="32.5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s v="plays"/>
    <n v="9"/>
    <n v="222.5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s v="science fiction"/>
    <n v="10"/>
    <n v="94.51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10"/>
    <n v="32.75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10"/>
    <n v="71.25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10"/>
    <n v="73.459999999999994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s v="wearables"/>
    <n v="10"/>
    <n v="178.93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s v="wearables"/>
    <n v="10"/>
    <n v="44.69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s v="indie rock"/>
    <n v="10"/>
    <n v="40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s v="wearables"/>
    <n v="10"/>
    <n v="24.08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s v="food trucks"/>
    <n v="10"/>
    <n v="42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s v="wearables"/>
    <n v="10"/>
    <n v="54.67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s v="translations"/>
    <n v="10"/>
    <n v="744.55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s v="faith"/>
    <n v="10"/>
    <n v="54.11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s v="faith"/>
    <n v="10"/>
    <n v="62.22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10"/>
    <n v="32.82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n v="10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10"/>
    <n v="23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10"/>
    <n v="21.73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s v="restaurants"/>
    <n v="10"/>
    <n v="53.55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s v="children's books"/>
    <n v="10"/>
    <n v="31.76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s v="children's books"/>
    <n v="10"/>
    <n v="63.1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s v="plays"/>
    <n v="10"/>
    <n v="100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s v="plays"/>
    <n v="10"/>
    <n v="10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s v="plays"/>
    <n v="10"/>
    <n v="142.86000000000001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s v="plays"/>
    <n v="10"/>
    <n v="5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s v="plays"/>
    <n v="10"/>
    <n v="37.54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s v="plays"/>
    <n v="10"/>
    <n v="100.5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s v="plays"/>
    <n v="10"/>
    <n v="16.670000000000002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s v="science fiction"/>
    <n v="11"/>
    <n v="46.18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s v="jazz"/>
    <n v="11"/>
    <n v="21.8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s v="jazz"/>
    <n v="11"/>
    <n v="56.25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s v="wearables"/>
    <n v="11"/>
    <n v="51.82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s v="wearables"/>
    <n v="11"/>
    <n v="29.89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s v="wearables"/>
    <n v="11"/>
    <n v="51.82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s v="translations"/>
    <n v="11"/>
    <n v="225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s v="art books"/>
    <n v="11"/>
    <n v="51.25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s v="faith"/>
    <n v="11"/>
    <n v="525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s v="faith"/>
    <n v="11"/>
    <n v="55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s v="photobooks"/>
    <n v="11"/>
    <n v="55.39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s v="photobooks"/>
    <n v="11"/>
    <n v="69.13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s v="photobooks"/>
    <n v="11"/>
    <n v="42.22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11"/>
    <n v="45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s v="web"/>
    <n v="11"/>
    <n v="97.41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s v="web"/>
    <n v="11"/>
    <n v="81.58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s v="food trucks"/>
    <n v="11"/>
    <n v="48.18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s v="space exploration"/>
    <n v="11"/>
    <n v="91.3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s v="space exploration"/>
    <n v="11"/>
    <n v="112.86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s v="makerspaces"/>
    <n v="11"/>
    <n v="33.76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s v="food trucks"/>
    <n v="11"/>
    <n v="72.760000000000005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s v="spaces"/>
    <n v="11"/>
    <n v="217.38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s v="children's books"/>
    <n v="11"/>
    <n v="39.29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s v="children's books"/>
    <n v="11"/>
    <n v="52.5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s v="plays"/>
    <n v="11"/>
    <n v="108.33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s v="spaces"/>
    <n v="11"/>
    <n v="117.65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s v="plays"/>
    <n v="11"/>
    <n v="437.5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s v="musical"/>
    <n v="11"/>
    <n v="286.25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s v="plays"/>
    <n v="11"/>
    <n v="51.67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s v="plays"/>
    <n v="11"/>
    <n v="42.5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s v="plays"/>
    <n v="11"/>
    <n v="45.83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s v="plays"/>
    <n v="11"/>
    <n v="47.91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s v="plays"/>
    <n v="11"/>
    <n v="26.75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s v="plays"/>
    <n v="11"/>
    <n v="40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s v="plays"/>
    <n v="11"/>
    <n v="72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s v="plays"/>
    <n v="11"/>
    <n v="80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12"/>
    <n v="314.29000000000002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12"/>
    <n v="38.479999999999997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s v="web"/>
    <n v="12"/>
    <n v="49.8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s v="wearables"/>
    <n v="12"/>
    <n v="72.59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s v="jazz"/>
    <n v="12"/>
    <n v="346.67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s v="wearables"/>
    <n v="12"/>
    <n v="60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s v="food trucks"/>
    <n v="12"/>
    <n v="69.12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s v="world music"/>
    <n v="12"/>
    <n v="19.329999999999998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s v="wearables"/>
    <n v="12"/>
    <n v="127.93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s v="faith"/>
    <n v="12"/>
    <n v="61.09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2"/>
    <n v="19.670000000000002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s v="food trucks"/>
    <n v="12"/>
    <n v="96.05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s v="space exploration"/>
    <n v="12"/>
    <n v="83.94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s v="children's books"/>
    <n v="12"/>
    <n v="39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s v="spaces"/>
    <n v="12"/>
    <n v="2796.67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s v="spaces"/>
    <n v="12"/>
    <n v="78.33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s v="spaces"/>
    <n v="12"/>
    <n v="25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s v="musical"/>
    <n v="12"/>
    <n v="356.84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s v="musical"/>
    <n v="12"/>
    <n v="24.46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s v="plays"/>
    <n v="12"/>
    <n v="24.71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s v="plays"/>
    <n v="12"/>
    <n v="81.41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s v="plays"/>
    <n v="12"/>
    <n v="79.400000000000006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s v="plays"/>
    <n v="12"/>
    <n v="75.25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s v="science fiction"/>
    <n v="13"/>
    <n v="80.599999999999994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13"/>
    <n v="65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s v="wearables"/>
    <n v="13"/>
    <n v="69.41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s v="wearables"/>
    <n v="13"/>
    <n v="110.87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s v="wearables"/>
    <n v="13"/>
    <n v="161.22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s v="wearables"/>
    <n v="13"/>
    <n v="65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3"/>
    <n v="12.5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s v="nature"/>
    <n v="13"/>
    <n v="14.43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s v="art books"/>
    <n v="13"/>
    <n v="65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s v="photobooks"/>
    <n v="13"/>
    <n v="37.61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s v="people"/>
    <n v="13"/>
    <n v="25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3"/>
    <n v="10.67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s v="plays"/>
    <n v="13"/>
    <n v="10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s v="plays"/>
    <n v="13"/>
    <n v="50.2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s v="musical"/>
    <n v="13"/>
    <n v="57.65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s v="plays"/>
    <n v="13"/>
    <n v="93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s v="plays"/>
    <n v="13"/>
    <n v="25.5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s v="science fiction"/>
    <n v="14"/>
    <n v="11.67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14"/>
    <n v="51.88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4"/>
    <n v="102.38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14"/>
    <n v="43.42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4"/>
    <n v="10.56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4"/>
    <n v="110.62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s v="world music"/>
    <n v="14"/>
    <n v="44.5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s v="art books"/>
    <n v="14"/>
    <n v="155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s v="photobooks"/>
    <n v="14"/>
    <n v="65.099999999999994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s v="photobooks"/>
    <n v="14"/>
    <n v="58.97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s v="photobooks"/>
    <n v="14"/>
    <n v="63.65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s v="gadgets"/>
    <n v="14"/>
    <n v="129.97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s v="children's books"/>
    <n v="14"/>
    <n v="29.47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s v="children's books"/>
    <n v="14"/>
    <n v="43.85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s v="plays"/>
    <n v="14"/>
    <n v="78.08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s v="spaces"/>
    <n v="14"/>
    <n v="20.14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s v="spaces"/>
    <n v="14"/>
    <n v="55.6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s v="plays"/>
    <n v="14"/>
    <n v="71.25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s v="plays"/>
    <n v="14"/>
    <n v="10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5"/>
    <n v="163.85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s v="wearables"/>
    <n v="15"/>
    <n v="34.270000000000003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s v="wearables"/>
    <n v="15"/>
    <n v="93.9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s v="wearables"/>
    <n v="15"/>
    <n v="530.69000000000005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s v="wearables"/>
    <n v="15"/>
    <n v="80.319999999999993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s v="jazz"/>
    <n v="15"/>
    <n v="46.03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s v="wearables"/>
    <n v="15"/>
    <n v="59.2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s v="wearables"/>
    <n v="15"/>
    <n v="47.94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s v="wearables"/>
    <n v="15"/>
    <n v="45.41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s v="wearables"/>
    <n v="15"/>
    <n v="97.33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s v="photobooks"/>
    <n v="15"/>
    <n v="71.34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s v="photobooks"/>
    <n v="15"/>
    <n v="63.88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s v="web"/>
    <n v="15"/>
    <n v="367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s v="food trucks"/>
    <n v="15"/>
    <n v="69.47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s v="plays"/>
    <n v="15"/>
    <n v="83.33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s v="spaces"/>
    <n v="15"/>
    <n v="30.12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s v="spaces"/>
    <n v="15"/>
    <n v="140.54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s v="plays"/>
    <n v="15"/>
    <n v="32.75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s v="musical"/>
    <n v="15"/>
    <n v="150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s v="plays"/>
    <n v="15"/>
    <n v="38.25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s v="plays"/>
    <n v="15"/>
    <n v="57.25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16"/>
    <n v="43.5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"/>
    <n v="160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16"/>
    <n v="76.47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s v="wearables"/>
    <n v="16"/>
    <n v="214.07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s v="wearables"/>
    <n v="16"/>
    <n v="129.16999999999999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s v="photobooks"/>
    <n v="16"/>
    <n v="45.16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s v="spaces"/>
    <n v="16"/>
    <n v="88.44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s v="plays"/>
    <n v="16"/>
    <n v="53.75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s v="musical"/>
    <n v="16"/>
    <n v="68.42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s v="plays"/>
    <n v="16"/>
    <n v="188.56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s v="plays"/>
    <n v="16"/>
    <n v="49.51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s v="plays"/>
    <n v="16"/>
    <n v="89.4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s v="plays"/>
    <n v="16"/>
    <n v="91.83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s v="plays"/>
    <n v="16"/>
    <n v="49.28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s v="plays"/>
    <n v="16"/>
    <n v="66.67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s v="plays"/>
    <n v="16"/>
    <n v="29.17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s v="web"/>
    <n v="17"/>
    <n v="111.41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s v="wearables"/>
    <n v="17"/>
    <n v="110.29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s v="wearables"/>
    <n v="17"/>
    <n v="52.41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s v="people"/>
    <n v="17"/>
    <n v="101.8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s v="food trucks"/>
    <n v="17"/>
    <n v="16.829999999999998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s v="spaces"/>
    <n v="17"/>
    <n v="66.099999999999994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s v="spaces"/>
    <n v="17"/>
    <n v="40.83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s v="plays"/>
    <n v="17"/>
    <n v="315.5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s v="plays"/>
    <n v="17"/>
    <n v="29.24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s v="plays"/>
    <n v="17"/>
    <n v="82.57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s v="plays"/>
    <n v="17"/>
    <n v="33.33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s v="plays"/>
    <n v="17"/>
    <n v="27.5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8"/>
    <n v="115.99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18"/>
    <n v="28.2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s v="jazz"/>
    <n v="18"/>
    <n v="52.92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s v="jazz"/>
    <n v="18"/>
    <n v="58.18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s v="wearables"/>
    <n v="18"/>
    <n v="43.98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8"/>
    <n v="122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18"/>
    <n v="74.209999999999994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s v="world music"/>
    <n v="18"/>
    <n v="59.33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s v="translations"/>
    <n v="18"/>
    <n v="88.89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s v="makerspaces"/>
    <n v="18"/>
    <n v="126.48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s v="plays"/>
    <n v="18"/>
    <n v="36.590000000000003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s v="plays"/>
    <n v="18"/>
    <n v="45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s v="plays"/>
    <n v="18"/>
    <n v="25.57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s v="plays"/>
    <n v="18"/>
    <n v="81.540000000000006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s v="plays"/>
    <n v="18"/>
    <n v="44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s v="plays"/>
    <n v="18"/>
    <n v="64.290000000000006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s v="plays"/>
    <n v="18"/>
    <n v="32.979999999999997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s v="plays"/>
    <n v="18"/>
    <n v="41.95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19"/>
    <n v="55.46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s v="wearables"/>
    <n v="19"/>
    <n v="155.33000000000001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s v="food trucks"/>
    <n v="19"/>
    <n v="358.88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s v="restaurants"/>
    <n v="19"/>
    <n v="77.5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s v="space exploration"/>
    <n v="19"/>
    <n v="95.28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s v="children's books"/>
    <n v="19"/>
    <n v="47.5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s v="plays"/>
    <n v="19"/>
    <n v="381.6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s v="plays"/>
    <n v="19"/>
    <n v="64.17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20"/>
    <n v="100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s v="indie rock"/>
    <n v="20"/>
    <n v="21.57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s v="wearables"/>
    <n v="20"/>
    <n v="308.75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s v="translations"/>
    <n v="20"/>
    <n v="109.07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s v="faith"/>
    <n v="20"/>
    <n v="114.82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s v="photobooks"/>
    <n v="20"/>
    <n v="55.28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s v="photobooks"/>
    <n v="20"/>
    <n v="44.94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s v="photobooks"/>
    <n v="20"/>
    <n v="83.72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20"/>
    <n v="41.83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s v="plays"/>
    <n v="20"/>
    <n v="500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s v="plays"/>
    <n v="20"/>
    <n v="50.4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s v="spaces"/>
    <n v="20"/>
    <n v="202.23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s v="spaces"/>
    <n v="20"/>
    <n v="25.52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s v="spaces"/>
    <n v="20"/>
    <n v="272.58999999999997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s v="musical"/>
    <n v="20"/>
    <n v="100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s v="plays"/>
    <n v="20"/>
    <n v="100.63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s v="musical"/>
    <n v="20"/>
    <n v="58.95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s v="plays"/>
    <n v="20"/>
    <n v="34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s v="plays"/>
    <n v="20"/>
    <n v="100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21"/>
    <n v="180.5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s v="web"/>
    <n v="21"/>
    <n v="105.93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s v="jazz"/>
    <n v="21"/>
    <n v="189.33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s v="food trucks"/>
    <n v="21"/>
    <n v="82.82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s v="art books"/>
    <n v="21"/>
    <n v="108.05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s v="places"/>
    <n v="21"/>
    <n v="20.5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s v="faith"/>
    <n v="21"/>
    <n v="56.67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s v="photobooks"/>
    <n v="21"/>
    <n v="35.799999999999997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s v="people"/>
    <n v="21"/>
    <n v="453.14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s v="small batch"/>
    <n v="21"/>
    <n v="25.49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s v="space exploration"/>
    <n v="21"/>
    <n v="73.37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s v="plays"/>
    <n v="21"/>
    <n v="52.08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s v="plays"/>
    <n v="21"/>
    <n v="23.14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s v="plays"/>
    <n v="21"/>
    <n v="37.5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s v="plays"/>
    <n v="21"/>
    <n v="56.05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s v="plays"/>
    <n v="21"/>
    <n v="26.38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s v="plays"/>
    <n v="21"/>
    <n v="45.79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22"/>
    <n v="56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22"/>
    <n v="110.64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22"/>
    <n v="66.52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s v="wearables"/>
    <n v="22"/>
    <n v="1536.25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s v="wearables"/>
    <n v="22"/>
    <n v="50.3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s v="wearables"/>
    <n v="22"/>
    <n v="23.95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s v="jazz"/>
    <n v="22"/>
    <n v="24.6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s v="wearables"/>
    <n v="22"/>
    <n v="157.46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s v="faith"/>
    <n v="22"/>
    <n v="76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s v="photobooks"/>
    <n v="22"/>
    <n v="48.72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s v="children's books"/>
    <n v="22"/>
    <n v="35.729999999999997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s v="plays"/>
    <n v="22"/>
    <n v="48.56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s v="plays"/>
    <n v="22"/>
    <n v="47.7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s v="plays"/>
    <n v="22"/>
    <n v="128.27000000000001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s v="plays"/>
    <n v="22"/>
    <n v="55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s v="plays"/>
    <n v="22"/>
    <n v="129.16999999999999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s v="plays"/>
    <n v="22"/>
    <n v="126.5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s v="science fiction"/>
    <n v="23"/>
    <n v="449.43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23"/>
    <n v="39.229999999999997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s v="web"/>
    <n v="23"/>
    <n v="16.43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s v="wearables"/>
    <n v="23"/>
    <n v="161.12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s v="art books"/>
    <n v="23"/>
    <n v="65.459999999999994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s v="food trucks"/>
    <n v="23"/>
    <n v="56.3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s v="plays"/>
    <n v="23"/>
    <n v="96.55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s v="spaces"/>
    <n v="23"/>
    <n v="130.09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s v="spaces"/>
    <n v="23"/>
    <n v="53.53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s v="plays"/>
    <n v="23"/>
    <n v="18.75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s v="jazz"/>
    <n v="24"/>
    <n v="109.18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s v="jazz"/>
    <n v="24"/>
    <n v="34.76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s v="photobooks"/>
    <n v="24"/>
    <n v="51.23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s v="food trucks"/>
    <n v="24"/>
    <n v="305.77999999999997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s v="spaces"/>
    <n v="24"/>
    <n v="23.63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s v="plays"/>
    <n v="24"/>
    <n v="53.13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s v="plays"/>
    <n v="24"/>
    <n v="24.33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s v="plays"/>
    <n v="24"/>
    <n v="41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s v="plays"/>
    <n v="24"/>
    <n v="45.84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25"/>
    <n v="91.82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25"/>
    <n v="50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25"/>
    <n v="725.03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s v="wearables"/>
    <n v="25"/>
    <n v="89.6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s v="fiction"/>
    <n v="25"/>
    <n v="46.73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s v="faith"/>
    <n v="25"/>
    <n v="57.73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s v="food trucks"/>
    <n v="25"/>
    <n v="168.39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s v="spaces"/>
    <n v="25"/>
    <n v="58.18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s v="musical"/>
    <n v="25"/>
    <n v="41.67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26"/>
    <n v="87.31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s v="wearables"/>
    <n v="26"/>
    <n v="133.25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s v="wearables"/>
    <n v="26"/>
    <n v="150.65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26"/>
    <n v="13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s v="wearables"/>
    <n v="26"/>
    <n v="90.62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s v="faith"/>
    <n v="26"/>
    <n v="65.97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s v="photobooks"/>
    <n v="26"/>
    <n v="59.04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s v="people"/>
    <n v="26"/>
    <n v="218.33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s v="food trucks"/>
    <n v="26"/>
    <n v="116.56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s v="children's books"/>
    <n v="26"/>
    <n v="93.67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s v="plays"/>
    <n v="26"/>
    <n v="65.34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27"/>
    <n v="17.25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s v="web"/>
    <n v="27"/>
    <n v="402.71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s v="wearables"/>
    <n v="27"/>
    <n v="291.33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s v="translations"/>
    <n v="27"/>
    <n v="36.68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s v="children's books"/>
    <n v="27"/>
    <n v="42.16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s v="plays"/>
    <n v="27"/>
    <n v="68.099999999999994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s v="plays"/>
    <n v="27"/>
    <n v="51.62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s v="spaces"/>
    <n v="27"/>
    <n v="70.11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s v="plays"/>
    <n v="27"/>
    <n v="46.43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s v="plays"/>
    <n v="27"/>
    <n v="38.71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s v="plays"/>
    <n v="27"/>
    <n v="35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s v="plays"/>
    <n v="27"/>
    <n v="22.83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s v="science fiction"/>
    <n v="28"/>
    <n v="55.95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s v="wearables"/>
    <n v="28"/>
    <n v="55.3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s v="wearables"/>
    <n v="28"/>
    <n v="58.42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s v="wearables"/>
    <n v="28"/>
    <n v="19.239999999999998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8"/>
    <n v="26.6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28"/>
    <n v="370.95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s v="makerspaces"/>
    <n v="28"/>
    <n v="167.15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s v="food trucks"/>
    <n v="28"/>
    <n v="84.9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s v="children's books"/>
    <n v="28"/>
    <n v="35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s v="plays"/>
    <n v="28"/>
    <n v="61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s v="plays"/>
    <n v="28"/>
    <n v="51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s v="wearables"/>
    <n v="29"/>
    <n v="85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29"/>
    <n v="43.98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s v="world music"/>
    <n v="29"/>
    <n v="61.04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s v="nature"/>
    <n v="29"/>
    <n v="26.27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s v="places"/>
    <n v="29"/>
    <n v="44.48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29"/>
    <n v="34.22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s v="web"/>
    <n v="29"/>
    <n v="60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s v="children's books"/>
    <n v="29"/>
    <n v="40.61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s v="plays"/>
    <n v="29"/>
    <n v="44.31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s v="plays"/>
    <n v="29"/>
    <n v="14.33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30"/>
    <n v="93.25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s v="jazz"/>
    <n v="30"/>
    <n v="50.67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s v="wearables"/>
    <n v="30"/>
    <n v="171.79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s v="wearables"/>
    <n v="30"/>
    <n v="134.55000000000001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30"/>
    <n v="51.29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s v="spaces"/>
    <n v="30"/>
    <n v="237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s v="musical"/>
    <n v="30"/>
    <n v="50.56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s v="wearables"/>
    <n v="31"/>
    <n v="124.92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s v="jazz"/>
    <n v="31"/>
    <n v="21.47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s v="jazz"/>
    <n v="31"/>
    <n v="231.75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s v="wearables"/>
    <n v="31"/>
    <n v="191.25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s v="wearables"/>
    <n v="31"/>
    <n v="102.02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s v="fiction"/>
    <n v="31"/>
    <n v="47.11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s v="faith"/>
    <n v="31"/>
    <n v="80.13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s v="photobooks"/>
    <n v="31"/>
    <n v="71.87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s v="musical"/>
    <n v="31"/>
    <n v="66.14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s v="plays"/>
    <n v="31"/>
    <n v="1250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s v="wearables"/>
    <n v="32"/>
    <n v="800.7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s v="translations"/>
    <n v="32"/>
    <n v="115.55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s v="plays"/>
    <n v="32"/>
    <n v="60.67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s v="plays"/>
    <n v="32"/>
    <n v="26.67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s v="plays"/>
    <n v="32"/>
    <n v="40.06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s v="plays"/>
    <n v="32"/>
    <n v="29.09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s v="plays"/>
    <n v="32"/>
    <n v="33.74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3"/>
    <n v="30.85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33"/>
    <n v="88.8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s v="faith"/>
    <n v="33"/>
    <n v="264.26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s v="makerspaces"/>
    <n v="33"/>
    <n v="70.62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s v="plays"/>
    <n v="33"/>
    <n v="26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s v="plays"/>
    <n v="33"/>
    <n v="37.14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s v="plays"/>
    <n v="33"/>
    <n v="50.88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s v="web"/>
    <n v="34"/>
    <n v="121.43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s v="wearables"/>
    <n v="34"/>
    <n v="99.97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s v="wearables"/>
    <n v="34"/>
    <n v="75.75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s v="nature"/>
    <n v="34"/>
    <n v="28.33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s v="faith"/>
    <n v="34"/>
    <n v="137.25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s v="space exploration"/>
    <n v="34"/>
    <n v="223.58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s v="spaces"/>
    <n v="34"/>
    <n v="132.35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s v="plays"/>
    <n v="34"/>
    <n v="63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s v="plays"/>
    <n v="34"/>
    <n v="35.5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s v="plays"/>
    <n v="34"/>
    <n v="33.08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s v="wearables"/>
    <n v="35"/>
    <n v="119.39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s v="wearables"/>
    <n v="35"/>
    <n v="153.88999999999999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s v="wearables"/>
    <n v="35"/>
    <n v="95.91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s v="photobooks"/>
    <n v="35"/>
    <n v="104.85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s v="musical"/>
    <n v="35"/>
    <n v="56.84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s v="plays"/>
    <n v="35"/>
    <n v="84.28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s v="plays"/>
    <n v="35"/>
    <n v="17.5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6"/>
    <n v="373.5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s v="fiction"/>
    <n v="36"/>
    <n v="57.3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36"/>
    <n v="100.23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s v="photobooks"/>
    <n v="36"/>
    <n v="104.89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s v="photobooks"/>
    <n v="36"/>
    <n v="67.14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s v="musical"/>
    <n v="36"/>
    <n v="127.6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s v="plays"/>
    <n v="36"/>
    <n v="33.67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s v="plays"/>
    <n v="36"/>
    <n v="137.08000000000001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s v="web"/>
    <n v="37"/>
    <n v="64.36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s v="indie rock"/>
    <n v="37"/>
    <n v="35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s v="plays"/>
    <n v="37"/>
    <n v="46.93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s v="plays"/>
    <n v="37"/>
    <n v="83.14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s v="plays"/>
    <n v="37"/>
    <n v="147.4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s v="plays"/>
    <n v="37"/>
    <n v="91.25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s v="jazz"/>
    <n v="38"/>
    <n v="69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s v="wearables"/>
    <n v="38"/>
    <n v="158.63999999999999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s v="plays"/>
    <n v="38"/>
    <n v="119.13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s v="plays"/>
    <n v="38"/>
    <n v="81.569999999999993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s v="plays"/>
    <n v="38"/>
    <n v="11.62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s v="plays"/>
    <n v="38"/>
    <n v="32.36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s v="plays"/>
    <n v="38"/>
    <n v="56.25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s v="plays"/>
    <n v="38"/>
    <n v="86.62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"/>
    <n v="393.59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s v="wearables"/>
    <n v="39"/>
    <n v="788.53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s v="indie rock"/>
    <n v="39"/>
    <n v="147.81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s v="wearables"/>
    <n v="39"/>
    <n v="113.63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39"/>
    <n v="40.479999999999997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s v="photobooks"/>
    <n v="39"/>
    <n v="133.9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s v="gadgets"/>
    <n v="39"/>
    <n v="117.49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s v="small batch"/>
    <n v="39"/>
    <n v="64.53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s v="food trucks"/>
    <n v="39"/>
    <n v="83.57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s v="spaces"/>
    <n v="39"/>
    <n v="69.53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40"/>
    <n v="25.71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40"/>
    <n v="80.2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s v="indie rock"/>
    <n v="40"/>
    <n v="83.38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s v="indie rock"/>
    <n v="40"/>
    <n v="44.44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s v="wearables"/>
    <n v="40"/>
    <n v="99.86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40"/>
    <n v="253.21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s v="wearables"/>
    <n v="40"/>
    <n v="152.41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s v="wearables"/>
    <n v="40"/>
    <n v="162.91999999999999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s v="photobooks"/>
    <n v="40"/>
    <n v="78.44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s v="photobooks"/>
    <n v="40"/>
    <n v="60.24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s v="fiction"/>
    <n v="41"/>
    <n v="31.85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s v="jazz"/>
    <n v="41"/>
    <n v="28.58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s v="indie rock"/>
    <n v="41"/>
    <n v="29.29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s v="indie rock"/>
    <n v="41"/>
    <n v="143.82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41"/>
    <n v="23.57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s v="art books"/>
    <n v="41"/>
    <n v="47.77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s v="photobooks"/>
    <n v="41"/>
    <n v="120.77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s v="food trucks"/>
    <n v="41"/>
    <n v="84.06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s v="plays"/>
    <n v="41"/>
    <n v="81.319999999999993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42"/>
    <n v="77.11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s v="jazz"/>
    <n v="42"/>
    <n v="34.18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s v="wearables"/>
    <n v="42"/>
    <n v="364.35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s v="people"/>
    <n v="42"/>
    <n v="83.43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s v="plays"/>
    <n v="42"/>
    <n v="29.79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s v="plays"/>
    <n v="42"/>
    <n v="105.03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s v="spaces"/>
    <n v="42"/>
    <n v="79.87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s v="wearables"/>
    <n v="43"/>
    <n v="89.19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s v="faith"/>
    <n v="43"/>
    <n v="34.020000000000003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43"/>
    <n v="58.08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s v="gadgets"/>
    <n v="43"/>
    <n v="215.96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s v="gadgets"/>
    <n v="43"/>
    <n v="40.98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s v="wearables"/>
    <n v="44"/>
    <n v="174.95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s v="faith"/>
    <n v="44"/>
    <n v="253.14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s v="plays"/>
    <n v="44"/>
    <n v="57.17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45"/>
    <n v="185.83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s v="nature"/>
    <n v="45"/>
    <n v="56.42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s v="wearables"/>
    <n v="46"/>
    <n v="20.34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s v="wearables"/>
    <n v="46"/>
    <n v="136.46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s v="wearables"/>
    <n v="46"/>
    <n v="164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s v="photobooks"/>
    <n v="46"/>
    <n v="58.62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s v="photobooks"/>
    <n v="46"/>
    <n v="88.31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s v="spaces"/>
    <n v="46"/>
    <n v="34.130000000000003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s v="musical"/>
    <n v="46"/>
    <n v="70.83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s v="wearables"/>
    <n v="47"/>
    <n v="1272.73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s v="wearables"/>
    <n v="47"/>
    <n v="53.25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s v="gadgets"/>
    <n v="47"/>
    <n v="34.1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s v="gadgets"/>
    <n v="47"/>
    <n v="29.63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s v="plays"/>
    <n v="47"/>
    <n v="166.06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s v="faith"/>
    <n v="48"/>
    <n v="159.33000000000001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s v="photobooks"/>
    <n v="48"/>
    <n v="31.21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s v="photobooks"/>
    <n v="48"/>
    <n v="94.28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s v="small batch"/>
    <n v="48"/>
    <n v="30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s v="plays"/>
    <n v="48"/>
    <n v="62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s v="wearables"/>
    <n v="49"/>
    <n v="176.36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s v="nature"/>
    <n v="49"/>
    <n v="132.19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s v="photobooks"/>
    <n v="49"/>
    <n v="42.16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s v="plays"/>
    <n v="49"/>
    <n v="47.26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0"/>
    <n v="51.22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s v="makerspaces"/>
    <n v="50"/>
    <n v="117.56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s v="plays"/>
    <n v="50"/>
    <n v="60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51"/>
    <n v="117.68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s v="fiction"/>
    <n v="51"/>
    <n v="63.12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s v="world music"/>
    <n v="51"/>
    <n v="74.62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s v="musical"/>
    <n v="51"/>
    <n v="147.88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s v="photobooks"/>
    <n v="52"/>
    <n v="94.19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s v="children's books"/>
    <n v="52"/>
    <n v="17.329999999999998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s v="plays"/>
    <n v="52"/>
    <n v="32.25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s v="musical"/>
    <n v="52"/>
    <n v="49.21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s v="gadgets"/>
    <n v="53"/>
    <n v="2928.93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s v="musical"/>
    <n v="53"/>
    <n v="44.76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s v="plays"/>
    <n v="53"/>
    <n v="88.33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s v="musical"/>
    <n v="55"/>
    <n v="109.04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56"/>
    <n v="331.54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s v="wearables"/>
    <n v="56"/>
    <n v="790.8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s v="photobooks"/>
    <n v="57"/>
    <n v="150.5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s v="spaces"/>
    <n v="57"/>
    <n v="43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s v="plays"/>
    <n v="57"/>
    <n v="59.58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8"/>
    <n v="54.29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s v="wearables"/>
    <n v="58"/>
    <n v="343.15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s v="spaces"/>
    <n v="58"/>
    <n v="58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s v="wearables"/>
    <n v="59"/>
    <n v="153.43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s v="photobooks"/>
    <n v="59"/>
    <n v="72.17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s v="gadgets"/>
    <n v="59"/>
    <n v="70.599999999999994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s v="musical"/>
    <n v="59"/>
    <n v="53.08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60"/>
    <n v="3000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s v="spaces"/>
    <n v="60"/>
    <n v="65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s v="spaces"/>
    <n v="60"/>
    <n v="61.31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s v="musical"/>
    <n v="60"/>
    <n v="174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s v="plays"/>
    <n v="60"/>
    <n v="60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s v="photobooks"/>
    <n v="61"/>
    <n v="109.94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s v="plays"/>
    <n v="61"/>
    <n v="203.67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s v="plays"/>
    <n v="61"/>
    <n v="179.12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s v="plays"/>
    <n v="62"/>
    <n v="486.43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63"/>
    <n v="48.28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s v="makerspaces"/>
    <n v="63"/>
    <n v="128.62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64"/>
    <n v="40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s v="wearables"/>
    <n v="65"/>
    <n v="201.6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s v="faith"/>
    <n v="65"/>
    <n v="118.36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s v="photobooks"/>
    <n v="65"/>
    <n v="170.63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s v="musical"/>
    <n v="65"/>
    <n v="14.44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s v="spaces"/>
    <n v="67"/>
    <n v="99.76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s v="plays"/>
    <n v="67"/>
    <n v="63.13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s v="jazz"/>
    <n v="68"/>
    <n v="46.59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s v="faith"/>
    <n v="68"/>
    <n v="122.14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s v="photobooks"/>
    <n v="68"/>
    <n v="48.25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s v="spaces"/>
    <n v="68"/>
    <n v="244.8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s v="fiction"/>
    <n v="70"/>
    <n v="39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s v="wearables"/>
    <n v="70"/>
    <n v="382.39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s v="plays"/>
    <n v="70"/>
    <n v="63.56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s v="plays"/>
    <n v="71"/>
    <n v="106.97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72"/>
    <n v="49.12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s v="wearables"/>
    <n v="73"/>
    <n v="405.5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s v="indie rock"/>
    <n v="75"/>
    <n v="35.71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s v="wearables"/>
    <n v="75"/>
    <n v="932.31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s v="plays"/>
    <n v="75"/>
    <n v="251.33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s v="plays"/>
    <n v="78"/>
    <n v="105.54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s v="wearables"/>
    <n v="79"/>
    <n v="117.7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s v="places"/>
    <n v="79"/>
    <n v="131.66999999999999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s v="wearables"/>
    <n v="82"/>
    <n v="120.39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s v="wearables"/>
    <n v="82"/>
    <n v="216.34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s v="wearables"/>
    <n v="83"/>
    <n v="301.9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s v="wearables"/>
    <n v="85"/>
    <n v="379.23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s v="plays"/>
    <n v="86"/>
    <n v="248.5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s v="musical"/>
    <n v="90"/>
    <n v="145.41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s v="audio"/>
    <n v="95"/>
    <n v="47.5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s v="television"/>
    <n v="100"/>
    <n v="291.79000000000002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s v="television"/>
    <n v="100"/>
    <n v="171.84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s v="television"/>
    <n v="100"/>
    <n v="80.16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s v="television"/>
    <n v="100"/>
    <n v="169.61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s v="television"/>
    <n v="100"/>
    <n v="13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s v="television"/>
    <n v="100"/>
    <n v="320.45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s v="television"/>
    <n v="100"/>
    <n v="105.26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s v="television"/>
    <n v="100"/>
    <n v="133.33000000000001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s v="television"/>
    <n v="100"/>
    <n v="137.93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s v="television"/>
    <n v="100"/>
    <n v="27.27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s v="television"/>
    <n v="100"/>
    <n v="606.82000000000005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s v="shorts"/>
    <n v="100"/>
    <n v="50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s v="shorts"/>
    <n v="100"/>
    <n v="40.01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s v="shorts"/>
    <n v="100"/>
    <n v="71.430000000000007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s v="shorts"/>
    <n v="100"/>
    <n v="31.38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s v="shorts"/>
    <n v="100"/>
    <n v="192.31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s v="shorts"/>
    <n v="100"/>
    <n v="100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s v="shorts"/>
    <n v="100"/>
    <n v="167.49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s v="science fiction"/>
    <n v="100"/>
    <n v="500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s v="documentary"/>
    <n v="100"/>
    <n v="100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s v="documentary"/>
    <n v="100"/>
    <n v="93.02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s v="documentary"/>
    <n v="100"/>
    <n v="169.85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s v="documentary"/>
    <n v="100"/>
    <n v="46.23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s v="documentary"/>
    <n v="100"/>
    <n v="71.430000000000007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s v="documentary"/>
    <n v="100"/>
    <n v="202.42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s v="documentary"/>
    <n v="100"/>
    <n v="110.07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s v="plays"/>
    <n v="100"/>
    <n v="1000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s v="plays"/>
    <n v="100"/>
    <n v="129.03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s v="plays"/>
    <n v="100"/>
    <n v="117.88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s v="wearables"/>
    <n v="100"/>
    <n v="107.64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s v="nonfiction"/>
    <n v="100"/>
    <n v="143.36000000000001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s v="nonfiction"/>
    <n v="100"/>
    <n v="127.33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s v="nonfiction"/>
    <n v="100"/>
    <n v="45.57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s v="rock"/>
    <n v="100"/>
    <n v="50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s v="rock"/>
    <n v="100"/>
    <n v="41.85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s v="rock"/>
    <n v="100"/>
    <n v="178.61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s v="rock"/>
    <n v="100"/>
    <n v="305.56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s v="rock"/>
    <n v="100"/>
    <n v="104.65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s v="rock"/>
    <n v="100"/>
    <n v="224.13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s v="rock"/>
    <n v="100"/>
    <n v="126.81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s v="metal"/>
    <n v="100"/>
    <n v="10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s v="metal"/>
    <n v="100"/>
    <n v="18.75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s v="metal"/>
    <n v="100"/>
    <n v="30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s v="metal"/>
    <n v="100"/>
    <n v="50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s v="electronic music"/>
    <n v="100"/>
    <n v="57.38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s v="rock"/>
    <n v="100"/>
    <n v="190.9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s v="plays"/>
    <n v="100"/>
    <n v="65.87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s v="plays"/>
    <n v="100"/>
    <n v="50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s v="nonfiction"/>
    <n v="100"/>
    <n v="40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s v="rock"/>
    <n v="100"/>
    <n v="81.739999999999995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s v="rock"/>
    <n v="100"/>
    <n v="46.95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s v="rock"/>
    <n v="100"/>
    <n v="66.69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s v="rock"/>
    <n v="100"/>
    <n v="172.41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s v="rock"/>
    <n v="100"/>
    <n v="94.74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s v="pop"/>
    <n v="100"/>
    <n v="42.86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s v="pop"/>
    <n v="100"/>
    <n v="156.77000000000001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s v="faith"/>
    <n v="100"/>
    <n v="171.43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s v="photobooks"/>
    <n v="100"/>
    <n v="89.93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s v="rock"/>
    <n v="100"/>
    <n v="27.27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s v="rock"/>
    <n v="100"/>
    <n v="75.05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s v="rock"/>
    <n v="100"/>
    <n v="417.33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s v="rock"/>
    <n v="100"/>
    <n v="35.770000000000003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s v="rock"/>
    <n v="100"/>
    <n v="52.63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s v="rock"/>
    <n v="100"/>
    <n v="37.630000000000003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s v="rock"/>
    <n v="100"/>
    <n v="50.04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s v="rock"/>
    <n v="100"/>
    <n v="136.36000000000001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s v="indie rock"/>
    <n v="100"/>
    <n v="42.8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s v="indie rock"/>
    <n v="100"/>
    <n v="113.64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s v="indie rock"/>
    <n v="100"/>
    <n v="78.95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s v="indie rock"/>
    <n v="100"/>
    <n v="188.13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s v="indie rock"/>
    <n v="100"/>
    <n v="52.82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s v="indie rock"/>
    <n v="100"/>
    <n v="27.27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s v="rock"/>
    <n v="100"/>
    <n v="21.86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s v="rock"/>
    <n v="100"/>
    <n v="76.92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s v="rock"/>
    <n v="100"/>
    <n v="65.87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s v="electronic music"/>
    <n v="100"/>
    <n v="285.70999999999998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s v="tabletop games"/>
    <n v="100"/>
    <n v="43.91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s v="rock"/>
    <n v="100"/>
    <n v="107.21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s v="rock"/>
    <n v="100"/>
    <n v="40.04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s v="indie rock"/>
    <n v="100"/>
    <n v="48.08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s v="indie rock"/>
    <n v="100"/>
    <n v="42.55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s v="indie rock"/>
    <n v="100"/>
    <n v="131.58000000000001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s v="indie rock"/>
    <n v="100"/>
    <n v="250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s v="indie rock"/>
    <n v="100"/>
    <n v="40.04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s v="indie rock"/>
    <n v="100"/>
    <n v="39.49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s v="indie rock"/>
    <n v="100"/>
    <n v="600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s v="classical music"/>
    <n v="100"/>
    <n v="185.19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s v="classical music"/>
    <n v="100"/>
    <n v="100.33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s v="classical music"/>
    <n v="100"/>
    <n v="135.41999999999999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s v="classical music"/>
    <n v="100"/>
    <n v="74.069999999999993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s v="classical music"/>
    <n v="100"/>
    <n v="169.92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s v="classical music"/>
    <n v="100"/>
    <n v="143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s v="space exploration"/>
    <n v="100"/>
    <n v="136.9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s v="plays"/>
    <n v="100"/>
    <n v="65.38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s v="plays"/>
    <n v="100"/>
    <n v="92.84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s v="plays"/>
    <n v="100"/>
    <n v="28.57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s v="plays"/>
    <n v="100"/>
    <n v="63.83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s v="plays"/>
    <n v="100"/>
    <n v="98.31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s v="plays"/>
    <n v="100"/>
    <n v="272.73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s v="plays"/>
    <n v="100"/>
    <n v="40.479999999999997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s v="musical"/>
    <n v="100"/>
    <n v="83.33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s v="musical"/>
    <n v="100"/>
    <n v="30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s v="musical"/>
    <n v="100"/>
    <n v="41.67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s v="plays"/>
    <n v="100"/>
    <n v="74.53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s v="plays"/>
    <n v="100"/>
    <n v="70.88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s v="spaces"/>
    <n v="100"/>
    <n v="115.08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s v="spaces"/>
    <n v="100"/>
    <n v="35.71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s v="spaces"/>
    <n v="100"/>
    <n v="370.37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s v="spaces"/>
    <n v="100"/>
    <n v="45.59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s v="spaces"/>
    <n v="100"/>
    <n v="62.5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s v="spaces"/>
    <n v="100"/>
    <n v="51.72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s v="plays"/>
    <n v="100"/>
    <n v="103.35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s v="plays"/>
    <n v="100"/>
    <n v="41.67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s v="plays"/>
    <n v="100"/>
    <n v="127.81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s v="plays"/>
    <n v="100"/>
    <n v="262.11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s v="plays"/>
    <n v="100"/>
    <n v="57.17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s v="plays"/>
    <n v="100"/>
    <n v="168.25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s v="plays"/>
    <n v="100"/>
    <n v="34.92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s v="plays"/>
    <n v="100"/>
    <n v="67.650000000000006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s v="plays"/>
    <n v="100"/>
    <n v="150.41999999999999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s v="plays"/>
    <n v="100"/>
    <n v="73.53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s v="plays"/>
    <n v="100"/>
    <n v="48.44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s v="plays"/>
    <n v="100"/>
    <n v="125.09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s v="plays"/>
    <n v="100"/>
    <n v="209.84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s v="plays"/>
    <n v="100"/>
    <n v="61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s v="plays"/>
    <n v="100"/>
    <n v="93.98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s v="plays"/>
    <n v="100"/>
    <n v="72.290000000000006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s v="plays"/>
    <n v="100"/>
    <n v="79.62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s v="plays"/>
    <n v="100"/>
    <n v="27.78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s v="plays"/>
    <n v="100"/>
    <n v="119.64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s v="plays"/>
    <n v="100"/>
    <n v="69.819999999999993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s v="plays"/>
    <n v="100"/>
    <n v="66.83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s v="plays"/>
    <n v="100"/>
    <n v="176.47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s v="plays"/>
    <n v="100"/>
    <n v="421.11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s v="plays"/>
    <n v="100"/>
    <n v="93.76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s v="plays"/>
    <n v="100"/>
    <n v="133.33000000000001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s v="plays"/>
    <n v="100"/>
    <n v="41.67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s v="plays"/>
    <n v="100"/>
    <n v="118.13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s v="plays"/>
    <n v="100"/>
    <n v="117.65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s v="plays"/>
    <n v="100"/>
    <n v="110.23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s v="plays"/>
    <n v="100"/>
    <n v="115.38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s v="plays"/>
    <n v="100"/>
    <n v="22.22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s v="plays"/>
    <n v="100"/>
    <n v="37.78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s v="plays"/>
    <n v="100"/>
    <n v="51.72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s v="plays"/>
    <n v="100"/>
    <n v="95.24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s v="plays"/>
    <n v="100"/>
    <n v="134.15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s v="plays"/>
    <n v="100"/>
    <n v="31.25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s v="plays"/>
    <n v="100"/>
    <n v="64.52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s v="plays"/>
    <n v="100"/>
    <n v="148.47999999999999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s v="plays"/>
    <n v="100"/>
    <n v="51.72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s v="plays"/>
    <n v="100"/>
    <n v="30.77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s v="plays"/>
    <n v="100"/>
    <n v="125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s v="plays"/>
    <n v="100"/>
    <n v="58.82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s v="plays"/>
    <n v="100"/>
    <n v="227.27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s v="plays"/>
    <n v="100"/>
    <n v="307.69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s v="plays"/>
    <n v="100"/>
    <n v="41.03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s v="plays"/>
    <n v="100"/>
    <n v="125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s v="plays"/>
    <n v="100"/>
    <n v="104.17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s v="plays"/>
    <n v="100"/>
    <n v="31.38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s v="plays"/>
    <n v="100"/>
    <n v="38.65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s v="plays"/>
    <n v="100"/>
    <n v="171.43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s v="plays"/>
    <n v="100"/>
    <n v="110.5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s v="plays"/>
    <n v="100"/>
    <n v="179.28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s v="plays"/>
    <n v="100"/>
    <n v="122.54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s v="plays"/>
    <n v="100"/>
    <n v="55.56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s v="plays"/>
    <n v="100"/>
    <n v="20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s v="plays"/>
    <n v="100"/>
    <n v="40.549999999999997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s v="plays"/>
    <n v="100"/>
    <n v="35.71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s v="plays"/>
    <n v="100"/>
    <n v="33.33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s v="plays"/>
    <n v="100"/>
    <n v="68.53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s v="plays"/>
    <n v="100"/>
    <n v="81.67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s v="plays"/>
    <n v="100"/>
    <n v="29.63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s v="plays"/>
    <n v="100"/>
    <n v="62.5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s v="plays"/>
    <n v="100"/>
    <n v="47.67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s v="plays"/>
    <n v="100"/>
    <n v="68.97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s v="plays"/>
    <n v="100"/>
    <n v="550.04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s v="plays"/>
    <n v="100"/>
    <n v="29.41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s v="plays"/>
    <n v="100"/>
    <n v="11.36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s v="plays"/>
    <n v="100"/>
    <n v="31.58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s v="plays"/>
    <n v="100"/>
    <n v="145.16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s v="plays"/>
    <n v="100"/>
    <n v="200.49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s v="plays"/>
    <n v="100"/>
    <n v="121.36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s v="plays"/>
    <n v="100"/>
    <n v="38.590000000000003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s v="musical"/>
    <n v="100"/>
    <n v="215.25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s v="musical"/>
    <n v="100"/>
    <n v="166.67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s v="musical"/>
    <n v="100"/>
    <n v="64.94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s v="musical"/>
    <n v="100"/>
    <n v="55.56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s v="musical"/>
    <n v="100"/>
    <n v="73.33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s v="musical"/>
    <n v="100"/>
    <n v="100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s v="musical"/>
    <n v="100"/>
    <n v="100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s v="musical"/>
    <n v="100"/>
    <n v="143.21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s v="musical"/>
    <n v="100"/>
    <n v="35.1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s v="plays"/>
    <n v="100"/>
    <n v="41.67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s v="plays"/>
    <n v="100"/>
    <n v="50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s v="plays"/>
    <n v="100"/>
    <n v="178.57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s v="plays"/>
    <n v="100"/>
    <n v="62.63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s v="television"/>
    <n v="101"/>
    <n v="159.82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s v="television"/>
    <n v="101"/>
    <n v="158.68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s v="television"/>
    <n v="101"/>
    <n v="147.71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s v="television"/>
    <n v="101"/>
    <n v="41.94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s v="television"/>
    <n v="101"/>
    <n v="76.45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s v="television"/>
    <n v="101"/>
    <n v="126.69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s v="television"/>
    <n v="101"/>
    <n v="194.23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s v="shorts"/>
    <n v="101"/>
    <n v="186.11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s v="documentary"/>
    <n v="101"/>
    <n v="589.95000000000005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s v="documentary"/>
    <n v="101"/>
    <n v="215.86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s v="documentary"/>
    <n v="101"/>
    <n v="254.39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s v="documentary"/>
    <n v="101"/>
    <n v="201.22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s v="documentary"/>
    <n v="101"/>
    <n v="141.75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s v="documentary"/>
    <n v="101"/>
    <n v="200.89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s v="documentary"/>
    <n v="101"/>
    <n v="95.7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s v="documentary"/>
    <n v="101"/>
    <n v="146.65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s v="documentary"/>
    <n v="101"/>
    <n v="97.9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s v="documentary"/>
    <n v="101"/>
    <n v="139.83000000000001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s v="documentary"/>
    <n v="101"/>
    <n v="347.85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s v="documentary"/>
    <n v="101"/>
    <n v="287.31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s v="documentary"/>
    <n v="101"/>
    <n v="104.26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s v="documentary"/>
    <n v="101"/>
    <n v="90.62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s v="documentary"/>
    <n v="101"/>
    <n v="160.16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s v="documentary"/>
    <n v="101"/>
    <n v="125.79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s v="documentary"/>
    <n v="101"/>
    <n v="216.75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s v="plays"/>
    <n v="101"/>
    <n v="63.83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s v="plays"/>
    <n v="101"/>
    <n v="25.16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s v="wearables"/>
    <n v="101"/>
    <n v="239.35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s v="wearables"/>
    <n v="101"/>
    <n v="143.66999999999999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s v="nonfiction"/>
    <n v="101"/>
    <n v="72.430000000000007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s v="rock"/>
    <n v="101"/>
    <n v="112.61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s v="rock"/>
    <n v="101"/>
    <n v="81.069999999999993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s v="rock"/>
    <n v="101"/>
    <n v="113.88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s v="rock"/>
    <n v="101"/>
    <n v="97.99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s v="rock"/>
    <n v="101"/>
    <n v="109.71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s v="metal"/>
    <n v="101"/>
    <n v="53.89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s v="photobooks"/>
    <n v="101"/>
    <n v="299.22000000000003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s v="photobooks"/>
    <n v="101"/>
    <n v="211.48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s v="photobooks"/>
    <n v="101"/>
    <n v="168.5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s v="rock"/>
    <n v="101"/>
    <n v="38.94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s v="plays"/>
    <n v="101"/>
    <n v="65.16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s v="nonfiction"/>
    <n v="101"/>
    <n v="168.78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s v="radio &amp; podcasts"/>
    <n v="101"/>
    <n v="44.67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s v="photobooks"/>
    <n v="101"/>
    <n v="67.84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s v="photobooks"/>
    <n v="101"/>
    <n v="39.92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s v="photobooks"/>
    <n v="101"/>
    <n v="135.66999999999999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s v="rock"/>
    <n v="101"/>
    <n v="137.31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s v="rock"/>
    <n v="101"/>
    <n v="87.83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s v="rock"/>
    <n v="101"/>
    <n v="52.83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s v="rock"/>
    <n v="101"/>
    <n v="42.11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s v="rock"/>
    <n v="101"/>
    <n v="74.95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s v="rock"/>
    <n v="101"/>
    <n v="45.88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s v="rock"/>
    <n v="101"/>
    <n v="62.81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s v="pop"/>
    <n v="101"/>
    <n v="97.5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s v="pop"/>
    <n v="101"/>
    <n v="47.19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s v="pop"/>
    <n v="101"/>
    <n v="100.75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s v="pop"/>
    <n v="101"/>
    <n v="64.709999999999994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s v="pop"/>
    <n v="101"/>
    <n v="26.15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s v="faith"/>
    <n v="101"/>
    <n v="74.58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s v="rock"/>
    <n v="101"/>
    <n v="53.16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s v="rock"/>
    <n v="101"/>
    <n v="83.89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s v="rock"/>
    <n v="101"/>
    <n v="76.05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s v="rock"/>
    <n v="101"/>
    <n v="53.29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s v="indie rock"/>
    <n v="101"/>
    <n v="41.73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s v="hardware"/>
    <n v="101"/>
    <n v="35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s v="hardware"/>
    <n v="101"/>
    <n v="41.74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s v="indie rock"/>
    <n v="101"/>
    <n v="115.09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s v="indie rock"/>
    <n v="101"/>
    <n v="110.49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s v="indie rock"/>
    <n v="101"/>
    <n v="526.46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s v="indie rock"/>
    <n v="101"/>
    <n v="91.59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s v="indie rock"/>
    <n v="101"/>
    <n v="116.96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s v="electronic music"/>
    <n v="101"/>
    <n v="47.22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s v="electronic music"/>
    <n v="101"/>
    <n v="51.3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s v="rock"/>
    <n v="101"/>
    <n v="63.03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s v="rock"/>
    <n v="101"/>
    <n v="52.95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s v="rock"/>
    <n v="101"/>
    <n v="115.71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s v="indie rock"/>
    <n v="101"/>
    <n v="53.47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s v="indie rock"/>
    <n v="101"/>
    <n v="109.11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s v="indie rock"/>
    <n v="101"/>
    <n v="82.5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s v="small batch"/>
    <n v="101"/>
    <n v="123.35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s v="small batch"/>
    <n v="101"/>
    <n v="271.51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s v="small batch"/>
    <n v="101"/>
    <n v="125.99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s v="indie rock"/>
    <n v="101"/>
    <n v="38.85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s v="classical music"/>
    <n v="101"/>
    <n v="88.44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s v="classical music"/>
    <n v="101"/>
    <n v="43.7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s v="space exploration"/>
    <n v="101"/>
    <n v="35.520000000000003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s v="space exploration"/>
    <n v="101"/>
    <n v="270.57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s v="spaces"/>
    <n v="101"/>
    <n v="53.95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s v="plays"/>
    <n v="101"/>
    <n v="126.46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s v="plays"/>
    <n v="101"/>
    <n v="36.47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s v="musical"/>
    <n v="101"/>
    <n v="162.77000000000001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s v="musical"/>
    <n v="101"/>
    <n v="90.54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s v="musical"/>
    <n v="101"/>
    <n v="126.72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s v="plays"/>
    <n v="101"/>
    <n v="25.69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s v="plays"/>
    <n v="101"/>
    <n v="110.22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s v="spaces"/>
    <n v="101"/>
    <n v="178.53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s v="spaces"/>
    <n v="101"/>
    <n v="116.73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s v="spaces"/>
    <n v="101"/>
    <n v="103.17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s v="spaces"/>
    <n v="101"/>
    <n v="234.67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s v="spaces"/>
    <n v="101"/>
    <n v="162.71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s v="spaces"/>
    <n v="101"/>
    <n v="37.22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s v="plays"/>
    <n v="101"/>
    <n v="33.99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s v="plays"/>
    <n v="101"/>
    <n v="98.54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s v="plays"/>
    <n v="101"/>
    <n v="131.91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s v="plays"/>
    <n v="101"/>
    <n v="46.77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s v="plays"/>
    <n v="101"/>
    <n v="256.37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s v="plays"/>
    <n v="101"/>
    <n v="182.91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s v="plays"/>
    <n v="101"/>
    <n v="131.13999999999999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s v="plays"/>
    <n v="101"/>
    <n v="88.74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s v="plays"/>
    <n v="101"/>
    <n v="60.48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s v="plays"/>
    <n v="101"/>
    <n v="70.77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s v="plays"/>
    <n v="101"/>
    <n v="54.91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s v="plays"/>
    <n v="101"/>
    <n v="66.45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s v="plays"/>
    <n v="101"/>
    <n v="142.28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s v="plays"/>
    <n v="101"/>
    <n v="24.55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s v="plays"/>
    <n v="101"/>
    <n v="114.13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s v="plays"/>
    <n v="101"/>
    <n v="93.61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s v="plays"/>
    <n v="101"/>
    <n v="56.33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s v="plays"/>
    <n v="101"/>
    <n v="96.19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s v="plays"/>
    <n v="101"/>
    <n v="126.72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s v="plays"/>
    <n v="101"/>
    <n v="302.31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s v="plays"/>
    <n v="101"/>
    <n v="104.99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s v="plays"/>
    <n v="101"/>
    <n v="76.650000000000006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s v="plays"/>
    <n v="101"/>
    <n v="72.05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s v="plays"/>
    <n v="101"/>
    <n v="103.21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s v="plays"/>
    <n v="101"/>
    <n v="84.17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s v="plays"/>
    <n v="101"/>
    <n v="41.13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s v="plays"/>
    <n v="101"/>
    <n v="33.57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s v="plays"/>
    <n v="101"/>
    <n v="145.87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s v="plays"/>
    <n v="101"/>
    <n v="64.47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s v="plays"/>
    <n v="101"/>
    <n v="51.79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s v="plays"/>
    <n v="101"/>
    <n v="55.33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s v="plays"/>
    <n v="101"/>
    <n v="35.950000000000003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s v="plays"/>
    <n v="101"/>
    <n v="60.33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s v="plays"/>
    <n v="101"/>
    <n v="79.89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s v="plays"/>
    <n v="101"/>
    <n v="72.39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s v="plays"/>
    <n v="101"/>
    <n v="95.95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s v="plays"/>
    <n v="101"/>
    <n v="45.11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s v="plays"/>
    <n v="101"/>
    <n v="59.12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s v="plays"/>
    <n v="101"/>
    <n v="99.34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s v="plays"/>
    <n v="101"/>
    <n v="18.27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s v="plays"/>
    <n v="101"/>
    <n v="35.49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s v="plays"/>
    <n v="101"/>
    <n v="36.07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s v="plays"/>
    <n v="101"/>
    <n v="60.91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s v="plays"/>
    <n v="101"/>
    <n v="75.5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s v="plays"/>
    <n v="101"/>
    <n v="202.85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s v="plays"/>
    <n v="101"/>
    <n v="88.25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s v="plays"/>
    <n v="101"/>
    <n v="59.17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s v="plays"/>
    <n v="101"/>
    <n v="63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s v="plays"/>
    <n v="101"/>
    <n v="310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s v="plays"/>
    <n v="101"/>
    <n v="114.55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s v="plays"/>
    <n v="101"/>
    <n v="61.06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s v="musical"/>
    <n v="101"/>
    <n v="267.64999999999998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s v="musical"/>
    <n v="101"/>
    <n v="55.5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s v="plays"/>
    <n v="101"/>
    <n v="53.29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s v="plays"/>
    <n v="101"/>
    <n v="78.52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s v="plays"/>
    <n v="101"/>
    <n v="1008.24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s v="plays"/>
    <n v="101"/>
    <n v="63.28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s v="television"/>
    <n v="102"/>
    <n v="83.75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s v="television"/>
    <n v="102"/>
    <n v="221.52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s v="shorts"/>
    <n v="102"/>
    <n v="111.38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s v="documentary"/>
    <n v="102"/>
    <n v="154.41999999999999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s v="documentary"/>
    <n v="102"/>
    <n v="85.34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s v="documentary"/>
    <n v="102"/>
    <n v="105.32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s v="documentary"/>
    <n v="102"/>
    <n v="104.82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s v="documentary"/>
    <n v="102"/>
    <n v="58.41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s v="documentary"/>
    <n v="102"/>
    <n v="119.99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s v="documentary"/>
    <n v="102"/>
    <n v="92.32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s v="documentary"/>
    <n v="102"/>
    <n v="68.099999999999994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s v="plays"/>
    <n v="102"/>
    <n v="150.15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s v="nonfiction"/>
    <n v="102"/>
    <n v="141.41999999999999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s v="nonfiction"/>
    <n v="102"/>
    <n v="82.52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s v="nonfiction"/>
    <n v="102"/>
    <n v="37.47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s v="nonfiction"/>
    <n v="102"/>
    <n v="134.21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s v="nonfiction"/>
    <n v="102"/>
    <n v="51.47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s v="rock"/>
    <n v="102"/>
    <n v="148.78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s v="electronic music"/>
    <n v="102"/>
    <n v="48.62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s v="photobooks"/>
    <n v="102"/>
    <n v="55.37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s v="photobooks"/>
    <n v="102"/>
    <n v="165.35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s v="photobooks"/>
    <n v="102"/>
    <n v="61.53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s v="rock"/>
    <n v="102"/>
    <n v="82.54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s v="rock"/>
    <n v="102"/>
    <n v="140.86000000000001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s v="rock"/>
    <n v="102"/>
    <n v="246.29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s v="plays"/>
    <n v="102"/>
    <n v="32.270000000000003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s v="plays"/>
    <n v="102"/>
    <n v="127.79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s v="plays"/>
    <n v="102"/>
    <n v="39.83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s v="wearables"/>
    <n v="102"/>
    <n v="158.36000000000001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s v="nonfiction"/>
    <n v="102"/>
    <n v="82.42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s v="nonfiction"/>
    <n v="102"/>
    <n v="230.19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s v="rock"/>
    <n v="102"/>
    <n v="196.83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s v="radio &amp; podcasts"/>
    <n v="102"/>
    <n v="33.19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s v="rock"/>
    <n v="102"/>
    <n v="39.04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s v="rock"/>
    <n v="102"/>
    <n v="107.98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s v="rock"/>
    <n v="102"/>
    <n v="86.49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s v="photobooks"/>
    <n v="102"/>
    <n v="103.64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s v="rock"/>
    <n v="102"/>
    <n v="67.39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s v="rock"/>
    <n v="102"/>
    <n v="50.88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s v="rock"/>
    <n v="102"/>
    <n v="51.04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s v="rock"/>
    <n v="102"/>
    <n v="58.21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s v="rock"/>
    <n v="102"/>
    <n v="88.04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s v="indie rock"/>
    <n v="102"/>
    <n v="42.24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s v="indie rock"/>
    <n v="102"/>
    <n v="196.34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s v="indie rock"/>
    <n v="102"/>
    <n v="35.549999999999997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s v="hardware"/>
    <n v="102"/>
    <n v="147.68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s v="indie rock"/>
    <n v="102"/>
    <n v="66.83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s v="indie rock"/>
    <n v="102"/>
    <n v="43.57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s v="electronic music"/>
    <n v="102"/>
    <n v="42.33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s v="electronic music"/>
    <n v="102"/>
    <n v="53.42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s v="small batch"/>
    <n v="102"/>
    <n v="219.93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s v="small batch"/>
    <n v="102"/>
    <n v="60.87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s v="small batch"/>
    <n v="102"/>
    <n v="115.69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s v="small batch"/>
    <n v="102"/>
    <n v="149.31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s v="small batch"/>
    <n v="102"/>
    <n v="189.76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s v="small batch"/>
    <n v="102"/>
    <n v="108.78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s v="classical music"/>
    <n v="102"/>
    <n v="177.21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s v="classical music"/>
    <n v="102"/>
    <n v="57.54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s v="classical music"/>
    <n v="102"/>
    <n v="165.16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s v="space exploration"/>
    <n v="102"/>
    <n v="107.1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s v="space exploration"/>
    <n v="102"/>
    <n v="25.21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s v="spaces"/>
    <n v="102"/>
    <n v="164.94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s v="spaces"/>
    <n v="102"/>
    <n v="108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s v="plays"/>
    <n v="102"/>
    <n v="33.94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s v="plays"/>
    <n v="102"/>
    <n v="121.9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s v="musical"/>
    <n v="102"/>
    <n v="231.66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s v="musical"/>
    <n v="102"/>
    <n v="255.17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s v="plays"/>
    <n v="102"/>
    <n v="58.62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s v="spaces"/>
    <n v="102"/>
    <n v="86.49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s v="plays"/>
    <n v="102"/>
    <n v="62.92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s v="plays"/>
    <n v="102"/>
    <n v="80.16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s v="plays"/>
    <n v="102"/>
    <n v="46.71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s v="plays"/>
    <n v="102"/>
    <n v="106.57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s v="plays"/>
    <n v="102"/>
    <n v="66.59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s v="plays"/>
    <n v="102"/>
    <n v="141.71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s v="plays"/>
    <n v="102"/>
    <n v="52.49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s v="plays"/>
    <n v="102"/>
    <n v="193.62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s v="plays"/>
    <n v="102"/>
    <n v="119.19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s v="plays"/>
    <n v="102"/>
    <n v="177.09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s v="plays"/>
    <n v="102"/>
    <n v="53.18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s v="plays"/>
    <n v="102"/>
    <n v="116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s v="plays"/>
    <n v="102"/>
    <n v="61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s v="plays"/>
    <n v="102"/>
    <n v="203.2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s v="plays"/>
    <n v="102"/>
    <n v="125.12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s v="plays"/>
    <n v="102"/>
    <n v="141.29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s v="plays"/>
    <n v="102"/>
    <n v="204.05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s v="plays"/>
    <n v="102"/>
    <n v="145.65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s v="plays"/>
    <n v="102"/>
    <n v="152.5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s v="plays"/>
    <n v="102"/>
    <n v="136.85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s v="plays"/>
    <n v="102"/>
    <n v="78.209999999999994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s v="plays"/>
    <n v="102"/>
    <n v="55.6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s v="plays"/>
    <n v="102"/>
    <n v="85.21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s v="plays"/>
    <n v="102"/>
    <n v="69.819999999999993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s v="plays"/>
    <n v="102"/>
    <n v="44.76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s v="plays"/>
    <n v="102"/>
    <n v="55.01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s v="plays"/>
    <n v="102"/>
    <n v="88.74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s v="plays"/>
    <n v="102"/>
    <n v="40.24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s v="plays"/>
    <n v="102"/>
    <n v="105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s v="plays"/>
    <n v="102"/>
    <n v="137.24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s v="plays"/>
    <n v="102"/>
    <n v="99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s v="plays"/>
    <n v="102"/>
    <n v="66.150000000000006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s v="plays"/>
    <n v="102"/>
    <n v="59.21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s v="plays"/>
    <n v="102"/>
    <n v="164.62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s v="plays"/>
    <n v="102"/>
    <n v="24.29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s v="plays"/>
    <n v="102"/>
    <n v="61.1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s v="plays"/>
    <n v="102"/>
    <n v="47.41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s v="plays"/>
    <n v="102"/>
    <n v="84.85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s v="plays"/>
    <n v="102"/>
    <n v="235.46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s v="plays"/>
    <n v="102"/>
    <n v="53.44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s v="plays"/>
    <n v="102"/>
    <n v="106.84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s v="plays"/>
    <n v="102"/>
    <n v="105.52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s v="plays"/>
    <n v="102"/>
    <n v="72.89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s v="musical"/>
    <n v="102"/>
    <n v="59.04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s v="musical"/>
    <n v="102"/>
    <n v="75.37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s v="plays"/>
    <n v="102"/>
    <n v="120.12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s v="television"/>
    <n v="103"/>
    <n v="137.21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s v="shorts"/>
    <n v="103"/>
    <n v="43.04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s v="shorts"/>
    <n v="103"/>
    <n v="15.77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s v="shorts"/>
    <n v="103"/>
    <n v="60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s v="shorts"/>
    <n v="103"/>
    <n v="88.57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s v="documentary"/>
    <n v="103"/>
    <n v="78.2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s v="documentary"/>
    <n v="103"/>
    <n v="115.45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s v="documentary"/>
    <n v="103"/>
    <n v="106.62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s v="documentary"/>
    <n v="103"/>
    <n v="109.19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s v="documentary"/>
    <n v="103"/>
    <n v="86.55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s v="documentary"/>
    <n v="103"/>
    <n v="79.400000000000006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s v="documentary"/>
    <n v="103"/>
    <n v="193.05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s v="documentary"/>
    <n v="103"/>
    <n v="86.85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s v="documentary"/>
    <n v="103"/>
    <n v="133.13999999999999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s v="documentary"/>
    <n v="103"/>
    <n v="91.48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s v="plays"/>
    <n v="103"/>
    <n v="34.75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s v="nonfiction"/>
    <n v="103"/>
    <n v="77.27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s v="rock"/>
    <n v="103"/>
    <n v="102.5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s v="rock"/>
    <n v="103"/>
    <n v="88.33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s v="rock"/>
    <n v="103"/>
    <n v="28.18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s v="metal"/>
    <n v="103"/>
    <n v="31.91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s v="electronic music"/>
    <n v="103"/>
    <n v="69.67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s v="electronic music"/>
    <n v="103"/>
    <n v="50.59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s v="photobooks"/>
    <n v="103"/>
    <n v="234.79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s v="photobooks"/>
    <n v="103"/>
    <n v="148.57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s v="plays"/>
    <n v="103"/>
    <n v="70.86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s v="rock"/>
    <n v="103"/>
    <n v="62.17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s v="photobooks"/>
    <n v="103"/>
    <n v="64.16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s v="photobooks"/>
    <n v="103"/>
    <n v="111.53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s v="photobooks"/>
    <n v="103"/>
    <n v="156.16999999999999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s v="rock"/>
    <n v="103"/>
    <n v="66.69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s v="pop"/>
    <n v="103"/>
    <n v="80.180000000000007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s v="pop"/>
    <n v="103"/>
    <n v="132.44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s v="pop"/>
    <n v="103"/>
    <n v="70.78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s v="pop"/>
    <n v="103"/>
    <n v="44.61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s v="faith"/>
    <n v="103"/>
    <n v="24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s v="photobooks"/>
    <n v="103"/>
    <n v="168.69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s v="photobooks"/>
    <n v="103"/>
    <n v="47.13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s v="rock"/>
    <n v="103"/>
    <n v="73.569999999999993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s v="indie rock"/>
    <n v="103"/>
    <n v="56.36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s v="indie rock"/>
    <n v="103"/>
    <n v="77.349999999999994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s v="hardware"/>
    <n v="103"/>
    <n v="227.85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s v="hardware"/>
    <n v="103"/>
    <n v="205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s v="rock"/>
    <n v="103"/>
    <n v="68.010000000000005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s v="rock"/>
    <n v="103"/>
    <n v="65.38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s v="electronic music"/>
    <n v="103"/>
    <n v="33.24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s v="tabletop games"/>
    <n v="103"/>
    <n v="148.08000000000001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s v="indie rock"/>
    <n v="103"/>
    <n v="40.08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s v="indie rock"/>
    <n v="103"/>
    <n v="28.66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s v="indie rock"/>
    <n v="103"/>
    <n v="50.37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s v="indie rock"/>
    <n v="103"/>
    <n v="51.6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s v="classical music"/>
    <n v="103"/>
    <n v="95.74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s v="classical music"/>
    <n v="103"/>
    <n v="43.62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s v="classical music"/>
    <n v="103"/>
    <n v="67.42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s v="makerspaces"/>
    <n v="103"/>
    <n v="85.75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s v="makerspaces"/>
    <n v="103"/>
    <n v="174.04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s v="hardware"/>
    <n v="103"/>
    <n v="18.239999999999998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s v="plays"/>
    <n v="103"/>
    <n v="102.5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s v="plays"/>
    <n v="103"/>
    <n v="73.209999999999994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s v="plays"/>
    <n v="103"/>
    <n v="87.36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s v="plays"/>
    <n v="103"/>
    <n v="60.78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s v="musical"/>
    <n v="103"/>
    <n v="175.51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s v="musical"/>
    <n v="103"/>
    <n v="47.57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s v="musical"/>
    <n v="103"/>
    <n v="329.2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s v="spaces"/>
    <n v="103"/>
    <n v="94.41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s v="spaces"/>
    <n v="103"/>
    <n v="118.97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s v="spaces"/>
    <n v="103"/>
    <n v="87.7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s v="spaces"/>
    <n v="103"/>
    <n v="242.28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s v="spaces"/>
    <n v="103"/>
    <n v="120.17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s v="plays"/>
    <n v="103"/>
    <n v="100.5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s v="plays"/>
    <n v="103"/>
    <n v="139.19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s v="plays"/>
    <n v="103"/>
    <n v="36.61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s v="plays"/>
    <n v="103"/>
    <n v="85.53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s v="plays"/>
    <n v="103"/>
    <n v="115.87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s v="plays"/>
    <n v="103"/>
    <n v="23.87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s v="plays"/>
    <n v="103"/>
    <n v="93.81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s v="plays"/>
    <n v="103"/>
    <n v="52.55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s v="plays"/>
    <n v="103"/>
    <n v="76.03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s v="plays"/>
    <n v="103"/>
    <n v="68.67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s v="plays"/>
    <n v="103"/>
    <n v="134.26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s v="plays"/>
    <n v="103"/>
    <n v="26.67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s v="plays"/>
    <n v="103"/>
    <n v="173.7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s v="plays"/>
    <n v="103"/>
    <n v="63.57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s v="plays"/>
    <n v="103"/>
    <n v="297.02999999999997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s v="plays"/>
    <n v="103"/>
    <n v="40.29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s v="plays"/>
    <n v="103"/>
    <n v="59.65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s v="plays"/>
    <n v="103"/>
    <n v="90.68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s v="plays"/>
    <n v="103"/>
    <n v="57.22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s v="plays"/>
    <n v="103"/>
    <n v="66.959999999999994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s v="plays"/>
    <n v="103"/>
    <n v="44.85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s v="plays"/>
    <n v="103"/>
    <n v="39.54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s v="plays"/>
    <n v="103"/>
    <n v="77.73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s v="plays"/>
    <n v="103"/>
    <n v="39.49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s v="plays"/>
    <n v="103"/>
    <n v="53.36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s v="plays"/>
    <n v="103"/>
    <n v="62.05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s v="plays"/>
    <n v="103"/>
    <n v="66.13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s v="plays"/>
    <n v="103"/>
    <n v="83.57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s v="plays"/>
    <n v="103"/>
    <n v="132.96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s v="plays"/>
    <n v="103"/>
    <n v="49.55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s v="musical"/>
    <n v="103"/>
    <n v="172.23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s v="musical"/>
    <n v="103"/>
    <n v="106.93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s v="television"/>
    <n v="104"/>
    <n v="69.27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s v="television"/>
    <n v="104"/>
    <n v="194.44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s v="shorts"/>
    <n v="104"/>
    <n v="21.67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s v="shorts"/>
    <n v="104"/>
    <n v="64.2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s v="documentary"/>
    <n v="104"/>
    <n v="54.02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s v="documentary"/>
    <n v="104"/>
    <n v="28.92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s v="documentary"/>
    <n v="104"/>
    <n v="138.80000000000001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s v="documentary"/>
    <n v="104"/>
    <n v="70.92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s v="documentary"/>
    <n v="104"/>
    <n v="156.05000000000001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s v="documentary"/>
    <n v="104"/>
    <n v="125.45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s v="documentary"/>
    <n v="104"/>
    <n v="239.94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s v="documentary"/>
    <n v="104"/>
    <n v="81.849999999999994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s v="documentary"/>
    <n v="104"/>
    <n v="56.46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s v="documentary"/>
    <n v="104"/>
    <n v="711.04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s v="wearables"/>
    <n v="104"/>
    <n v="109.34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s v="nonfiction"/>
    <n v="104"/>
    <n v="42.35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s v="rock"/>
    <n v="104"/>
    <n v="38.520000000000003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s v="rock"/>
    <n v="104"/>
    <n v="60.86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s v="rock"/>
    <n v="104"/>
    <n v="117.68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s v="rock"/>
    <n v="104"/>
    <n v="79.83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s v="rock"/>
    <n v="104"/>
    <n v="86.67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s v="rock"/>
    <n v="104"/>
    <n v="32.5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s v="metal"/>
    <n v="104"/>
    <n v="66.87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s v="wearables"/>
    <n v="104"/>
    <n v="1300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s v="photobooks"/>
    <n v="104"/>
    <n v="130.16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s v="photobooks"/>
    <n v="104"/>
    <n v="79.97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s v="photobooks"/>
    <n v="104"/>
    <n v="123.38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s v="photobooks"/>
    <n v="104"/>
    <n v="111.18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s v="rock"/>
    <n v="104"/>
    <n v="46.13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s v="rock"/>
    <n v="104"/>
    <n v="64.47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s v="rock"/>
    <n v="104"/>
    <n v="27.15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s v="rock"/>
    <n v="104"/>
    <n v="76.67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s v="rock"/>
    <n v="104"/>
    <n v="46.07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s v="nonfiction"/>
    <n v="104"/>
    <n v="66.7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s v="rock"/>
    <n v="104"/>
    <n v="77.75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s v="rock"/>
    <n v="104"/>
    <n v="56.41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s v="radio &amp; podcasts"/>
    <n v="104"/>
    <n v="96.88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s v="photobooks"/>
    <n v="104"/>
    <n v="48.04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s v="rock"/>
    <n v="104"/>
    <n v="66.37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s v="rock"/>
    <n v="104"/>
    <n v="75.849999999999994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s v="rock"/>
    <n v="104"/>
    <n v="53.56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s v="rock"/>
    <n v="104"/>
    <n v="34.6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s v="rock"/>
    <n v="104"/>
    <n v="47.27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s v="indie rock"/>
    <n v="104"/>
    <n v="57.78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s v="indie rock"/>
    <n v="104"/>
    <n v="62.12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s v="tabletop games"/>
    <n v="104"/>
    <n v="50.85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s v="rock"/>
    <n v="104"/>
    <n v="53.83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s v="indie rock"/>
    <n v="104"/>
    <n v="90.1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s v="indie rock"/>
    <n v="104"/>
    <n v="78.03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s v="indie rock"/>
    <n v="104"/>
    <n v="18.91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s v="indie rock"/>
    <n v="104"/>
    <n v="90.52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s v="classical music"/>
    <n v="104"/>
    <n v="82.33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s v="classical music"/>
    <n v="104"/>
    <n v="266.08999999999997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s v="classical music"/>
    <n v="104"/>
    <n v="55.77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s v="space exploration"/>
    <n v="104"/>
    <n v="64.930000000000007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s v="spaces"/>
    <n v="104"/>
    <n v="922.22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s v="spaces"/>
    <n v="104"/>
    <n v="125.98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s v="hardware"/>
    <n v="104"/>
    <n v="340.57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s v="hardware"/>
    <n v="104"/>
    <n v="845.7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s v="plays"/>
    <n v="104"/>
    <n v="36.5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s v="plays"/>
    <n v="104"/>
    <n v="19.7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s v="spaces"/>
    <n v="104"/>
    <n v="90.2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s v="plays"/>
    <n v="104"/>
    <n v="52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s v="plays"/>
    <n v="104"/>
    <n v="63.11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s v="plays"/>
    <n v="104"/>
    <n v="59.52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s v="plays"/>
    <n v="104"/>
    <n v="81.13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s v="plays"/>
    <n v="104"/>
    <n v="177.62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s v="plays"/>
    <n v="104"/>
    <n v="71.67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s v="plays"/>
    <n v="104"/>
    <n v="866.67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s v="plays"/>
    <n v="104"/>
    <n v="96.2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s v="plays"/>
    <n v="104"/>
    <n v="38.33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s v="plays"/>
    <n v="104"/>
    <n v="54.55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s v="plays"/>
    <n v="104"/>
    <n v="111.89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s v="plays"/>
    <n v="104"/>
    <n v="34.6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s v="plays"/>
    <n v="104"/>
    <n v="55.89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s v="plays"/>
    <n v="104"/>
    <n v="27.07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s v="plays"/>
    <n v="104"/>
    <n v="199.17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s v="plays"/>
    <n v="104"/>
    <n v="70.569999999999993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s v="plays"/>
    <n v="104"/>
    <n v="81.78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s v="plays"/>
    <n v="104"/>
    <n v="186.07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s v="plays"/>
    <n v="104"/>
    <n v="52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s v="plays"/>
    <n v="104"/>
    <n v="66.510000000000005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s v="plays"/>
    <n v="104"/>
    <n v="145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s v="plays"/>
    <n v="104"/>
    <n v="43.13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s v="plays"/>
    <n v="104"/>
    <n v="39.380000000000003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s v="plays"/>
    <n v="104"/>
    <n v="97.5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s v="plays"/>
    <n v="104"/>
    <n v="57.78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s v="plays"/>
    <n v="104"/>
    <n v="26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s v="plays"/>
    <n v="104"/>
    <n v="36.96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s v="musical"/>
    <n v="104"/>
    <n v="99.54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s v="musical"/>
    <n v="104"/>
    <n v="135.63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s v="television"/>
    <n v="105"/>
    <n v="15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s v="shorts"/>
    <n v="105"/>
    <n v="104.6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s v="shorts"/>
    <n v="105"/>
    <n v="122.33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s v="shorts"/>
    <n v="105"/>
    <n v="27.9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s v="shorts"/>
    <n v="105"/>
    <n v="91.84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s v="documentary"/>
    <n v="105"/>
    <n v="109.42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s v="documentary"/>
    <n v="105"/>
    <n v="55.07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s v="documentary"/>
    <n v="105"/>
    <n v="67.77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s v="documentary"/>
    <n v="105"/>
    <n v="80.2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s v="documentary"/>
    <n v="105"/>
    <n v="84.02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s v="documentary"/>
    <n v="105"/>
    <n v="104.31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s v="documentary"/>
    <n v="105"/>
    <n v="75.19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s v="documentary"/>
    <n v="105"/>
    <n v="78.66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s v="plays"/>
    <n v="105"/>
    <n v="93.43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s v="plays"/>
    <n v="105"/>
    <n v="327.08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s v="nonfiction"/>
    <n v="105"/>
    <n v="51.63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s v="rock"/>
    <n v="105"/>
    <n v="158.96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s v="rock"/>
    <n v="105"/>
    <n v="58.33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s v="rock"/>
    <n v="105"/>
    <n v="73.77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s v="rock"/>
    <n v="105"/>
    <n v="58.33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s v="metal"/>
    <n v="105"/>
    <n v="59.26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s v="metal"/>
    <n v="105"/>
    <n v="42.72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s v="photobooks"/>
    <n v="105"/>
    <n v="61.56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s v="photobooks"/>
    <n v="105"/>
    <n v="118.74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s v="plays"/>
    <n v="105"/>
    <n v="63.42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s v="rock"/>
    <n v="105"/>
    <n v="83.97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s v="rock"/>
    <n v="105"/>
    <n v="201.94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s v="rock"/>
    <n v="105"/>
    <n v="58.37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s v="rock"/>
    <n v="105"/>
    <n v="38.89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s v="pop"/>
    <n v="105"/>
    <n v="113.83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s v="pop"/>
    <n v="105"/>
    <n v="118.7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s v="photobooks"/>
    <n v="105"/>
    <n v="59.41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s v="rock"/>
    <n v="105"/>
    <n v="42.02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s v="indie rock"/>
    <n v="105"/>
    <n v="32.72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s v="hardware"/>
    <n v="105"/>
    <n v="346.13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s v="indie rock"/>
    <n v="105"/>
    <n v="68.599999999999994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s v="indie rock"/>
    <n v="105"/>
    <n v="35.61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s v="rock"/>
    <n v="105"/>
    <n v="109.45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s v="indie rock"/>
    <n v="105"/>
    <n v="32.32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s v="indie rock"/>
    <n v="105"/>
    <n v="61.1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s v="classical music"/>
    <n v="105"/>
    <n v="150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s v="space exploration"/>
    <n v="105"/>
    <n v="205.3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s v="makerspaces"/>
    <n v="105"/>
    <n v="373.56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s v="plays"/>
    <n v="105"/>
    <n v="47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s v="plays"/>
    <n v="105"/>
    <n v="36.86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s v="plays"/>
    <n v="105"/>
    <n v="47.88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s v="plays"/>
    <n v="105"/>
    <n v="50.38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s v="musical"/>
    <n v="105"/>
    <n v="85.74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s v="plays"/>
    <n v="105"/>
    <n v="123.94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s v="spaces"/>
    <n v="105"/>
    <n v="48.98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s v="spaces"/>
    <n v="105"/>
    <n v="63.23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s v="plays"/>
    <n v="105"/>
    <n v="28.41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s v="plays"/>
    <n v="105"/>
    <n v="65.58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s v="plays"/>
    <n v="105"/>
    <n v="98.2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s v="plays"/>
    <n v="105"/>
    <n v="17.829999999999998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s v="plays"/>
    <n v="105"/>
    <n v="89.59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s v="plays"/>
    <n v="105"/>
    <n v="80.400000000000006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s v="plays"/>
    <n v="105"/>
    <n v="32.97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s v="plays"/>
    <n v="105"/>
    <n v="45.48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s v="plays"/>
    <n v="105"/>
    <n v="51.22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s v="plays"/>
    <n v="105"/>
    <n v="64.16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s v="plays"/>
    <n v="105"/>
    <n v="114.29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s v="plays"/>
    <n v="105"/>
    <n v="136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s v="plays"/>
    <n v="105"/>
    <n v="39.380000000000003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s v="plays"/>
    <n v="105"/>
    <n v="54.14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s v="plays"/>
    <n v="105"/>
    <n v="40.94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s v="plays"/>
    <n v="105"/>
    <n v="21.1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s v="plays"/>
    <n v="105"/>
    <n v="55.13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s v="plays"/>
    <n v="105"/>
    <n v="29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s v="plays"/>
    <n v="105"/>
    <n v="56.07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s v="plays"/>
    <n v="105"/>
    <n v="80.72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s v="plays"/>
    <n v="105"/>
    <n v="86.23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s v="musical"/>
    <n v="105"/>
    <n v="75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s v="musical"/>
    <n v="105"/>
    <n v="70.03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s v="plays"/>
    <n v="105"/>
    <n v="79.540000000000006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s v="plays"/>
    <n v="105"/>
    <n v="107.57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s v="plays"/>
    <n v="105"/>
    <n v="139.56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s v="television"/>
    <n v="106"/>
    <n v="146.88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s v="television"/>
    <n v="106"/>
    <n v="93.26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s v="shorts"/>
    <n v="106"/>
    <n v="375.76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s v="shorts"/>
    <n v="106"/>
    <n v="53.13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s v="shorts"/>
    <n v="106"/>
    <n v="56.67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s v="shorts"/>
    <n v="106"/>
    <n v="40.78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s v="documentary"/>
    <n v="106"/>
    <n v="72.48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s v="documentary"/>
    <n v="106"/>
    <n v="120.91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s v="documentary"/>
    <n v="106"/>
    <n v="62.71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s v="documentary"/>
    <n v="106"/>
    <n v="63.17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s v="documentary"/>
    <n v="106"/>
    <n v="54.08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s v="documentary"/>
    <n v="106"/>
    <n v="111.8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s v="wearables"/>
    <n v="106"/>
    <n v="174.03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s v="nonfiction"/>
    <n v="106"/>
    <n v="60.9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s v="nonfiction"/>
    <n v="106"/>
    <n v="95.96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s v="photobooks"/>
    <n v="106"/>
    <n v="138.26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s v="rock"/>
    <n v="106"/>
    <n v="189.29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s v="rock"/>
    <n v="106"/>
    <n v="38.54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s v="photobooks"/>
    <n v="106"/>
    <n v="151.24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s v="indie rock"/>
    <n v="106"/>
    <n v="87.96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s v="hardware"/>
    <n v="106"/>
    <n v="56.2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s v="rock"/>
    <n v="106"/>
    <n v="90.28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s v="electronic music"/>
    <n v="106"/>
    <n v="22.64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s v="tabletop games"/>
    <n v="106"/>
    <n v="206.31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s v="tabletop games"/>
    <n v="106"/>
    <n v="64.75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s v="rock"/>
    <n v="106"/>
    <n v="108.02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s v="small batch"/>
    <n v="106"/>
    <n v="211.84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s v="small batch"/>
    <n v="106"/>
    <n v="75.5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s v="small batch"/>
    <n v="106"/>
    <n v="104.99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s v="indie rock"/>
    <n v="106"/>
    <n v="52.8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s v="classical music"/>
    <n v="106"/>
    <n v="23.12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s v="space exploration"/>
    <n v="106"/>
    <n v="39.44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s v="space exploration"/>
    <n v="106"/>
    <n v="45.94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s v="hardware"/>
    <n v="106"/>
    <n v="261.75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s v="plays"/>
    <n v="106"/>
    <n v="103.95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s v="musical"/>
    <n v="106"/>
    <n v="88.33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s v="plays"/>
    <n v="106"/>
    <n v="78.94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s v="plays"/>
    <n v="106"/>
    <n v="69.89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s v="spaces"/>
    <n v="106"/>
    <n v="45.21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s v="spaces"/>
    <n v="106"/>
    <n v="146.44999999999999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s v="spaces"/>
    <n v="106"/>
    <n v="70.67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s v="plays"/>
    <n v="106"/>
    <n v="34.79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s v="plays"/>
    <n v="106"/>
    <n v="59.7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s v="plays"/>
    <n v="106"/>
    <n v="46.43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s v="plays"/>
    <n v="106"/>
    <n v="51.85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s v="plays"/>
    <n v="106"/>
    <n v="251.74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s v="plays"/>
    <n v="106"/>
    <n v="61.94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s v="plays"/>
    <n v="106"/>
    <n v="23.1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s v="plays"/>
    <n v="106"/>
    <n v="184.78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s v="plays"/>
    <n v="106"/>
    <n v="44.14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s v="plays"/>
    <n v="106"/>
    <n v="36.07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s v="plays"/>
    <n v="106"/>
    <n v="62.83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s v="plays"/>
    <n v="106"/>
    <n v="143.11000000000001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s v="plays"/>
    <n v="106"/>
    <n v="60.29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s v="plays"/>
    <n v="106"/>
    <n v="25.31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s v="plays"/>
    <n v="106"/>
    <n v="96.67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s v="plays"/>
    <n v="106"/>
    <n v="75.709999999999994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s v="plays"/>
    <n v="106"/>
    <n v="56.2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s v="plays"/>
    <n v="106"/>
    <n v="136.78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s v="plays"/>
    <n v="106"/>
    <n v="115.02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s v="plays"/>
    <n v="106"/>
    <n v="41.94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s v="musical"/>
    <n v="106"/>
    <n v="47.43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s v="plays"/>
    <n v="106"/>
    <n v="40.92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s v="plays"/>
    <n v="106"/>
    <n v="64.63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s v="plays"/>
    <n v="106"/>
    <n v="58.9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s v="television"/>
    <n v="107"/>
    <n v="21.76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s v="television"/>
    <n v="107"/>
    <n v="49.32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s v="shorts"/>
    <n v="107"/>
    <n v="273.83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s v="shorts"/>
    <n v="107"/>
    <n v="39.380000000000003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s v="documentary"/>
    <n v="107"/>
    <n v="45.42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s v="documentary"/>
    <n v="107"/>
    <n v="66.7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s v="documentary"/>
    <n v="107"/>
    <n v="97.64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s v="documentary"/>
    <n v="107"/>
    <n v="28.58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s v="documentary"/>
    <n v="107"/>
    <n v="134.91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s v="documentary"/>
    <n v="107"/>
    <n v="97.36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s v="documentary"/>
    <n v="107"/>
    <n v="67.91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s v="documentary"/>
    <n v="107"/>
    <n v="71.900000000000006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s v="documentary"/>
    <n v="107"/>
    <n v="89.89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s v="documentary"/>
    <n v="107"/>
    <n v="81.63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s v="documentary"/>
    <n v="107"/>
    <n v="224.85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s v="wearables"/>
    <n v="107"/>
    <n v="125.94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s v="nonfiction"/>
    <n v="107"/>
    <n v="39.049999999999997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s v="nonfiction"/>
    <n v="107"/>
    <n v="169.58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s v="rock"/>
    <n v="107"/>
    <n v="99.53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s v="rock"/>
    <n v="107"/>
    <n v="36.61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s v="electronic music"/>
    <n v="107"/>
    <n v="108.48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s v="photobooks"/>
    <n v="107"/>
    <n v="65.08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s v="rock"/>
    <n v="107"/>
    <n v="107.07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s v="rock"/>
    <n v="107"/>
    <n v="73.36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s v="rock"/>
    <n v="107"/>
    <n v="88.19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s v="photobooks"/>
    <n v="107"/>
    <n v="170.45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s v="photobooks"/>
    <n v="107"/>
    <n v="108.78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s v="rock"/>
    <n v="107"/>
    <n v="134.21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s v="indie rock"/>
    <n v="107"/>
    <n v="48.45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s v="indie rock"/>
    <n v="107"/>
    <n v="70.209999999999994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s v="indie rock"/>
    <n v="107"/>
    <n v="53.52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s v="indie rock"/>
    <n v="107"/>
    <n v="89.9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s v="indie rock"/>
    <n v="107"/>
    <n v="106.53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s v="indie rock"/>
    <n v="107"/>
    <n v="54.62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s v="rock"/>
    <n v="107"/>
    <n v="68.709999999999994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s v="tabletop games"/>
    <n v="107"/>
    <n v="58.63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s v="rock"/>
    <n v="107"/>
    <n v="64.44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s v="rock"/>
    <n v="107"/>
    <n v="46.63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s v="indie rock"/>
    <n v="107"/>
    <n v="51.19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s v="indie rock"/>
    <n v="107"/>
    <n v="27.94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s v="indie rock"/>
    <n v="107"/>
    <n v="59.82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s v="indie rock"/>
    <n v="107"/>
    <n v="36.97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s v="indie rock"/>
    <n v="107"/>
    <n v="49.25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s v="classical music"/>
    <n v="107"/>
    <n v="52.96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s v="classical music"/>
    <n v="107"/>
    <n v="59.46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s v="classical music"/>
    <n v="107"/>
    <n v="177.5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s v="classical music"/>
    <n v="107"/>
    <n v="61.34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s v="space exploration"/>
    <n v="107"/>
    <n v="60.97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s v="makerspaces"/>
    <n v="107"/>
    <n v="267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s v="plays"/>
    <n v="107"/>
    <n v="35.04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s v="musical"/>
    <n v="107"/>
    <n v="81.239999999999995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s v="plays"/>
    <n v="107"/>
    <n v="109.03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s v="spaces"/>
    <n v="107"/>
    <n v="45.54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s v="spaces"/>
    <n v="107"/>
    <n v="74.069999999999993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s v="plays"/>
    <n v="107"/>
    <n v="37.590000000000003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s v="plays"/>
    <n v="107"/>
    <n v="100.22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s v="plays"/>
    <n v="107"/>
    <n v="204.57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s v="plays"/>
    <n v="107"/>
    <n v="53.34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s v="plays"/>
    <n v="107"/>
    <n v="35.799999999999997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s v="plays"/>
    <n v="107"/>
    <n v="71.73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s v="plays"/>
    <n v="107"/>
    <n v="31.97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s v="plays"/>
    <n v="107"/>
    <n v="63.7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s v="plays"/>
    <n v="107"/>
    <n v="74.209999999999994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s v="plays"/>
    <n v="107"/>
    <n v="37.08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s v="plays"/>
    <n v="107"/>
    <n v="62.67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s v="musical"/>
    <n v="107"/>
    <n v="90.82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s v="plays"/>
    <n v="107"/>
    <n v="107.25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s v="television"/>
    <n v="108"/>
    <n v="76.87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s v="television"/>
    <n v="108"/>
    <n v="56.82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s v="shorts"/>
    <n v="108"/>
    <n v="132.05000000000001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s v="shorts"/>
    <n v="108"/>
    <n v="58.17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s v="documentary"/>
    <n v="108"/>
    <n v="117.85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s v="documentary"/>
    <n v="108"/>
    <n v="45.67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s v="documentary"/>
    <n v="108"/>
    <n v="65.3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s v="documentary"/>
    <n v="108"/>
    <n v="145.04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s v="documentary"/>
    <n v="108"/>
    <n v="72.87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s v="documentary"/>
    <n v="108"/>
    <n v="58.72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s v="documentary"/>
    <n v="108"/>
    <n v="55.2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s v="documentary"/>
    <n v="108"/>
    <n v="86.16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s v="plays"/>
    <n v="108"/>
    <n v="126.55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s v="rock"/>
    <n v="108"/>
    <n v="45.44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s v="rock"/>
    <n v="108"/>
    <n v="60.66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s v="electronic music"/>
    <n v="108"/>
    <n v="61.03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s v="electronic music"/>
    <n v="108"/>
    <n v="65.16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s v="photobooks"/>
    <n v="108"/>
    <n v="112.79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s v="plays"/>
    <n v="108"/>
    <n v="81.25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s v="radio &amp; podcasts"/>
    <n v="108"/>
    <n v="69.599999999999994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s v="radio &amp; podcasts"/>
    <n v="108"/>
    <n v="149.46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s v="photobooks"/>
    <n v="108"/>
    <n v="56.98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s v="rock"/>
    <n v="108"/>
    <n v="48.33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s v="pop"/>
    <n v="108"/>
    <n v="33.75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s v="photobooks"/>
    <n v="108"/>
    <n v="462.86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s v="indie rock"/>
    <n v="108"/>
    <n v="54.2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s v="hardware"/>
    <n v="108"/>
    <n v="90.18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s v="hardware"/>
    <n v="108"/>
    <n v="154.16999999999999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s v="indie rock"/>
    <n v="108"/>
    <n v="70.650000000000006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s v="indie rock"/>
    <n v="108"/>
    <n v="37.15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s v="tabletop games"/>
    <n v="108"/>
    <n v="37.200000000000003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s v="tabletop games"/>
    <n v="108"/>
    <n v="60.82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s v="rock"/>
    <n v="108"/>
    <n v="34.07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s v="indie rock"/>
    <n v="108"/>
    <n v="40.96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s v="indie rock"/>
    <n v="108"/>
    <n v="41.96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s v="small batch"/>
    <n v="108"/>
    <n v="74.23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s v="small batch"/>
    <n v="108"/>
    <n v="47.78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s v="small batch"/>
    <n v="108"/>
    <n v="90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s v="hardware"/>
    <n v="108"/>
    <n v="451.84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s v="plays"/>
    <n v="108"/>
    <n v="89.67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s v="plays"/>
    <n v="108"/>
    <n v="47.46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s v="plays"/>
    <n v="108"/>
    <n v="25.25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s v="plays"/>
    <n v="108"/>
    <n v="113.42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s v="plays"/>
    <n v="108"/>
    <n v="83.51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s v="plays"/>
    <n v="108"/>
    <n v="44.09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s v="musical"/>
    <n v="108"/>
    <n v="72.97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s v="spaces"/>
    <n v="108"/>
    <n v="88.87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s v="spaces"/>
    <n v="108"/>
    <n v="76.790000000000006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s v="plays"/>
    <n v="108"/>
    <n v="33.75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s v="plays"/>
    <n v="108"/>
    <n v="106.8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s v="plays"/>
    <n v="108"/>
    <n v="33.75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s v="plays"/>
    <n v="108"/>
    <n v="76.8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s v="plays"/>
    <n v="108"/>
    <n v="28.19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s v="plays"/>
    <n v="108"/>
    <n v="46.61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s v="plays"/>
    <n v="108"/>
    <n v="43.28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s v="plays"/>
    <n v="108"/>
    <n v="77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s v="plays"/>
    <n v="108"/>
    <n v="70.760000000000005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s v="plays"/>
    <n v="108"/>
    <n v="46.89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s v="plays"/>
    <n v="108"/>
    <n v="79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s v="plays"/>
    <n v="108"/>
    <n v="72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s v="plays"/>
    <n v="108"/>
    <n v="30.93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s v="musical"/>
    <n v="108"/>
    <n v="74.239999999999995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s v="musical"/>
    <n v="108"/>
    <n v="94.91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s v="plays"/>
    <n v="108"/>
    <n v="38.57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s v="television"/>
    <n v="109"/>
    <n v="199.9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s v="television"/>
    <n v="109"/>
    <n v="66.349999999999994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s v="documentary"/>
    <n v="109"/>
    <n v="121.28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s v="documentary"/>
    <n v="109"/>
    <n v="56.34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s v="documentary"/>
    <n v="109"/>
    <n v="103.52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s v="plays"/>
    <n v="109"/>
    <n v="29.26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s v="nonfiction"/>
    <n v="109"/>
    <n v="54.69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s v="rock"/>
    <n v="109"/>
    <n v="132.86000000000001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s v="rock"/>
    <n v="109"/>
    <n v="31.07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s v="photobooks"/>
    <n v="109"/>
    <n v="89.24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s v="rock"/>
    <n v="109"/>
    <n v="99.16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s v="plays"/>
    <n v="109"/>
    <n v="44.19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s v="nonfiction"/>
    <n v="109"/>
    <n v="43.64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s v="rock"/>
    <n v="109"/>
    <n v="160.79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s v="rock"/>
    <n v="109"/>
    <n v="24.15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s v="radio &amp; podcasts"/>
    <n v="109"/>
    <n v="28.94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s v="photobooks"/>
    <n v="109"/>
    <n v="159.24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s v="faith"/>
    <n v="109"/>
    <n v="86.44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s v="photobooks"/>
    <n v="109"/>
    <n v="63.97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s v="rock"/>
    <n v="109"/>
    <n v="75.38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s v="rock"/>
    <n v="109"/>
    <n v="40.549999999999997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s v="indie rock"/>
    <n v="109"/>
    <n v="50.63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s v="indie rock"/>
    <n v="109"/>
    <n v="68.48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s v="indie rock"/>
    <n v="109"/>
    <n v="61.04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s v="small batch"/>
    <n v="109"/>
    <n v="53.41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s v="classical music"/>
    <n v="109"/>
    <n v="103.68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s v="classical music"/>
    <n v="109"/>
    <n v="75.61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s v="spaces"/>
    <n v="109"/>
    <n v="94.64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s v="plays"/>
    <n v="109"/>
    <n v="41.92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s v="plays"/>
    <n v="109"/>
    <n v="136.46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s v="spaces"/>
    <n v="109"/>
    <n v="73.03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s v="spaces"/>
    <n v="109"/>
    <n v="88.59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s v="spaces"/>
    <n v="109"/>
    <n v="92.13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s v="spaces"/>
    <n v="109"/>
    <n v="84.11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s v="plays"/>
    <n v="109"/>
    <n v="139.24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s v="plays"/>
    <n v="109"/>
    <n v="65.099999999999994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s v="plays"/>
    <n v="109"/>
    <n v="36.33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s v="plays"/>
    <n v="109"/>
    <n v="40.07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s v="plays"/>
    <n v="109"/>
    <n v="74.819999999999993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s v="plays"/>
    <n v="109"/>
    <n v="54.3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s v="plays"/>
    <n v="109"/>
    <n v="81.38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s v="plays"/>
    <n v="109"/>
    <n v="71.150000000000006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s v="plays"/>
    <n v="109"/>
    <n v="30.15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s v="plays"/>
    <n v="109"/>
    <n v="34.409999999999997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s v="plays"/>
    <n v="109"/>
    <n v="26.54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s v="plays"/>
    <n v="109"/>
    <n v="135.63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s v="plays"/>
    <n v="109"/>
    <n v="151.97999999999999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s v="plays"/>
    <n v="109"/>
    <n v="46.05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s v="plays"/>
    <n v="109"/>
    <n v="83.97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s v="plays"/>
    <n v="109"/>
    <n v="155.94999999999999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s v="musical"/>
    <n v="109"/>
    <n v="75.959999999999994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s v="plays"/>
    <n v="109"/>
    <n v="57.39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s v="television"/>
    <n v="110"/>
    <n v="93.4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s v="television"/>
    <n v="110"/>
    <n v="41.68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s v="television"/>
    <n v="110"/>
    <n v="28.11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s v="documentary"/>
    <n v="110"/>
    <n v="75.44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s v="documentary"/>
    <n v="110"/>
    <n v="70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s v="documentary"/>
    <n v="110"/>
    <n v="68.239999999999995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s v="documentary"/>
    <n v="110"/>
    <n v="42.87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s v="documentary"/>
    <n v="110"/>
    <n v="157.33000000000001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s v="electronic music"/>
    <n v="110"/>
    <n v="71.849999999999994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s v="plays"/>
    <n v="110"/>
    <n v="35.96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s v="plays"/>
    <n v="110"/>
    <n v="92.04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s v="rock"/>
    <n v="110"/>
    <n v="65.91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s v="rock"/>
    <n v="110"/>
    <n v="42.38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s v="rock"/>
    <n v="110"/>
    <n v="74.25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s v="photobooks"/>
    <n v="110"/>
    <n v="55.22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s v="rock"/>
    <n v="110"/>
    <n v="50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s v="pop"/>
    <n v="110"/>
    <n v="85.55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s v="pop"/>
    <n v="110"/>
    <n v="26.55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s v="indie rock"/>
    <n v="110"/>
    <n v="31.83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s v="tabletop games"/>
    <n v="110"/>
    <n v="55.96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s v="electronic music"/>
    <n v="110"/>
    <n v="43.82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s v="small batch"/>
    <n v="110"/>
    <n v="68.86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s v="classical music"/>
    <n v="110"/>
    <n v="100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s v="space exploration"/>
    <n v="110"/>
    <n v="31.44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s v="space exploration"/>
    <n v="110"/>
    <n v="44.1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s v="plays"/>
    <n v="110"/>
    <n v="24.44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s v="plays"/>
    <n v="110"/>
    <n v="50.75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s v="spaces"/>
    <n v="110"/>
    <n v="104.15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s v="spaces"/>
    <n v="110"/>
    <n v="94.55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s v="spaces"/>
    <n v="110"/>
    <n v="96.53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s v="spaces"/>
    <n v="110"/>
    <n v="128.91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s v="plays"/>
    <n v="110"/>
    <n v="91.3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s v="plays"/>
    <n v="110"/>
    <n v="45.88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s v="plays"/>
    <n v="110"/>
    <n v="77.22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s v="plays"/>
    <n v="110"/>
    <n v="61.02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s v="plays"/>
    <n v="110"/>
    <n v="49.44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s v="plays"/>
    <n v="110"/>
    <n v="81.03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s v="plays"/>
    <n v="110"/>
    <n v="91.67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s v="plays"/>
    <n v="110"/>
    <n v="99.79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s v="plays"/>
    <n v="110"/>
    <n v="52.21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s v="plays"/>
    <n v="110"/>
    <n v="51.22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s v="plays"/>
    <n v="110"/>
    <n v="55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s v="plays"/>
    <n v="110"/>
    <n v="50.02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s v="plays"/>
    <n v="110"/>
    <n v="40.78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s v="plays"/>
    <n v="110"/>
    <n v="47.03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s v="plays"/>
    <n v="110"/>
    <n v="20.079999999999998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s v="plays"/>
    <n v="110"/>
    <n v="73.400000000000006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s v="musical"/>
    <n v="110"/>
    <n v="50.11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s v="musical"/>
    <n v="110"/>
    <n v="166.97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s v="musical"/>
    <n v="110"/>
    <n v="94.9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s v="plays"/>
    <n v="110"/>
    <n v="199.18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s v="plays"/>
    <n v="110"/>
    <n v="72.38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s v="shorts"/>
    <n v="111"/>
    <n v="62.33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s v="shorts"/>
    <n v="111"/>
    <n v="73.73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s v="documentary"/>
    <n v="111"/>
    <n v="95.78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s v="documentary"/>
    <n v="111"/>
    <n v="50.18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s v="documentary"/>
    <n v="111"/>
    <n v="42.52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s v="documentary"/>
    <n v="111"/>
    <n v="109.82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s v="nonfiction"/>
    <n v="111"/>
    <n v="67.39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s v="nonfiction"/>
    <n v="111"/>
    <n v="34.21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s v="photobooks"/>
    <n v="111"/>
    <n v="23.8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s v="rock"/>
    <n v="111"/>
    <n v="73.36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s v="rock"/>
    <n v="111"/>
    <n v="127.98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s v="rock"/>
    <n v="111"/>
    <n v="104.73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s v="rock"/>
    <n v="111"/>
    <n v="63.62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s v="radio &amp; podcasts"/>
    <n v="111"/>
    <n v="90.5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s v="photobooks"/>
    <n v="111"/>
    <n v="38.86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s v="photobooks"/>
    <n v="111"/>
    <n v="97.11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s v="pop"/>
    <n v="111"/>
    <n v="554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s v="photobooks"/>
    <n v="111"/>
    <n v="25.58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s v="photobooks"/>
    <n v="111"/>
    <n v="104.39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s v="indie rock"/>
    <n v="111"/>
    <n v="416.88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s v="indie rock"/>
    <n v="111"/>
    <n v="115.31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s v="hardware"/>
    <n v="111"/>
    <n v="226.21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s v="indie rock"/>
    <n v="111"/>
    <n v="43.71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s v="electronic music"/>
    <n v="111"/>
    <n v="61.9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s v="small batch"/>
    <n v="111"/>
    <n v="74.180000000000007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s v="indie rock"/>
    <n v="111"/>
    <n v="28.88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s v="indie rock"/>
    <n v="111"/>
    <n v="51.67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s v="classical music"/>
    <n v="111"/>
    <n v="61.03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s v="classical music"/>
    <n v="111"/>
    <n v="35.6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s v="makerspaces"/>
    <n v="111"/>
    <n v="92.22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s v="plays"/>
    <n v="111"/>
    <n v="151.46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s v="plays"/>
    <n v="111"/>
    <n v="63.85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s v="plays"/>
    <n v="111"/>
    <n v="125.81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s v="plays"/>
    <n v="111"/>
    <n v="200.69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s v="plays"/>
    <n v="111"/>
    <n v="57.63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s v="plays"/>
    <n v="111"/>
    <n v="83.05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s v="plays"/>
    <n v="111"/>
    <n v="68.349999999999994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s v="plays"/>
    <n v="111"/>
    <n v="58.42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s v="plays"/>
    <n v="111"/>
    <n v="77.19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s v="plays"/>
    <n v="111"/>
    <n v="110.75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s v="plays"/>
    <n v="111"/>
    <n v="92.5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s v="plays"/>
    <n v="111"/>
    <n v="58.79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s v="plays"/>
    <n v="111"/>
    <n v="40.630000000000003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s v="plays"/>
    <n v="111"/>
    <n v="47.66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s v="musical"/>
    <n v="111"/>
    <n v="93.77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s v="television"/>
    <n v="112"/>
    <n v="148.97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s v="documentary"/>
    <n v="112"/>
    <n v="61.3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s v="documentary"/>
    <n v="112"/>
    <n v="117.77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s v="documentary"/>
    <n v="112"/>
    <n v="40.4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s v="documentary"/>
    <n v="112"/>
    <n v="58.54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s v="documentary"/>
    <n v="112"/>
    <n v="105.18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s v="documentary"/>
    <n v="112"/>
    <n v="181.13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s v="wearables"/>
    <n v="112"/>
    <n v="35.130000000000003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s v="nonfiction"/>
    <n v="112"/>
    <n v="53.19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s v="rock"/>
    <n v="112"/>
    <n v="85.05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s v="rock"/>
    <n v="112"/>
    <n v="43.73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s v="electronic music"/>
    <n v="112"/>
    <n v="79.260000000000005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s v="electronic music"/>
    <n v="112"/>
    <n v="23.96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s v="photobooks"/>
    <n v="112"/>
    <n v="116.21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s v="wearables"/>
    <n v="112"/>
    <n v="367.97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s v="nonfiction"/>
    <n v="112"/>
    <n v="68.37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s v="rock"/>
    <n v="112"/>
    <n v="73.91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s v="rock"/>
    <n v="112"/>
    <n v="47.76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s v="radio &amp; podcasts"/>
    <n v="112"/>
    <n v="44.32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s v="photobooks"/>
    <n v="112"/>
    <n v="75.98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s v="pop"/>
    <n v="112"/>
    <n v="159.52000000000001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s v="rock"/>
    <n v="112"/>
    <n v="87.1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s v="classical music"/>
    <n v="112"/>
    <n v="60.15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s v="space exploration"/>
    <n v="112"/>
    <n v="56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s v="spaces"/>
    <n v="112"/>
    <n v="149.44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s v="plays"/>
    <n v="112"/>
    <n v="44.25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s v="plays"/>
    <n v="112"/>
    <n v="31.62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s v="plays"/>
    <n v="112"/>
    <n v="39.81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s v="plays"/>
    <n v="112"/>
    <n v="41.24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s v="plays"/>
    <n v="112"/>
    <n v="69.19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s v="plays"/>
    <n v="112"/>
    <n v="65.17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s v="plays"/>
    <n v="112"/>
    <n v="11.67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s v="plays"/>
    <n v="112"/>
    <n v="58.95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s v="plays"/>
    <n v="112"/>
    <n v="62.17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s v="shorts"/>
    <n v="113"/>
    <n v="19.47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s v="shorts"/>
    <n v="113"/>
    <n v="144.91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s v="documentary"/>
    <n v="113"/>
    <n v="109.04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s v="documentary"/>
    <n v="113"/>
    <n v="73.02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s v="documentary"/>
    <n v="113"/>
    <n v="48.05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s v="documentary"/>
    <n v="113"/>
    <n v="110.47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s v="documentary"/>
    <n v="113"/>
    <n v="147.16999999999999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s v="documentary"/>
    <n v="113"/>
    <n v="203.63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s v="rock"/>
    <n v="113"/>
    <n v="66.47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s v="pop"/>
    <n v="113"/>
    <n v="12.53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s v="pop"/>
    <n v="113"/>
    <n v="39.18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s v="hardware"/>
    <n v="113"/>
    <n v="50.22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s v="indie rock"/>
    <n v="113"/>
    <n v="34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s v="indie rock"/>
    <n v="113"/>
    <n v="51.48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s v="tabletop games"/>
    <n v="113"/>
    <n v="107.32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s v="indie rock"/>
    <n v="113"/>
    <n v="47.54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s v="indie rock"/>
    <n v="113"/>
    <n v="80.55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s v="indie rock"/>
    <n v="113"/>
    <n v="23.45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s v="classical music"/>
    <n v="113"/>
    <n v="136.91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s v="classical music"/>
    <n v="113"/>
    <n v="109.96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s v="plays"/>
    <n v="113"/>
    <n v="68.25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s v="spaces"/>
    <n v="113"/>
    <n v="162.91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s v="spaces"/>
    <n v="113"/>
    <n v="50.76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s v="spaces"/>
    <n v="113"/>
    <n v="89.31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s v="plays"/>
    <n v="113"/>
    <n v="64.27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s v="plays"/>
    <n v="113"/>
    <n v="30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s v="plays"/>
    <n v="113"/>
    <n v="83.43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s v="plays"/>
    <n v="113"/>
    <n v="50.4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s v="plays"/>
    <n v="113"/>
    <n v="20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s v="plays"/>
    <n v="113"/>
    <n v="39.6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s v="plays"/>
    <n v="113"/>
    <n v="78.260000000000005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s v="plays"/>
    <n v="113"/>
    <n v="107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s v="plays"/>
    <n v="113"/>
    <n v="49.06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s v="plays"/>
    <n v="113"/>
    <n v="66.47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s v="plays"/>
    <n v="113"/>
    <n v="99.5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s v="musical"/>
    <n v="113"/>
    <n v="37.67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s v="musical"/>
    <n v="113"/>
    <n v="74.22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s v="plays"/>
    <n v="113"/>
    <n v="64.290000000000006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s v="shorts"/>
    <n v="114"/>
    <n v="35.47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s v="shorts"/>
    <n v="114"/>
    <n v="69.790000000000006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s v="documentary"/>
    <n v="114"/>
    <n v="47.4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s v="documentary"/>
    <n v="114"/>
    <n v="101.83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s v="documentary"/>
    <n v="114"/>
    <n v="108.01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s v="documentary"/>
    <n v="114"/>
    <n v="161.26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s v="documentary"/>
    <n v="114"/>
    <n v="103.22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s v="plays"/>
    <n v="114"/>
    <n v="74.349999999999994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s v="nonfiction"/>
    <n v="114"/>
    <n v="234.81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s v="rock"/>
    <n v="114"/>
    <n v="80.59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s v="rock"/>
    <n v="114"/>
    <n v="50.69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s v="rock"/>
    <n v="114"/>
    <n v="63.48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s v="rock"/>
    <n v="114"/>
    <n v="27.32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s v="rock"/>
    <n v="114"/>
    <n v="72.06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s v="rock"/>
    <n v="114"/>
    <n v="67.13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s v="photobooks"/>
    <n v="114"/>
    <n v="89.67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s v="indie rock"/>
    <n v="114"/>
    <n v="104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s v="hardware"/>
    <n v="114"/>
    <n v="64.02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s v="tabletop games"/>
    <n v="114"/>
    <n v="68.11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s v="electronic music"/>
    <n v="114"/>
    <n v="55.8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s v="indie rock"/>
    <n v="114"/>
    <n v="29.02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s v="indie rock"/>
    <n v="114"/>
    <n v="65.84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s v="space exploration"/>
    <n v="114"/>
    <n v="36.770000000000003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s v="plays"/>
    <n v="114"/>
    <n v="88.77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s v="plays"/>
    <n v="114"/>
    <n v="80.23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s v="plays"/>
    <n v="114"/>
    <n v="113.57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s v="plays"/>
    <n v="114"/>
    <n v="82.61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s v="plays"/>
    <n v="114"/>
    <n v="77.34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s v="plays"/>
    <n v="114"/>
    <n v="105.21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s v="plays"/>
    <n v="114"/>
    <n v="40.71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s v="plays"/>
    <n v="114"/>
    <n v="64.91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s v="plays"/>
    <n v="114"/>
    <n v="56.83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s v="plays"/>
    <n v="114"/>
    <n v="119.18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s v="plays"/>
    <n v="114"/>
    <n v="87.96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s v="plays"/>
    <n v="114"/>
    <n v="37.96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s v="plays"/>
    <n v="114"/>
    <n v="39.869999999999997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s v="plays"/>
    <n v="114"/>
    <n v="27.14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s v="shorts"/>
    <n v="115"/>
    <n v="85.96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s v="shorts"/>
    <n v="115"/>
    <n v="123.29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s v="shorts"/>
    <n v="115"/>
    <n v="50.59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s v="documentary"/>
    <n v="115"/>
    <n v="129.82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s v="plays"/>
    <n v="115"/>
    <n v="110.97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s v="rock"/>
    <n v="115"/>
    <n v="46.22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s v="rock"/>
    <n v="115"/>
    <n v="39.31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s v="electronic music"/>
    <n v="115"/>
    <n v="31.05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s v="photobooks"/>
    <n v="115"/>
    <n v="32.340000000000003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s v="rock"/>
    <n v="115"/>
    <n v="67.88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s v="radio &amp; podcasts"/>
    <n v="115"/>
    <n v="76.72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s v="pop"/>
    <n v="115"/>
    <n v="82.38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s v="photobooks"/>
    <n v="115"/>
    <n v="42.48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s v="indie rock"/>
    <n v="115"/>
    <n v="57.25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s v="hardware"/>
    <n v="115"/>
    <n v="282.66000000000003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s v="hardware"/>
    <n v="115"/>
    <n v="566.39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s v="indie rock"/>
    <n v="115"/>
    <n v="72.91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s v="indie rock"/>
    <n v="115"/>
    <n v="57.52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s v="small batch"/>
    <n v="115"/>
    <n v="62.07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s v="space exploration"/>
    <n v="115"/>
    <n v="120.31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s v="space exploration"/>
    <n v="115"/>
    <n v="80.19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s v="plays"/>
    <n v="115"/>
    <n v="18.77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s v="plays"/>
    <n v="115"/>
    <n v="50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s v="plays"/>
    <n v="115"/>
    <n v="30.19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s v="plays"/>
    <n v="115"/>
    <n v="79.31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s v="plays"/>
    <n v="115"/>
    <n v="39.67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s v="plays"/>
    <n v="115"/>
    <n v="58.69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s v="plays"/>
    <n v="115"/>
    <n v="184.68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s v="plays"/>
    <n v="115"/>
    <n v="53.23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s v="plays"/>
    <n v="115"/>
    <n v="51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s v="musical"/>
    <n v="115"/>
    <n v="115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s v="television"/>
    <n v="116"/>
    <n v="223.48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s v="shorts"/>
    <n v="116"/>
    <n v="116.25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s v="documentary"/>
    <n v="116"/>
    <n v="246.61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s v="documentary"/>
    <n v="116"/>
    <n v="116.86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s v="plays"/>
    <n v="116"/>
    <n v="44.33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s v="nonfiction"/>
    <n v="116"/>
    <n v="40.21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s v="rock"/>
    <n v="116"/>
    <n v="48.71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s v="photobooks"/>
    <n v="116"/>
    <n v="414.29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s v="rock"/>
    <n v="116"/>
    <n v="24.58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s v="indie rock"/>
    <n v="116"/>
    <n v="50.69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s v="indie rock"/>
    <n v="116"/>
    <n v="36.11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s v="indie rock"/>
    <n v="116"/>
    <n v="152.54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s v="hardware"/>
    <n v="116"/>
    <n v="84.46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s v="hardware"/>
    <n v="116"/>
    <n v="307.2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s v="indie rock"/>
    <n v="116"/>
    <n v="46.2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s v="rock"/>
    <n v="116"/>
    <n v="35.619999999999997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s v="tabletop games"/>
    <n v="116"/>
    <n v="144.43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s v="indie rock"/>
    <n v="116"/>
    <n v="31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s v="classical music"/>
    <n v="116"/>
    <n v="7.25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s v="spaces"/>
    <n v="116"/>
    <n v="95.37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s v="plays"/>
    <n v="116"/>
    <n v="44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s v="spaces"/>
    <n v="116"/>
    <n v="50.69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s v="plays"/>
    <n v="116"/>
    <n v="63.36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s v="plays"/>
    <n v="116"/>
    <n v="71.489999999999995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s v="plays"/>
    <n v="116"/>
    <n v="50.2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s v="plays"/>
    <n v="116"/>
    <n v="55.33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s v="plays"/>
    <n v="116"/>
    <n v="59.6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s v="plays"/>
    <n v="116"/>
    <n v="80.03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s v="plays"/>
    <n v="116"/>
    <n v="30.94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s v="plays"/>
    <n v="116"/>
    <n v="73.58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s v="television"/>
    <n v="117"/>
    <n v="51.25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s v="documentary"/>
    <n v="117"/>
    <n v="89.39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s v="documentary"/>
    <n v="117"/>
    <n v="59.25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s v="documentary"/>
    <n v="117"/>
    <n v="40.76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s v="rock"/>
    <n v="117"/>
    <n v="58.63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s v="rock"/>
    <n v="117"/>
    <n v="60.74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s v="electronic music"/>
    <n v="117"/>
    <n v="45.99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s v="rock"/>
    <n v="117"/>
    <n v="75.48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s v="rock"/>
    <n v="117"/>
    <n v="76.92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s v="radio &amp; podcasts"/>
    <n v="117"/>
    <n v="92.16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s v="rock"/>
    <n v="117"/>
    <n v="61.58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s v="rock"/>
    <n v="117"/>
    <n v="133.93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s v="indie rock"/>
    <n v="117"/>
    <n v="60.27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s v="hardware"/>
    <n v="117"/>
    <n v="44.85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s v="plays"/>
    <n v="117"/>
    <n v="44.86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s v="plays"/>
    <n v="117"/>
    <n v="50.67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s v="spaces"/>
    <n v="117"/>
    <n v="85.18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s v="plays"/>
    <n v="117"/>
    <n v="57.55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s v="plays"/>
    <n v="117"/>
    <n v="52.58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s v="plays"/>
    <n v="117"/>
    <n v="44.92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s v="plays"/>
    <n v="117"/>
    <n v="100.17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s v="plays"/>
    <n v="117"/>
    <n v="81.569999999999993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s v="musical"/>
    <n v="117"/>
    <n v="41.7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s v="plays"/>
    <n v="117"/>
    <n v="70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s v="documentary"/>
    <n v="118"/>
    <n v="30.65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s v="documentary"/>
    <n v="118"/>
    <n v="64.95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s v="plays"/>
    <n v="118"/>
    <n v="100.06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s v="nonfiction"/>
    <n v="118"/>
    <n v="37.450000000000003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s v="metal"/>
    <n v="118"/>
    <n v="65.86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s v="rock"/>
    <n v="118"/>
    <n v="98.03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s v="photobooks"/>
    <n v="118"/>
    <n v="180.41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s v="rock"/>
    <n v="118"/>
    <n v="443.75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s v="rock"/>
    <n v="118"/>
    <n v="47.2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s v="pop"/>
    <n v="118"/>
    <n v="36.24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s v="pop"/>
    <n v="118"/>
    <n v="47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s v="photobooks"/>
    <n v="118"/>
    <n v="93.07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s v="rock"/>
    <n v="118"/>
    <n v="131.16999999999999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s v="hardware"/>
    <n v="118"/>
    <n v="2500.9699999999998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s v="classical music"/>
    <n v="118"/>
    <n v="29.61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s v="spaces"/>
    <n v="118"/>
    <n v="170.7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s v="hardware"/>
    <n v="118"/>
    <n v="97.19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s v="plays"/>
    <n v="118"/>
    <n v="39.81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s v="plays"/>
    <n v="118"/>
    <n v="110.35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s v="plays"/>
    <n v="118"/>
    <n v="29.58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s v="plays"/>
    <n v="118"/>
    <n v="67.92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s v="plays"/>
    <n v="118"/>
    <n v="75.34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s v="plays"/>
    <n v="118"/>
    <n v="57.26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s v="television"/>
    <n v="119"/>
    <n v="103.04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s v="shorts"/>
    <n v="119"/>
    <n v="91.23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s v="documentary"/>
    <n v="119"/>
    <n v="230.09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s v="documentary"/>
    <n v="119"/>
    <n v="61.5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s v="documentary"/>
    <n v="119"/>
    <n v="89.96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s v="wearables"/>
    <n v="119"/>
    <n v="151.32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s v="nonfiction"/>
    <n v="119"/>
    <n v="57.34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s v="rock"/>
    <n v="119"/>
    <n v="51.81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s v="electronic music"/>
    <n v="119"/>
    <n v="388.98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s v="rock"/>
    <n v="119"/>
    <n v="43.54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s v="rock"/>
    <n v="119"/>
    <n v="63.18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s v="rock"/>
    <n v="119"/>
    <n v="346.04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s v="pop"/>
    <n v="119"/>
    <n v="44.96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s v="indie rock"/>
    <n v="119"/>
    <n v="27.56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s v="indie rock"/>
    <n v="119"/>
    <n v="46.4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s v="plays"/>
    <n v="119"/>
    <n v="66.11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s v="spaces"/>
    <n v="119"/>
    <n v="80.25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s v="plays"/>
    <n v="119"/>
    <n v="50.16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s v="plays"/>
    <n v="119"/>
    <n v="97.38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s v="plays"/>
    <n v="119"/>
    <n v="108.59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s v="plays"/>
    <n v="119"/>
    <n v="29.67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s v="plays"/>
    <n v="119"/>
    <n v="125.05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s v="plays"/>
    <n v="119"/>
    <n v="42.3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s v="plays"/>
    <n v="119"/>
    <n v="176.09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s v="plays"/>
    <n v="119"/>
    <n v="49.69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s v="plays"/>
    <n v="119"/>
    <n v="17.25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s v="plays"/>
    <n v="119"/>
    <n v="48.34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s v="plays"/>
    <n v="119"/>
    <n v="27.5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s v="television"/>
    <n v="120"/>
    <n v="98.36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s v="shorts"/>
    <n v="120"/>
    <n v="78.260000000000005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s v="shorts"/>
    <n v="120"/>
    <n v="60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s v="documentary"/>
    <n v="120"/>
    <n v="46.88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s v="documentary"/>
    <n v="120"/>
    <n v="42.86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s v="documentary"/>
    <n v="120"/>
    <n v="48.09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s v="nonfiction"/>
    <n v="120"/>
    <n v="17.82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s v="metal"/>
    <n v="120"/>
    <n v="63.38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s v="metal"/>
    <n v="120"/>
    <n v="34.01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s v="metal"/>
    <n v="120"/>
    <n v="41.7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s v="rock"/>
    <n v="120"/>
    <n v="141.47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s v="photobooks"/>
    <n v="120"/>
    <n v="98.84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s v="pop"/>
    <n v="120"/>
    <n v="38.79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s v="photobooks"/>
    <n v="120"/>
    <n v="7.5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s v="hardware"/>
    <n v="120"/>
    <n v="223.1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s v="hardware"/>
    <n v="120"/>
    <n v="118.45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s v="hardware"/>
    <n v="120"/>
    <n v="80.989999999999995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s v="indie rock"/>
    <n v="120"/>
    <n v="48.55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s v="indie rock"/>
    <n v="120"/>
    <n v="88.15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s v="rock"/>
    <n v="120"/>
    <n v="22.5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s v="tabletop games"/>
    <n v="120"/>
    <n v="35.92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s v="tabletop games"/>
    <n v="120"/>
    <n v="48.13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s v="tabletop games"/>
    <n v="120"/>
    <n v="30.2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s v="rock"/>
    <n v="120"/>
    <n v="50.93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s v="classical music"/>
    <n v="120"/>
    <n v="49.19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s v="spaces"/>
    <n v="120"/>
    <n v="64.16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s v="spaces"/>
    <n v="120"/>
    <n v="92.39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s v="plays"/>
    <n v="120"/>
    <n v="66.67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s v="plays"/>
    <n v="120"/>
    <n v="31.5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s v="plays"/>
    <n v="120"/>
    <n v="104.57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s v="plays"/>
    <n v="120"/>
    <n v="44.54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s v="spaces"/>
    <n v="120"/>
    <n v="108.24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s v="spaces"/>
    <n v="120"/>
    <n v="233.9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s v="plays"/>
    <n v="120"/>
    <n v="31.93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s v="plays"/>
    <n v="120"/>
    <n v="85.53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s v="plays"/>
    <n v="120"/>
    <n v="159.47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s v="plays"/>
    <n v="120"/>
    <n v="55.23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s v="plays"/>
    <n v="120"/>
    <n v="88.24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s v="plays"/>
    <n v="120"/>
    <n v="58.06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s v="musical"/>
    <n v="120"/>
    <n v="111.11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s v="musical"/>
    <n v="120"/>
    <n v="100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s v="television"/>
    <n v="121"/>
    <n v="80.33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s v="documentary"/>
    <n v="121"/>
    <n v="83.95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s v="plays"/>
    <n v="121"/>
    <n v="71.790000000000006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s v="plays"/>
    <n v="121"/>
    <n v="40.85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s v="radio &amp; podcasts"/>
    <n v="121"/>
    <n v="38.46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s v="rock"/>
    <n v="121"/>
    <n v="163.78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s v="rock"/>
    <n v="121"/>
    <n v="79.53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s v="indie rock"/>
    <n v="121"/>
    <n v="48.24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s v="hardware"/>
    <n v="121"/>
    <n v="55.81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s v="indie rock"/>
    <n v="121"/>
    <n v="58.6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s v="rock"/>
    <n v="121"/>
    <n v="46.09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s v="indie rock"/>
    <n v="121"/>
    <n v="37.130000000000003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s v="indie rock"/>
    <n v="121"/>
    <n v="37.94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s v="spaces"/>
    <n v="121"/>
    <n v="80.459999999999994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s v="plays"/>
    <n v="121"/>
    <n v="33.67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s v="plays"/>
    <n v="121"/>
    <n v="125.38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s v="plays"/>
    <n v="121"/>
    <n v="33.67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s v="plays"/>
    <n v="121"/>
    <n v="140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s v="documentary"/>
    <n v="122"/>
    <n v="709.42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s v="nonfiction"/>
    <n v="122"/>
    <n v="84.14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s v="nonfiction"/>
    <n v="122"/>
    <n v="56.67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s v="rock"/>
    <n v="122"/>
    <n v="49.11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s v="metal"/>
    <n v="122"/>
    <n v="28.55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s v="rock"/>
    <n v="122"/>
    <n v="85.5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s v="plays"/>
    <n v="122"/>
    <n v="27.73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s v="rock"/>
    <n v="122"/>
    <n v="53.88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s v="rock"/>
    <n v="122"/>
    <n v="48.84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s v="pop"/>
    <n v="122"/>
    <n v="34.380000000000003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s v="rock"/>
    <n v="122"/>
    <n v="64.37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s v="plays"/>
    <n v="122"/>
    <n v="60.9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s v="spaces"/>
    <n v="122"/>
    <n v="109.59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s v="plays"/>
    <n v="122"/>
    <n v="129.36000000000001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s v="plays"/>
    <n v="122"/>
    <n v="75.09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s v="plays"/>
    <n v="122"/>
    <n v="203.33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s v="plays"/>
    <n v="122"/>
    <n v="716.35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s v="plays"/>
    <n v="122"/>
    <n v="73.239999999999995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s v="plays"/>
    <n v="122"/>
    <n v="70.23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s v="television"/>
    <n v="123"/>
    <n v="190.55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s v="television"/>
    <n v="123"/>
    <n v="31.62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s v="documentary"/>
    <n v="123"/>
    <n v="114.59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s v="documentary"/>
    <n v="123"/>
    <n v="99.86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s v="plays"/>
    <n v="123"/>
    <n v="71.239999999999995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s v="rock"/>
    <n v="123"/>
    <n v="74.61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s v="nonfiction"/>
    <n v="123"/>
    <n v="25.35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s v="photobooks"/>
    <n v="123"/>
    <n v="94.74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s v="electronic music"/>
    <n v="123"/>
    <n v="32.32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s v="classical music"/>
    <n v="123"/>
    <n v="54.99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s v="makerspaces"/>
    <n v="123"/>
    <n v="93.7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s v="hardware"/>
    <n v="123"/>
    <n v="169.52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s v="plays"/>
    <n v="123"/>
    <n v="46.13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s v="plays"/>
    <n v="123"/>
    <n v="43.2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s v="shorts"/>
    <n v="124"/>
    <n v="69.72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s v="documentary"/>
    <n v="124"/>
    <n v="139.53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s v="rock"/>
    <n v="124"/>
    <n v="67.67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s v="plays"/>
    <n v="124"/>
    <n v="135.63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s v="rock"/>
    <n v="124"/>
    <n v="38.75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s v="rock"/>
    <n v="124"/>
    <n v="68.94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s v="photobooks"/>
    <n v="124"/>
    <n v="110.39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s v="rock"/>
    <n v="124"/>
    <n v="92.54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s v="indie rock"/>
    <n v="124"/>
    <n v="43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s v="indie rock"/>
    <n v="124"/>
    <n v="80.27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s v="hardware"/>
    <n v="124"/>
    <n v="194.26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s v="hardware"/>
    <n v="124"/>
    <n v="88.24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s v="indie rock"/>
    <n v="124"/>
    <n v="89.3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s v="plays"/>
    <n v="124"/>
    <n v="8.86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s v="spaces"/>
    <n v="124"/>
    <n v="14.84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s v="plays"/>
    <n v="124"/>
    <n v="50.9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s v="plays"/>
    <n v="124"/>
    <n v="29.43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s v="plays"/>
    <n v="124"/>
    <n v="45.04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s v="plays"/>
    <n v="124"/>
    <n v="47.85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s v="documentary"/>
    <n v="125"/>
    <n v="188.31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s v="documentary"/>
    <n v="125"/>
    <n v="146.35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s v="documentary"/>
    <n v="125"/>
    <n v="41.78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s v="documentary"/>
    <n v="125"/>
    <n v="140.1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s v="rock"/>
    <n v="125"/>
    <n v="77.64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s v="plays"/>
    <n v="125"/>
    <n v="36.08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s v="nonfiction"/>
    <n v="125"/>
    <n v="53.57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s v="nonfiction"/>
    <n v="125"/>
    <n v="38.549999999999997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s v="radio &amp; podcasts"/>
    <n v="125"/>
    <n v="23.17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s v="photobooks"/>
    <n v="125"/>
    <n v="95.83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s v="rock"/>
    <n v="125"/>
    <n v="37.07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s v="rock"/>
    <n v="125"/>
    <n v="67.73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s v="pop"/>
    <n v="125"/>
    <n v="168.51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s v="pop"/>
    <n v="125"/>
    <n v="32.01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s v="rock"/>
    <n v="125"/>
    <n v="119.29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s v="hardware"/>
    <n v="125"/>
    <n v="73.42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s v="hardware"/>
    <n v="125"/>
    <n v="385.04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s v="rock"/>
    <n v="125"/>
    <n v="44.21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s v="indie rock"/>
    <n v="125"/>
    <n v="27.78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s v="makerspaces"/>
    <n v="125"/>
    <n v="91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s v="musical"/>
    <n v="125"/>
    <n v="75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s v="plays"/>
    <n v="125"/>
    <n v="37.14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s v="plays"/>
    <n v="125"/>
    <n v="50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s v="plays"/>
    <n v="125"/>
    <n v="69.33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s v="television"/>
    <n v="126"/>
    <n v="31.5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s v="shorts"/>
    <n v="126"/>
    <n v="71.709999999999994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s v="documentary"/>
    <n v="126"/>
    <n v="57.08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s v="documentary"/>
    <n v="126"/>
    <n v="88.85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s v="wearables"/>
    <n v="126"/>
    <n v="190.45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s v="nonfiction"/>
    <n v="126"/>
    <n v="88.73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s v="nonfiction"/>
    <n v="126"/>
    <n v="187.19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s v="photobooks"/>
    <n v="126"/>
    <n v="58.53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s v="nonfiction"/>
    <n v="126"/>
    <n v="28.63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s v="rock"/>
    <n v="126"/>
    <n v="64.540000000000006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s v="rock"/>
    <n v="126"/>
    <n v="61.7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s v="hardware"/>
    <n v="126"/>
    <n v="64.569999999999993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s v="hardware"/>
    <n v="126"/>
    <n v="47.91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s v="rock"/>
    <n v="126"/>
    <n v="88.75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s v="tabletop games"/>
    <n v="126"/>
    <n v="21.5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s v="small batch"/>
    <n v="126"/>
    <n v="81.25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s v="classical music"/>
    <n v="126"/>
    <n v="84.08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s v="plays"/>
    <n v="126"/>
    <n v="67.739999999999995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s v="plays"/>
    <n v="126"/>
    <n v="62.88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s v="plays"/>
    <n v="126"/>
    <n v="53.72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s v="plays"/>
    <n v="126"/>
    <n v="78.5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s v="plays"/>
    <n v="126"/>
    <n v="25.69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s v="plays"/>
    <n v="126"/>
    <n v="147.33000000000001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s v="plays"/>
    <n v="126"/>
    <n v="17.53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s v="plays"/>
    <n v="126"/>
    <n v="78.88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s v="plays"/>
    <n v="126"/>
    <n v="55.97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s v="plays"/>
    <n v="126"/>
    <n v="74.12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s v="shorts"/>
    <n v="127"/>
    <n v="21.19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s v="shorts"/>
    <n v="127"/>
    <n v="37.409999999999997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s v="shorts"/>
    <n v="127"/>
    <n v="40.270000000000003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s v="documentary"/>
    <n v="127"/>
    <n v="44.91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s v="documentary"/>
    <n v="127"/>
    <n v="57.65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s v="wearables"/>
    <n v="127"/>
    <n v="1644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s v="rock"/>
    <n v="127"/>
    <n v="45.46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s v="pop"/>
    <n v="127"/>
    <n v="52.6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s v="indie rock"/>
    <n v="127"/>
    <n v="48.85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s v="hardware"/>
    <n v="127"/>
    <n v="117.6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s v="hardware"/>
    <n v="127"/>
    <n v="62.8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s v="rock"/>
    <n v="127"/>
    <n v="59.23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s v="spaces"/>
    <n v="127"/>
    <n v="50.88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s v="spaces"/>
    <n v="127"/>
    <n v="96.3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s v="plays"/>
    <n v="127"/>
    <n v="80.73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s v="plays"/>
    <n v="127"/>
    <n v="69.569999999999993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s v="plays"/>
    <n v="127"/>
    <n v="72.95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s v="plays"/>
    <n v="127"/>
    <n v="22.61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s v="plays"/>
    <n v="127"/>
    <n v="72.709999999999994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s v="plays"/>
    <n v="127"/>
    <n v="25.4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s v="television"/>
    <n v="128"/>
    <n v="118.34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s v="shorts"/>
    <n v="128"/>
    <n v="117.92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s v="documentary"/>
    <n v="128"/>
    <n v="183.29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s v="nonfiction"/>
    <n v="128"/>
    <n v="492.31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s v="electronic music"/>
    <n v="128"/>
    <n v="21.37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s v="pop"/>
    <n v="128"/>
    <n v="45.59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s v="hardware"/>
    <n v="128"/>
    <n v="244.12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s v="tabletop games"/>
    <n v="128"/>
    <n v="75.13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s v="indie rock"/>
    <n v="128"/>
    <n v="37.65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s v="indie rock"/>
    <n v="128"/>
    <n v="129.11000000000001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s v="indie rock"/>
    <n v="128"/>
    <n v="45.55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s v="space exploration"/>
    <n v="128"/>
    <n v="63.87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s v="plays"/>
    <n v="128"/>
    <n v="90.74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s v="plays"/>
    <n v="128"/>
    <n v="37.21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s v="musical"/>
    <n v="128"/>
    <n v="37.65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s v="spaces"/>
    <n v="128"/>
    <n v="51.89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s v="plays"/>
    <n v="128"/>
    <n v="29.05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s v="plays"/>
    <n v="128"/>
    <n v="57.52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s v="plays"/>
    <n v="128"/>
    <n v="72.760000000000005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s v="plays"/>
    <n v="128"/>
    <n v="60.95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s v="plays"/>
    <n v="128"/>
    <n v="27.5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s v="plays"/>
    <n v="128"/>
    <n v="34.25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s v="plays"/>
    <n v="128"/>
    <n v="38.71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s v="plays"/>
    <n v="128"/>
    <n v="47.22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s v="plays"/>
    <n v="128"/>
    <n v="49.23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s v="plays"/>
    <n v="128"/>
    <n v="30.95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s v="plays"/>
    <n v="128"/>
    <n v="82.26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s v="plays"/>
    <n v="128"/>
    <n v="186.8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s v="television"/>
    <n v="129"/>
    <n v="128.94999999999999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s v="photobooks"/>
    <n v="129"/>
    <n v="38.869999999999997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s v="indie rock"/>
    <n v="129"/>
    <n v="99.38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s v="musical"/>
    <n v="129"/>
    <n v="43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s v="plays"/>
    <n v="129"/>
    <n v="60.69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s v="spaces"/>
    <n v="129"/>
    <n v="53.16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s v="plays"/>
    <n v="129"/>
    <n v="64.38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s v="plays"/>
    <n v="129"/>
    <n v="30.71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s v="musical"/>
    <n v="129"/>
    <n v="64.459999999999994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s v="television"/>
    <n v="130"/>
    <n v="49.88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s v="documentary"/>
    <n v="130"/>
    <n v="51.72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s v="plays"/>
    <n v="130"/>
    <n v="86.94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s v="metal"/>
    <n v="130"/>
    <n v="37.270000000000003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s v="electronic music"/>
    <n v="130"/>
    <n v="39.159999999999997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s v="plays"/>
    <n v="130"/>
    <n v="42.21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s v="nonfiction"/>
    <n v="130"/>
    <n v="24.42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s v="photobooks"/>
    <n v="130"/>
    <n v="358.97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s v="hardware"/>
    <n v="130"/>
    <n v="43.1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s v="indie rock"/>
    <n v="130"/>
    <n v="28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s v="plays"/>
    <n v="130"/>
    <n v="23.64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s v="plays"/>
    <n v="130"/>
    <n v="38.24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s v="plays"/>
    <n v="130"/>
    <n v="50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s v="plays"/>
    <n v="130"/>
    <n v="46.43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s v="plays"/>
    <n v="130"/>
    <n v="16.25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s v="plays"/>
    <n v="130"/>
    <n v="28.89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s v="plays"/>
    <n v="130"/>
    <n v="3.25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s v="plays"/>
    <n v="130"/>
    <n v="61.06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s v="musical"/>
    <n v="130"/>
    <n v="25.46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s v="television"/>
    <n v="131"/>
    <n v="150.9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s v="shorts"/>
    <n v="131"/>
    <n v="21.9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s v="shorts"/>
    <n v="131"/>
    <n v="65.38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s v="documentary"/>
    <n v="131"/>
    <n v="45.05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s v="nonfiction"/>
    <n v="131"/>
    <n v="43.55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s v="rock"/>
    <n v="131"/>
    <n v="96.08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s v="hardware"/>
    <n v="131"/>
    <n v="546.69000000000005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s v="space exploration"/>
    <n v="131"/>
    <n v="26.59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s v="spaces"/>
    <n v="131"/>
    <n v="50.53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s v="musical"/>
    <n v="131"/>
    <n v="112.14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s v="spaces"/>
    <n v="131"/>
    <n v="164.3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s v="plays"/>
    <n v="131"/>
    <n v="41.42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s v="plays"/>
    <n v="131"/>
    <n v="50.46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s v="plays"/>
    <n v="131"/>
    <n v="48.33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s v="plays"/>
    <n v="131"/>
    <n v="97.92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s v="documentary"/>
    <n v="132"/>
    <n v="105.05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s v="documentary"/>
    <n v="132"/>
    <n v="78.58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s v="wearables"/>
    <n v="132"/>
    <n v="39.07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s v="nonfiction"/>
    <n v="132"/>
    <n v="215.73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s v="nonfiction"/>
    <n v="132"/>
    <n v="99.77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s v="photobooks"/>
    <n v="132"/>
    <n v="105.44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s v="photobooks"/>
    <n v="132"/>
    <n v="48.15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s v="pop"/>
    <n v="132"/>
    <n v="74.150000000000006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s v="rock"/>
    <n v="132"/>
    <n v="70.63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s v="hardware"/>
    <n v="132"/>
    <n v="46.58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s v="indie rock"/>
    <n v="132"/>
    <n v="63.03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s v="rock"/>
    <n v="132"/>
    <n v="75.11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s v="plays"/>
    <n v="132"/>
    <n v="36.67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s v="television"/>
    <n v="133"/>
    <n v="57.14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s v="documentary"/>
    <n v="133"/>
    <n v="100.08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s v="rock"/>
    <n v="133"/>
    <n v="42.61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s v="rock"/>
    <n v="133"/>
    <n v="86.96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s v="rock"/>
    <n v="133"/>
    <n v="52.68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s v="indie rock"/>
    <n v="133"/>
    <n v="28.57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s v="hardware"/>
    <n v="133"/>
    <n v="73.5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s v="tabletop games"/>
    <n v="133"/>
    <n v="81.650000000000006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s v="electronic music"/>
    <n v="133"/>
    <n v="27.3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s v="indie rock"/>
    <n v="133"/>
    <n v="25.02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s v="plays"/>
    <n v="133"/>
    <n v="42.9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s v="plays"/>
    <n v="133"/>
    <n v="51.23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s v="musical"/>
    <n v="133"/>
    <n v="36.36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s v="spaces"/>
    <n v="133"/>
    <n v="82.94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s v="plays"/>
    <n v="133"/>
    <n v="38.5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s v="plays"/>
    <n v="133"/>
    <n v="26.61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s v="plays"/>
    <n v="133"/>
    <n v="57.2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s v="musical"/>
    <n v="133"/>
    <n v="120.55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s v="documentary"/>
    <n v="134"/>
    <n v="108.15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s v="rock"/>
    <n v="134"/>
    <n v="70.55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s v="rock"/>
    <n v="134"/>
    <n v="39.82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s v="nonfiction"/>
    <n v="134"/>
    <n v="31.81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s v="tabletop games"/>
    <n v="134"/>
    <n v="23.81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s v="indie rock"/>
    <n v="134"/>
    <n v="31.66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s v="small batch"/>
    <n v="134"/>
    <n v="53.4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s v="indie rock"/>
    <n v="134"/>
    <n v="62.38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s v="photobooks"/>
    <n v="135"/>
    <n v="51.92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s v="photobooks"/>
    <n v="135"/>
    <n v="79.41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s v="plays"/>
    <n v="135"/>
    <n v="168.75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s v="rock"/>
    <n v="135"/>
    <n v="60.18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s v="photobooks"/>
    <n v="135"/>
    <n v="53.99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s v="rock"/>
    <n v="135"/>
    <n v="59.16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s v="indie rock"/>
    <n v="135"/>
    <n v="51.96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s v="indie rock"/>
    <n v="135"/>
    <n v="79.180000000000007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s v="plays"/>
    <n v="135"/>
    <n v="89.79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s v="documentary"/>
    <n v="136"/>
    <n v="160.47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s v="nonfiction"/>
    <n v="136"/>
    <n v="59.97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s v="photobooks"/>
    <n v="136"/>
    <n v="95.76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s v="hardware"/>
    <n v="136"/>
    <n v="449.26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s v="indie rock"/>
    <n v="136"/>
    <n v="35.79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s v="indie rock"/>
    <n v="136"/>
    <n v="97.9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s v="plays"/>
    <n v="136"/>
    <n v="13.6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s v="plays"/>
    <n v="136"/>
    <n v="46.42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s v="plays"/>
    <n v="136"/>
    <n v="66.67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s v="plays"/>
    <n v="136"/>
    <n v="15.15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s v="television"/>
    <n v="137"/>
    <n v="63.92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s v="documentary"/>
    <n v="137"/>
    <n v="50.29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s v="documentary"/>
    <n v="137"/>
    <n v="45.6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s v="rock"/>
    <n v="137"/>
    <n v="89.42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s v="rock"/>
    <n v="137"/>
    <n v="70.06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s v="radio &amp; podcasts"/>
    <n v="137"/>
    <n v="30.96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s v="pop"/>
    <n v="137"/>
    <n v="40.42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s v="indie rock"/>
    <n v="137"/>
    <n v="26.27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s v="indie rock"/>
    <n v="137"/>
    <n v="54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s v="indie rock"/>
    <n v="137"/>
    <n v="30.37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s v="tabletop games"/>
    <n v="137"/>
    <n v="69.569999999999993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s v="space exploration"/>
    <n v="137"/>
    <n v="34.9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s v="rock"/>
    <n v="138"/>
    <n v="34.17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s v="rock"/>
    <n v="138"/>
    <n v="98.99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s v="hardware"/>
    <n v="138"/>
    <n v="87.44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s v="plays"/>
    <n v="138"/>
    <n v="109.08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s v="plays"/>
    <n v="138"/>
    <n v="28.32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s v="plays"/>
    <n v="138"/>
    <n v="28.41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s v="plays"/>
    <n v="138"/>
    <n v="51.88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s v="plays"/>
    <n v="138"/>
    <n v="81.290000000000006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s v="documentary"/>
    <n v="139"/>
    <n v="65.760000000000005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s v="radio &amp; podcasts"/>
    <n v="139"/>
    <n v="103.2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s v="photobooks"/>
    <n v="139"/>
    <n v="133.74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s v="rock"/>
    <n v="139"/>
    <n v="29.62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s v="rock"/>
    <n v="139"/>
    <n v="40.35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s v="plays"/>
    <n v="139"/>
    <n v="116.65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s v="plays"/>
    <n v="139"/>
    <n v="30.78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s v="plays"/>
    <n v="139"/>
    <n v="57.92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s v="plays"/>
    <n v="139"/>
    <n v="62.33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s v="plays"/>
    <n v="139"/>
    <n v="45.35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s v="shorts"/>
    <n v="140"/>
    <n v="28.73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s v="wearables"/>
    <n v="140"/>
    <n v="42.67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s v="pop"/>
    <n v="140"/>
    <n v="53.75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s v="hardware"/>
    <n v="140"/>
    <n v="95.49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s v="plays"/>
    <n v="140"/>
    <n v="35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s v="plays"/>
    <n v="140"/>
    <n v="50.98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s v="plays"/>
    <n v="140"/>
    <n v="23.33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s v="plays"/>
    <n v="140"/>
    <n v="61.82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s v="shorts"/>
    <n v="141"/>
    <n v="90.38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s v="wearables"/>
    <n v="141"/>
    <n v="95.83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s v="plays"/>
    <n v="141"/>
    <n v="52.17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s v="tabletop games"/>
    <n v="141"/>
    <n v="57.93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s v="space exploration"/>
    <n v="141"/>
    <n v="55.76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s v="plays"/>
    <n v="141"/>
    <n v="67.959999999999994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s v="television"/>
    <n v="142"/>
    <n v="193.84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s v="television"/>
    <n v="142"/>
    <n v="117.51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s v="documentary"/>
    <n v="142"/>
    <n v="115.51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s v="documentary"/>
    <n v="142"/>
    <n v="65.88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s v="pop"/>
    <n v="142"/>
    <n v="88.47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s v="plays"/>
    <n v="142"/>
    <n v="25.13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s v="plays"/>
    <n v="142"/>
    <n v="29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s v="television"/>
    <n v="143"/>
    <n v="185.48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s v="rock"/>
    <n v="143"/>
    <n v="162.27000000000001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s v="pop"/>
    <n v="143"/>
    <n v="44.65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s v="rock"/>
    <n v="143"/>
    <n v="25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s v="hardware"/>
    <n v="143"/>
    <n v="114.77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s v="spaces"/>
    <n v="143"/>
    <n v="51.6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s v="plays"/>
    <n v="143"/>
    <n v="164.62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s v="musical"/>
    <n v="143"/>
    <n v="48.54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s v="plays"/>
    <n v="143"/>
    <n v="21.5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s v="wearables"/>
    <n v="144"/>
    <n v="50.5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s v="nonfiction"/>
    <n v="144"/>
    <n v="66.709999999999994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s v="rock"/>
    <n v="144"/>
    <n v="92.55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s v="metal"/>
    <n v="144"/>
    <n v="22.74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s v="small batch"/>
    <n v="144"/>
    <n v="40.799999999999997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s v="space exploration"/>
    <n v="144"/>
    <n v="74.64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s v="plays"/>
    <n v="144"/>
    <n v="45.98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s v="plays"/>
    <n v="144"/>
    <n v="22.91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s v="plays"/>
    <n v="144"/>
    <n v="126.67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s v="television"/>
    <n v="145"/>
    <n v="56.14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s v="rock"/>
    <n v="145"/>
    <n v="47.67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s v="electronic music"/>
    <n v="145"/>
    <n v="35.74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s v="rock"/>
    <n v="145"/>
    <n v="21.38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s v="photobooks"/>
    <n v="145"/>
    <n v="88.26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s v="rock"/>
    <n v="145"/>
    <n v="70.790000000000006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s v="indie rock"/>
    <n v="145"/>
    <n v="70.53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s v="indie rock"/>
    <n v="145"/>
    <n v="68.81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s v="hardware"/>
    <n v="145"/>
    <n v="511.65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s v="documentary"/>
    <n v="146"/>
    <n v="40.42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s v="photobooks"/>
    <n v="146"/>
    <n v="91.8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s v="plays"/>
    <n v="146"/>
    <n v="104.07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s v="rock"/>
    <n v="146"/>
    <n v="64.62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s v="indie rock"/>
    <n v="146"/>
    <n v="98.82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s v="rock"/>
    <n v="146"/>
    <n v="65.209999999999994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s v="space exploration"/>
    <n v="146"/>
    <n v="47.06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s v="plays"/>
    <n v="146"/>
    <n v="292.77999999999997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s v="musical"/>
    <n v="146"/>
    <n v="38.42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s v="documentary"/>
    <n v="147"/>
    <n v="92.25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s v="wearables"/>
    <n v="147"/>
    <n v="42.89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s v="nonfiction"/>
    <n v="147"/>
    <n v="48.45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s v="rock"/>
    <n v="147"/>
    <n v="91.63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s v="tabletop games"/>
    <n v="147"/>
    <n v="52.7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s v="tabletop games"/>
    <n v="147"/>
    <n v="15.72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s v="spaces"/>
    <n v="147"/>
    <n v="155.24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s v="spaces"/>
    <n v="147"/>
    <n v="191.13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s v="shorts"/>
    <n v="148"/>
    <n v="322.39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s v="documentary"/>
    <n v="148"/>
    <n v="95.23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s v="nonfiction"/>
    <n v="148"/>
    <n v="54.27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s v="rock"/>
    <n v="148"/>
    <n v="63.49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s v="radio &amp; podcasts"/>
    <n v="148"/>
    <n v="35.44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s v="photobooks"/>
    <n v="148"/>
    <n v="207.62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s v="hardware"/>
    <n v="148"/>
    <n v="91.83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s v="hardware"/>
    <n v="148"/>
    <n v="120.86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s v="indie rock"/>
    <n v="148"/>
    <n v="50.66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s v="hardware"/>
    <n v="148"/>
    <n v="493.13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s v="rock"/>
    <n v="149"/>
    <n v="71.97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s v="spaces"/>
    <n v="149"/>
    <n v="37.25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s v="plays"/>
    <n v="149"/>
    <n v="15.13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s v="documentary"/>
    <n v="150"/>
    <n v="97.82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s v="photobooks"/>
    <n v="150"/>
    <n v="55.82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s v="hardware"/>
    <n v="150"/>
    <n v="160.44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s v="plays"/>
    <n v="150"/>
    <n v="25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s v="plays"/>
    <n v="150"/>
    <n v="41.67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s v="electronic music"/>
    <n v="151"/>
    <n v="50.27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s v="musical"/>
    <n v="151"/>
    <n v="100.5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s v="rock"/>
    <n v="152"/>
    <n v="40.75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s v="rock"/>
    <n v="152"/>
    <n v="27.61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s v="rock"/>
    <n v="152"/>
    <n v="64.25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s v="electronic music"/>
    <n v="152"/>
    <n v="42.22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s v="plays"/>
    <n v="152"/>
    <n v="19.489999999999998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s v="shorts"/>
    <n v="153"/>
    <n v="30.67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s v="documentary"/>
    <n v="153"/>
    <n v="57.54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s v="hardware"/>
    <n v="153"/>
    <n v="138.49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s v="hardware"/>
    <n v="153"/>
    <n v="324.69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s v="tabletop games"/>
    <n v="153"/>
    <n v="57.77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s v="tabletop games"/>
    <n v="153"/>
    <n v="135.59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s v="plays"/>
    <n v="153"/>
    <n v="109.57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s v="plays"/>
    <n v="153"/>
    <n v="41.41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s v="plays"/>
    <n v="153"/>
    <n v="13.53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s v="plays"/>
    <n v="153"/>
    <n v="143.1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s v="plays"/>
    <n v="153"/>
    <n v="70.459999999999994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s v="rock"/>
    <n v="154"/>
    <n v="70.58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s v="tabletop games"/>
    <n v="154"/>
    <n v="28.1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s v="tabletop games"/>
    <n v="154"/>
    <n v="48.06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s v="spaces"/>
    <n v="154"/>
    <n v="84.87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s v="plays"/>
    <n v="154"/>
    <n v="106.5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s v="plays"/>
    <n v="154"/>
    <n v="110.87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s v="television"/>
    <n v="155"/>
    <n v="102.11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s v="shorts"/>
    <n v="155"/>
    <n v="96.71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s v="shorts"/>
    <n v="155"/>
    <n v="102.08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s v="metal"/>
    <n v="155"/>
    <n v="46.67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s v="photobooks"/>
    <n v="155"/>
    <n v="207.07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s v="rock"/>
    <n v="155"/>
    <n v="82.96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s v="rock"/>
    <n v="155"/>
    <n v="53.01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s v="rock"/>
    <n v="155"/>
    <n v="112.02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s v="photobooks"/>
    <n v="155"/>
    <n v="51.67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s v="small batch"/>
    <n v="155"/>
    <n v="69.27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s v="plays"/>
    <n v="155"/>
    <n v="83.14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s v="plays"/>
    <n v="155"/>
    <n v="39.74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s v="documentary"/>
    <n v="156"/>
    <n v="55.22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s v="documentary"/>
    <n v="156"/>
    <n v="54.75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s v="nonfiction"/>
    <n v="156"/>
    <n v="36.53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s v="rock"/>
    <n v="156"/>
    <n v="28.68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s v="rock"/>
    <n v="156"/>
    <n v="117.23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s v="electronic music"/>
    <n v="156"/>
    <n v="26.06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s v="classical music"/>
    <n v="156"/>
    <n v="54.15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s v="classical music"/>
    <n v="156"/>
    <n v="30.08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s v="classical music"/>
    <n v="156"/>
    <n v="38.880000000000003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s v="plays"/>
    <n v="156"/>
    <n v="38.28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s v="plays"/>
    <n v="156"/>
    <n v="51.92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s v="documentary"/>
    <n v="157"/>
    <n v="87.69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s v="photobooks"/>
    <n v="157"/>
    <n v="849.67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s v="hardware"/>
    <n v="157"/>
    <n v="36.97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s v="tabletop games"/>
    <n v="157"/>
    <n v="67.97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s v="indie rock"/>
    <n v="157"/>
    <n v="37.67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s v="spaces"/>
    <n v="157"/>
    <n v="146.69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s v="nonfiction"/>
    <n v="158"/>
    <n v="68.349999999999994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s v="space exploration"/>
    <n v="158"/>
    <n v="38.99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s v="spaces"/>
    <n v="158"/>
    <n v="158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s v="plays"/>
    <n v="158"/>
    <n v="79.099999999999994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s v="photobooks"/>
    <n v="159"/>
    <n v="102.86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s v="makerspaces"/>
    <n v="159"/>
    <n v="77.33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s v="plays"/>
    <n v="159"/>
    <n v="18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s v="television"/>
    <n v="160"/>
    <n v="109.78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s v="nonfiction"/>
    <n v="160"/>
    <n v="4.92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s v="rock"/>
    <n v="160"/>
    <n v="25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s v="plays"/>
    <n v="160"/>
    <n v="60.3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s v="plays"/>
    <n v="160"/>
    <n v="40.29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s v="plays"/>
    <n v="160"/>
    <n v="40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s v="photobooks"/>
    <n v="161"/>
    <n v="37.7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s v="pop"/>
    <n v="161"/>
    <n v="41.04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s v="hardware"/>
    <n v="161"/>
    <n v="457.39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s v="rock"/>
    <n v="161"/>
    <n v="76.86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s v="plays"/>
    <n v="161"/>
    <n v="57.5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s v="rock"/>
    <n v="162"/>
    <n v="62.52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s v="photobooks"/>
    <n v="162"/>
    <n v="39.51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s v="plays"/>
    <n v="162"/>
    <n v="52.35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s v="radio &amp; podcasts"/>
    <n v="163"/>
    <n v="34.869999999999997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s v="tabletop games"/>
    <n v="163"/>
    <n v="27.1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s v="plays"/>
    <n v="163"/>
    <n v="95.59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s v="plays"/>
    <n v="163"/>
    <n v="58.1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s v="space exploration"/>
    <n v="164"/>
    <n v="10.039999999999999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s v="plays"/>
    <n v="164"/>
    <n v="70.290000000000006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s v="television"/>
    <n v="165"/>
    <n v="59.96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s v="photobooks"/>
    <n v="165"/>
    <n v="81.099999999999994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s v="rock"/>
    <n v="166"/>
    <n v="31.82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s v="photobooks"/>
    <n v="166"/>
    <n v="97.73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s v="indie rock"/>
    <n v="166"/>
    <n v="46.65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s v="space exploration"/>
    <n v="166"/>
    <n v="31.96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s v="spaces"/>
    <n v="166"/>
    <n v="177.02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s v="television"/>
    <n v="167"/>
    <n v="59.46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s v="rock"/>
    <n v="167"/>
    <n v="17.239999999999998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s v="rock"/>
    <n v="167"/>
    <n v="75.77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s v="hardware"/>
    <n v="167"/>
    <n v="99.46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s v="hardware"/>
    <n v="168"/>
    <n v="76.14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s v="hardware"/>
    <n v="168"/>
    <n v="10.51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s v="small batch"/>
    <n v="168"/>
    <n v="75.67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s v="spaces"/>
    <n v="168"/>
    <n v="84.86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s v="tabletop games"/>
    <n v="169"/>
    <n v="32.82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s v="plays"/>
    <n v="169"/>
    <n v="45.62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s v="documentary"/>
    <n v="170"/>
    <n v="90.58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s v="rock"/>
    <n v="170"/>
    <n v="39.97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s v="space exploration"/>
    <n v="170"/>
    <n v="47.18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s v="hardware"/>
    <n v="170"/>
    <n v="67.42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s v="plays"/>
    <n v="170"/>
    <n v="64.760000000000005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s v="plays"/>
    <n v="170"/>
    <n v="84.29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s v="rock"/>
    <n v="171"/>
    <n v="62.87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s v="indie rock"/>
    <n v="171"/>
    <n v="35.840000000000003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s v="tabletop games"/>
    <n v="171"/>
    <n v="25.43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s v="indie rock"/>
    <n v="171"/>
    <n v="46.18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s v="indie rock"/>
    <n v="171"/>
    <n v="31.34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s v="makerspaces"/>
    <n v="171"/>
    <n v="60.96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s v="plays"/>
    <n v="171"/>
    <n v="8.57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s v="plays"/>
    <n v="171"/>
    <n v="52.17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s v="plays"/>
    <n v="171"/>
    <n v="68.25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s v="plays"/>
    <n v="171"/>
    <n v="44.91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s v="photobooks"/>
    <n v="172"/>
    <n v="174.21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s v="indie rock"/>
    <n v="172"/>
    <n v="94.05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s v="space exploration"/>
    <n v="172"/>
    <n v="58.42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s v="spaces"/>
    <n v="172"/>
    <n v="153.52000000000001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s v="plays"/>
    <n v="172"/>
    <n v="33.03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s v="shorts"/>
    <n v="173"/>
    <n v="86.67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s v="nonfiction"/>
    <n v="173"/>
    <n v="32.07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s v="indie rock"/>
    <n v="173"/>
    <n v="49.34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s v="rock"/>
    <n v="173"/>
    <n v="100.47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s v="small batch"/>
    <n v="173"/>
    <n v="75.13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s v="documentary"/>
    <n v="174"/>
    <n v="86.14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s v="photobooks"/>
    <n v="174"/>
    <n v="32.32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s v="pop"/>
    <n v="174"/>
    <n v="51.85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s v="plays"/>
    <n v="174"/>
    <n v="68.84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s v="pop"/>
    <n v="175"/>
    <n v="62.5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s v="plays"/>
    <n v="175"/>
    <n v="264.85000000000002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s v="plays"/>
    <n v="175"/>
    <n v="29.17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s v="plays"/>
    <n v="175"/>
    <n v="48.7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s v="plays"/>
    <n v="175"/>
    <n v="68.06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s v="documentary"/>
    <n v="176"/>
    <n v="91.19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s v="photobooks"/>
    <n v="176"/>
    <n v="56.64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s v="indie rock"/>
    <n v="176"/>
    <n v="56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s v="documentary"/>
    <n v="177"/>
    <n v="81.89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s v="spaces"/>
    <n v="177"/>
    <n v="97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s v="documentary"/>
    <n v="179"/>
    <n v="73.34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s v="nonfiction"/>
    <n v="179"/>
    <n v="53.73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s v="hardware"/>
    <n v="179"/>
    <n v="282.72000000000003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s v="rock"/>
    <n v="180"/>
    <n v="43.5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s v="photobooks"/>
    <n v="180"/>
    <n v="96.38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s v="tabletop games"/>
    <n v="180"/>
    <n v="24.27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s v="indie rock"/>
    <n v="180"/>
    <n v="26.27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s v="spaces"/>
    <n v="180"/>
    <n v="54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s v="plays"/>
    <n v="180"/>
    <n v="12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s v="plays"/>
    <n v="180"/>
    <n v="43.5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s v="rock"/>
    <n v="181"/>
    <n v="31.14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s v="rock"/>
    <n v="181"/>
    <n v="33.3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s v="small batch"/>
    <n v="181"/>
    <n v="40.49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s v="documentary"/>
    <n v="182"/>
    <n v="81.75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s v="hardware"/>
    <n v="182"/>
    <n v="143.97999999999999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s v="small batch"/>
    <n v="182"/>
    <n v="34.130000000000003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s v="television"/>
    <n v="183"/>
    <n v="159.51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s v="nonfiction"/>
    <n v="183"/>
    <n v="71.44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s v="plays"/>
    <n v="184"/>
    <n v="24.21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s v="plays"/>
    <n v="184"/>
    <n v="30.67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s v="documentary"/>
    <n v="185"/>
    <n v="85.44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s v="tabletop games"/>
    <n v="185"/>
    <n v="65.319999999999993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s v="rock"/>
    <n v="185"/>
    <n v="50.45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s v="rock"/>
    <n v="185"/>
    <n v="115.83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s v="plays"/>
    <n v="186"/>
    <n v="41.22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s v="plays"/>
    <n v="186"/>
    <n v="80.87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s v="indie rock"/>
    <n v="187"/>
    <n v="38.74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s v="space exploration"/>
    <n v="187"/>
    <n v="37.46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s v="plays"/>
    <n v="187"/>
    <n v="20.12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s v="space exploration"/>
    <n v="188"/>
    <n v="35.549999999999997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s v="rock"/>
    <n v="189"/>
    <n v="43.06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s v="radio &amp; podcasts"/>
    <n v="189"/>
    <n v="64.17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s v="plays"/>
    <n v="189"/>
    <n v="31.21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s v="plays"/>
    <n v="190"/>
    <n v="50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s v="documentary"/>
    <n v="191"/>
    <n v="83.35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s v="hardware"/>
    <n v="191"/>
    <n v="86.16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s v="spaces"/>
    <n v="191"/>
    <n v="259.95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s v="plays"/>
    <n v="191"/>
    <n v="358.69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s v="hardware"/>
    <n v="192"/>
    <n v="23.65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s v="hardware"/>
    <n v="193"/>
    <n v="63.05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s v="metal"/>
    <n v="194"/>
    <n v="36.630000000000003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s v="indie rock"/>
    <n v="195"/>
    <n v="27.39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s v="classical music"/>
    <n v="195"/>
    <n v="64.03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s v="hardware"/>
    <n v="196"/>
    <n v="36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s v="electronic music"/>
    <n v="196"/>
    <n v="40.75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s v="shorts"/>
    <n v="198"/>
    <n v="53.04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s v="hardware"/>
    <n v="198"/>
    <n v="101.86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s v="photobooks"/>
    <n v="199"/>
    <n v="183.8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s v="rock"/>
    <n v="199"/>
    <n v="94.49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s v="hardware"/>
    <n v="199"/>
    <n v="51.21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s v="rock"/>
    <n v="200"/>
    <n v="118.2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s v="rock"/>
    <n v="200"/>
    <n v="182.13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s v="electronic music"/>
    <n v="200"/>
    <n v="10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s v="hardware"/>
    <n v="201"/>
    <n v="51.31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s v="hardware"/>
    <n v="201"/>
    <n v="220.74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s v="rock"/>
    <n v="202"/>
    <n v="55.7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s v="pop"/>
    <n v="202"/>
    <n v="89.25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s v="photobooks"/>
    <n v="202"/>
    <n v="80.650000000000006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s v="hardware"/>
    <n v="202"/>
    <n v="45.55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s v="hardware"/>
    <n v="202"/>
    <n v="77.23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s v="plays"/>
    <n v="202"/>
    <n v="29.71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s v="plays"/>
    <n v="202"/>
    <n v="59.41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s v="rock"/>
    <n v="203"/>
    <n v="30.58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s v="small batch"/>
    <n v="203"/>
    <n v="130.22999999999999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s v="indie rock"/>
    <n v="203"/>
    <n v="47.68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s v="rock"/>
    <n v="204"/>
    <n v="59.85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s v="nonfiction"/>
    <n v="204"/>
    <n v="59.36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s v="photobooks"/>
    <n v="205"/>
    <n v="130.53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s v="rock"/>
    <n v="205"/>
    <n v="45.62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s v="electronic music"/>
    <n v="206"/>
    <n v="106.2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s v="documentary"/>
    <n v="207"/>
    <n v="43.02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s v="photobooks"/>
    <n v="207"/>
    <n v="221.79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s v="hardware"/>
    <n v="207"/>
    <n v="136.63999999999999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s v="hardware"/>
    <n v="209"/>
    <n v="131.99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s v="plays"/>
    <n v="210"/>
    <n v="105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s v="rock"/>
    <n v="211"/>
    <n v="95.93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s v="hardware"/>
    <n v="211"/>
    <n v="262.16000000000003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s v="plays"/>
    <n v="211"/>
    <n v="29.07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s v="plays"/>
    <n v="211"/>
    <n v="58.61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s v="rock"/>
    <n v="212"/>
    <n v="50.25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s v="hardware"/>
    <n v="212"/>
    <n v="127.36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s v="small batch"/>
    <n v="212"/>
    <n v="13.54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s v="rock"/>
    <n v="213"/>
    <n v="38.18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s v="spaces"/>
    <n v="213"/>
    <n v="33.31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s v="documentary"/>
    <n v="214"/>
    <n v="144.69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s v="wearables"/>
    <n v="214"/>
    <n v="122.74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s v="photobooks"/>
    <n v="215"/>
    <n v="78.180000000000007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s v="plays"/>
    <n v="215"/>
    <n v="35.770000000000003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s v="hardware"/>
    <n v="217"/>
    <n v="78.83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s v="metal"/>
    <n v="218"/>
    <n v="19.46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s v="plays"/>
    <n v="218"/>
    <n v="54.5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s v="rock"/>
    <n v="219"/>
    <n v="62.5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s v="hardware"/>
    <n v="219"/>
    <n v="67.260000000000005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s v="shorts"/>
    <n v="220"/>
    <n v="46.7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s v="tabletop games"/>
    <n v="220"/>
    <n v="37.479999999999997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s v="plays"/>
    <n v="221"/>
    <n v="61.39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s v="tabletop games"/>
    <n v="223"/>
    <n v="21.38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s v="plays"/>
    <n v="223"/>
    <n v="61.94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s v="space exploration"/>
    <n v="224"/>
    <n v="58.93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s v="plays"/>
    <n v="225"/>
    <n v="75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s v="hardware"/>
    <n v="226"/>
    <n v="230.56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s v="hardware"/>
    <n v="226"/>
    <n v="118.61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s v="indie rock"/>
    <n v="226"/>
    <n v="94.03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s v="plays"/>
    <n v="228"/>
    <n v="57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s v="documentary"/>
    <n v="229"/>
    <n v="56.9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s v="documentary"/>
    <n v="232"/>
    <n v="106.43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s v="rock"/>
    <n v="233"/>
    <n v="175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s v="spaces"/>
    <n v="233"/>
    <n v="44.46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s v="hardware"/>
    <n v="234"/>
    <n v="331.1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s v="hardware"/>
    <n v="235"/>
    <n v="64.180000000000007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s v="electronic music"/>
    <n v="237"/>
    <n v="36.21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s v="nonfiction"/>
    <n v="238"/>
    <n v="33.06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s v="plays"/>
    <n v="239"/>
    <n v="26.02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s v="documentary"/>
    <n v="240"/>
    <n v="41.38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s v="indie rock"/>
    <n v="241"/>
    <n v="23.15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s v="plays"/>
    <n v="242"/>
    <n v="24.2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s v="plays"/>
    <n v="242"/>
    <n v="43.21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s v="tabletop games"/>
    <n v="243"/>
    <n v="82.15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s v="hardware"/>
    <n v="246"/>
    <n v="161.88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s v="spaces"/>
    <n v="246"/>
    <n v="67.7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s v="shorts"/>
    <n v="247"/>
    <n v="78.72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s v="hardware"/>
    <n v="248"/>
    <n v="408.98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s v="hardware"/>
    <n v="248"/>
    <n v="27.47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s v="photobooks"/>
    <n v="250"/>
    <n v="66.02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s v="rock"/>
    <n v="250"/>
    <n v="67.31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s v="plays"/>
    <n v="251"/>
    <n v="44.24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s v="rock"/>
    <n v="252"/>
    <n v="55.61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s v="photobooks"/>
    <n v="253"/>
    <n v="121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s v="hardware"/>
    <n v="253"/>
    <n v="68.25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s v="photobooks"/>
    <n v="254"/>
    <n v="493.82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s v="indie rock"/>
    <n v="254"/>
    <n v="51.31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s v="small batch"/>
    <n v="254"/>
    <n v="47.3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s v="documentary"/>
    <n v="256"/>
    <n v="69.77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s v="hardware"/>
    <n v="257"/>
    <n v="247.94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s v="photobooks"/>
    <n v="260"/>
    <n v="34.69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s v="hardware"/>
    <n v="260"/>
    <n v="180.75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s v="photobooks"/>
    <n v="261"/>
    <n v="54.62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s v="hardware"/>
    <n v="262"/>
    <n v="127.32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s v="rock"/>
    <n v="263"/>
    <n v="42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s v="hardware"/>
    <n v="263"/>
    <n v="272.36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s v="rock"/>
    <n v="265"/>
    <n v="84.21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s v="spaces"/>
    <n v="265"/>
    <n v="57.63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s v="indie rock"/>
    <n v="266"/>
    <n v="26.57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s v="wearables"/>
    <n v="267"/>
    <n v="31.66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s v="metal"/>
    <n v="267"/>
    <n v="63.1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s v="photobooks"/>
    <n v="270"/>
    <n v="76.44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s v="tabletop games"/>
    <n v="271"/>
    <n v="140.97999999999999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s v="tabletop games"/>
    <n v="271"/>
    <n v="53.08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s v="rock"/>
    <n v="272"/>
    <n v="48.54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s v="tabletop games"/>
    <n v="272"/>
    <n v="98.41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s v="photobooks"/>
    <n v="278"/>
    <n v="67.16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s v="wearables"/>
    <n v="279"/>
    <n v="23.52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s v="photobooks"/>
    <n v="280"/>
    <n v="81.27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s v="hardware"/>
    <n v="281"/>
    <n v="147.94999999999999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s v="hardware"/>
    <n v="281"/>
    <n v="201.96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s v="photobooks"/>
    <n v="282"/>
    <n v="52.79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s v="documentary"/>
    <n v="283"/>
    <n v="49.88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s v="tabletop games"/>
    <n v="283"/>
    <n v="42.63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s v="hardware"/>
    <n v="285"/>
    <n v="279.38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s v="tabletop games"/>
    <n v="285"/>
    <n v="107.05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s v="plays"/>
    <n v="286"/>
    <n v="19.27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s v="tabletop games"/>
    <n v="287"/>
    <n v="41.78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s v="plays"/>
    <n v="287"/>
    <n v="58.57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s v="hardware"/>
    <n v="288"/>
    <n v="47.47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s v="plays"/>
    <n v="289"/>
    <n v="43.35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s v="photobooks"/>
    <n v="290"/>
    <n v="19.329999999999998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s v="documentary"/>
    <n v="293"/>
    <n v="36.61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s v="electronic music"/>
    <n v="293"/>
    <n v="73.13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s v="hardware"/>
    <n v="294"/>
    <n v="483.34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s v="small batch"/>
    <n v="294"/>
    <n v="66.62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s v="rock"/>
    <n v="295"/>
    <n v="92.1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s v="hardware"/>
    <n v="297"/>
    <n v="7.1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s v="tabletop games"/>
    <n v="299"/>
    <n v="35.119999999999997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s v="wearables"/>
    <n v="300"/>
    <n v="73.489999999999995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s v="hardware"/>
    <n v="300"/>
    <n v="70.040000000000006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s v="plays"/>
    <n v="300"/>
    <n v="53.85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s v="plays"/>
    <n v="302"/>
    <n v="252.02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s v="spaces"/>
    <n v="302"/>
    <n v="52.1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s v="hardware"/>
    <n v="304"/>
    <n v="143.21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s v="space exploration"/>
    <n v="304"/>
    <n v="157.29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s v="documentary"/>
    <n v="305"/>
    <n v="68.489999999999995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s v="hardware"/>
    <n v="305"/>
    <n v="383.36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s v="rock"/>
    <n v="307"/>
    <n v="61.37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s v="television"/>
    <n v="309"/>
    <n v="117.36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s v="hardware"/>
    <n v="312"/>
    <n v="91.76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s v="nonfiction"/>
    <n v="315"/>
    <n v="105.05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s v="plays"/>
    <n v="315"/>
    <n v="35.799999999999997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s v="hardware"/>
    <n v="317"/>
    <n v="259.25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s v="spaces"/>
    <n v="319"/>
    <n v="131.38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s v="hardware"/>
    <n v="320"/>
    <n v="55.28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s v="tabletop games"/>
    <n v="320"/>
    <n v="24.76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s v="photobooks"/>
    <n v="322"/>
    <n v="56.41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s v="space exploration"/>
    <n v="326"/>
    <n v="80.02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s v="tabletop games"/>
    <n v="327"/>
    <n v="97.3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s v="plays"/>
    <n v="330"/>
    <n v="43.42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s v="tabletop games"/>
    <n v="332"/>
    <n v="21.23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s v="plays"/>
    <n v="336"/>
    <n v="41.77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s v="plays"/>
    <n v="339"/>
    <n v="62.59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s v="electronic music"/>
    <n v="342"/>
    <n v="43.03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s v="hardware"/>
    <n v="347"/>
    <n v="29.31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s v="hardware"/>
    <n v="348"/>
    <n v="511.79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s v="rock"/>
    <n v="350"/>
    <n v="75.040000000000006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s v="spaces"/>
    <n v="351"/>
    <n v="71.239999999999995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s v="electronic music"/>
    <n v="352"/>
    <n v="22.08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s v="hardware"/>
    <n v="353"/>
    <n v="326.29000000000002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s v="tabletop games"/>
    <n v="353"/>
    <n v="64.63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s v="hardware"/>
    <n v="355"/>
    <n v="91.21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s v="space exploration"/>
    <n v="355"/>
    <n v="89.1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s v="hardware"/>
    <n v="361"/>
    <n v="96.06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s v="hardware"/>
    <n v="370"/>
    <n v="182.78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s v="hardware"/>
    <n v="375"/>
    <n v="186.81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s v="tabletop games"/>
    <n v="377"/>
    <n v="65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s v="nonfiction"/>
    <n v="378"/>
    <n v="40.76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s v="tabletop games"/>
    <n v="381"/>
    <n v="188.38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s v="hardware"/>
    <n v="382"/>
    <n v="128.38999999999999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s v="electronic music"/>
    <n v="383"/>
    <n v="15.04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s v="hardware"/>
    <n v="384"/>
    <n v="22.12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s v="documentary"/>
    <n v="385"/>
    <n v="32.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s v="hardware"/>
    <n v="387"/>
    <n v="593.94000000000005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s v="shorts"/>
    <n v="393"/>
    <n v="60.38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s v="hardware"/>
    <n v="399"/>
    <n v="577.28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s v="hardware"/>
    <n v="402"/>
    <n v="245.02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s v="tabletop games"/>
    <n v="404"/>
    <n v="82.4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s v="tabletop games"/>
    <n v="408"/>
    <n v="33.549999999999997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s v="space exploration"/>
    <n v="408"/>
    <n v="81.95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s v="tabletop games"/>
    <n v="412"/>
    <n v="44.06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s v="photobooks"/>
    <n v="418"/>
    <n v="84.91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s v="hardware"/>
    <n v="421"/>
    <n v="164.91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s v="rock"/>
    <n v="424"/>
    <n v="21.2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s v="small batch"/>
    <n v="427"/>
    <n v="31.69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s v="indie rock"/>
    <n v="429"/>
    <n v="64.819999999999993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s v="tabletop games"/>
    <n v="452"/>
    <n v="75.650000000000006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s v="radio &amp; podcasts"/>
    <n v="456"/>
    <n v="52.62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s v="spaces"/>
    <n v="458"/>
    <n v="23.28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s v="tabletop games"/>
    <n v="460"/>
    <n v="11.67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s v="hardware"/>
    <n v="473"/>
    <n v="278.39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s v="photobooks"/>
    <n v="484"/>
    <n v="82.32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s v="hardware"/>
    <n v="485"/>
    <n v="108.97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s v="tabletop games"/>
    <n v="489"/>
    <n v="31.57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s v="hardware"/>
    <n v="493"/>
    <n v="69.760000000000005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s v="hardware"/>
    <n v="495"/>
    <n v="173.58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s v="tabletop games"/>
    <n v="496"/>
    <n v="25.09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s v="rock"/>
    <n v="497"/>
    <n v="51.72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s v="tabletop games"/>
    <n v="503"/>
    <n v="68.63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s v="hardware"/>
    <n v="506"/>
    <n v="36.33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s v="hardware"/>
    <n v="508"/>
    <n v="101.56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s v="small batch"/>
    <n v="521"/>
    <n v="48.1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s v="tabletop games"/>
    <n v="524"/>
    <n v="44.17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s v="small batch"/>
    <n v="526"/>
    <n v="54.88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s v="tabletop games"/>
    <n v="537"/>
    <n v="61.2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s v="tabletop games"/>
    <n v="537"/>
    <n v="22.12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s v="tabletop games"/>
    <n v="542"/>
    <n v="41.23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s v="hardware"/>
    <n v="543"/>
    <n v="116.35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s v="photobooks"/>
    <n v="559"/>
    <n v="58.3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s v="hardware"/>
    <n v="579"/>
    <n v="61.38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s v="hardware"/>
    <n v="585"/>
    <n v="222.99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s v="tabletop games"/>
    <n v="636"/>
    <n v="94.1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s v="space exploration"/>
    <n v="647"/>
    <n v="21.56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s v="space exploration"/>
    <n v="661"/>
    <n v="21.9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s v="radio &amp; podcasts"/>
    <n v="662"/>
    <n v="43.33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s v="hardware"/>
    <n v="674"/>
    <n v="70.849999999999994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s v="hardware"/>
    <n v="699"/>
    <n v="842.11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s v="electronic music"/>
    <n v="704"/>
    <n v="39.07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s v="tabletop games"/>
    <n v="720"/>
    <n v="107.82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s v="tabletop games"/>
    <n v="780"/>
    <n v="37.119999999999997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s v="photobooks"/>
    <n v="786"/>
    <n v="71.59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s v="hardware"/>
    <n v="788"/>
    <n v="176.2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s v="hardware"/>
    <n v="800"/>
    <n v="188.51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s v="tabletop games"/>
    <n v="806"/>
    <n v="49.47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s v="hardware"/>
    <n v="819"/>
    <n v="152.62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s v="hardware"/>
    <n v="820"/>
    <n v="422.02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s v="space exploration"/>
    <n v="878"/>
    <n v="27.6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s v="photobooks"/>
    <n v="885"/>
    <n v="35.4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s v="hardware"/>
    <n v="922"/>
    <n v="192.3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s v="tabletop games"/>
    <n v="945"/>
    <n v="164.8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s v="tabletop games"/>
    <n v="951"/>
    <n v="65.89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s v="space exploration"/>
    <n v="956"/>
    <n v="27.58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s v="tabletop games"/>
    <n v="975"/>
    <n v="426.93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s v="hardware"/>
    <n v="978"/>
    <n v="21.64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s v="tabletop games"/>
    <n v="1015"/>
    <n v="56.97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s v="hardware"/>
    <n v="1027"/>
    <n v="1323.25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s v="tabletop games"/>
    <n v="1081"/>
    <n v="40.07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s v="hardware"/>
    <n v="1105"/>
    <n v="67.69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s v="hardware"/>
    <n v="1132"/>
    <n v="80.73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s v="tabletop games"/>
    <n v="1165"/>
    <n v="41.61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s v="tabletop games"/>
    <n v="1174"/>
    <n v="81.56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s v="radio &amp; podcasts"/>
    <n v="1182"/>
    <n v="29.19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s v="tabletop games"/>
    <n v="1212"/>
    <n v="27.23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s v="pop"/>
    <n v="1254"/>
    <n v="27.86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s v="tabletop games"/>
    <n v="1357"/>
    <n v="14.37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s v="tabletop games"/>
    <n v="1360"/>
    <n v="53.87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s v="space exploration"/>
    <n v="1379"/>
    <n v="31.82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s v="hardware"/>
    <n v="1436"/>
    <n v="74.11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s v="wearables"/>
    <n v="1460"/>
    <n v="134.36000000000001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s v="hardware"/>
    <n v="1462"/>
    <n v="40.76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s v="hardware"/>
    <n v="1678"/>
    <n v="20.47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s v="hardware"/>
    <n v="1705"/>
    <n v="68.819999999999993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s v="tabletop games"/>
    <n v="1802"/>
    <n v="49.93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s v="tabletop games"/>
    <n v="1857"/>
    <n v="149.03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s v="tabletop games"/>
    <n v="1867"/>
    <n v="90.64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s v="tabletop games"/>
    <n v="2647"/>
    <n v="53.48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s v="shorts"/>
    <n v="2702"/>
    <n v="38.6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s v="space exploration"/>
    <n v="2791"/>
    <n v="83.8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s v="plays"/>
    <n v="6500"/>
    <n v="21.67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s v="hardware"/>
    <n v="7814"/>
    <n v="88.6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s v="wearables"/>
    <n v="21535"/>
    <n v="1389.36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s v="rock"/>
    <n v="303833"/>
    <n v="42.73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s v="tabletop games"/>
    <n v="930250"/>
    <n v="4.57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s v="hardware"/>
    <n v="2260300"/>
    <n v="138.66999999999999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b v="0"/>
    <n v="182"/>
    <b v="1"/>
    <s v="film &amp; video/television"/>
    <n v="22603"/>
    <n v="71.37"/>
    <x v="0"/>
    <s v="hardware"/>
    <d v="2015-06-22T00:10:11"/>
    <d v="2015-07-23T03:00:00"/>
    <x v="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b v="0"/>
    <n v="79"/>
    <b v="1"/>
    <s v="film &amp; video/television"/>
    <n v="9303"/>
    <n v="7.2"/>
    <x v="1"/>
    <s v="tabletop games"/>
    <d v="2017-01-31T14:24:43"/>
    <d v="2017-03-02T14:24:43"/>
    <x v="1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b v="0"/>
    <n v="35"/>
    <b v="1"/>
    <s v="film &amp; video/television"/>
    <n v="3038"/>
    <n v="0.74"/>
    <x v="2"/>
    <s v="rock"/>
    <d v="2016-02-05T16:51:23"/>
    <d v="2016-02-15T16:51:23"/>
    <x v="2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b v="0"/>
    <n v="150"/>
    <b v="1"/>
    <s v="film &amp; video/television"/>
    <n v="78"/>
    <n v="0.39"/>
    <x v="0"/>
    <s v="hardware"/>
    <d v="2014-07-08T12:21:47"/>
    <d v="2014-08-07T12:21:47"/>
    <x v="3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b v="0"/>
    <n v="284"/>
    <b v="1"/>
    <s v="film &amp; video/television"/>
    <n v="65"/>
    <n v="18038.759999999998"/>
    <x v="3"/>
    <s v="plays"/>
    <d v="2015-11-19T20:01:19"/>
    <d v="2015-12-19T20:01:19"/>
    <x v="0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b v="0"/>
    <n v="47"/>
    <b v="1"/>
    <s v="film &amp; video/television"/>
    <n v="28"/>
    <n v="1.2"/>
    <x v="0"/>
    <s v="space exploration"/>
    <d v="2016-07-12T22:23:27"/>
    <d v="2016-07-29T05:35:00"/>
    <x v="2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b v="0"/>
    <n v="58"/>
    <b v="1"/>
    <s v="film &amp; video/television"/>
    <n v="27"/>
    <n v="243.4"/>
    <x v="4"/>
    <s v="shorts"/>
    <d v="2014-06-04T01:44:10"/>
    <d v="2014-06-14T01:44:10"/>
    <x v="3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b v="0"/>
    <n v="57"/>
    <b v="1"/>
    <s v="film &amp; video/television"/>
    <n v="26"/>
    <n v="4.5999999999999996"/>
    <x v="1"/>
    <s v="tabletop games"/>
    <d v="2016-05-26T01:07:47"/>
    <d v="2016-07-05T01:07:47"/>
    <x v="2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b v="0"/>
    <n v="12"/>
    <b v="1"/>
    <s v="film &amp; video/television"/>
    <n v="19"/>
    <n v="17"/>
    <x v="1"/>
    <s v="tabletop games"/>
    <d v="2016-04-08T22:40:12"/>
    <d v="2016-04-15T21:00:00"/>
    <x v="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b v="0"/>
    <n v="20"/>
    <b v="1"/>
    <s v="film &amp; video/television"/>
    <n v="19"/>
    <n v="1.01"/>
    <x v="1"/>
    <s v="tabletop games"/>
    <d v="2016-03-18T02:29:04"/>
    <d v="2016-04-17T02:29:04"/>
    <x v="2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b v="0"/>
    <n v="19"/>
    <b v="1"/>
    <s v="film &amp; video/television"/>
    <n v="18"/>
    <n v="3.34"/>
    <x v="1"/>
    <s v="tabletop games"/>
    <d v="2014-05-21T01:37:59"/>
    <d v="2014-06-25T01:37:59"/>
    <x v="3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b v="0"/>
    <n v="75"/>
    <b v="1"/>
    <s v="film &amp; video/television"/>
    <n v="17"/>
    <n v="2.4300000000000002"/>
    <x v="0"/>
    <s v="hardware"/>
    <d v="2016-07-21T18:41:02"/>
    <d v="2016-08-22T03:00:00"/>
    <x v="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b v="0"/>
    <n v="827"/>
    <b v="1"/>
    <s v="film &amp; video/television"/>
    <n v="17"/>
    <n v="6.05"/>
    <x v="0"/>
    <s v="hardware"/>
    <d v="2014-06-01T17:07:05"/>
    <d v="2014-07-16T03:00:00"/>
    <x v="3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b v="0"/>
    <n v="51"/>
    <b v="1"/>
    <s v="film &amp; video/television"/>
    <n v="15"/>
    <n v="20.81"/>
    <x v="0"/>
    <s v="hardware"/>
    <d v="2016-05-18T16:15:09"/>
    <d v="2016-06-23T20:27:00"/>
    <x v="2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b v="0"/>
    <n v="41"/>
    <b v="1"/>
    <s v="film &amp; video/television"/>
    <n v="15"/>
    <n v="2.79"/>
    <x v="0"/>
    <s v="wearables"/>
    <d v="2014-06-18T00:38:08"/>
    <d v="2014-07-13T13:59:00"/>
    <x v="3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b v="0"/>
    <n v="98"/>
    <b v="1"/>
    <s v="film &amp; video/television"/>
    <n v="14"/>
    <n v="2.2599999999999998"/>
    <x v="1"/>
    <s v="tabletop games"/>
    <d v="2015-09-09T09:24:18"/>
    <d v="2015-09-27T20:14:00"/>
    <x v="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b v="0"/>
    <n v="70"/>
    <b v="1"/>
    <s v="film &amp; video/television"/>
    <n v="14"/>
    <n v="4.76"/>
    <x v="1"/>
    <s v="tabletop games"/>
    <d v="2014-05-01T19:06:51"/>
    <d v="2014-06-16T05:30:00"/>
    <x v="3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b v="0"/>
    <n v="36"/>
    <b v="1"/>
    <s v="film &amp; video/television"/>
    <n v="14"/>
    <n v="0.44"/>
    <x v="0"/>
    <s v="space exploration"/>
    <d v="2014-10-05T17:33:42"/>
    <d v="2014-11-04T18:33:42"/>
    <x v="3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b v="0"/>
    <n v="342"/>
    <b v="1"/>
    <s v="film &amp; video/television"/>
    <n v="14"/>
    <n v="23.52"/>
    <x v="0"/>
    <s v="hardware"/>
    <d v="2014-08-18T13:00:56"/>
    <d v="2014-09-17T13:00:56"/>
    <x v="3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b v="0"/>
    <n v="22"/>
    <b v="1"/>
    <s v="film &amp; video/television"/>
    <n v="13"/>
    <n v="34.31"/>
    <x v="2"/>
    <s v="pop"/>
    <d v="2015-06-20T19:35:34"/>
    <d v="2015-07-20T19:35:34"/>
    <x v="0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b v="0"/>
    <n v="25"/>
    <b v="1"/>
    <s v="film &amp; video/television"/>
    <n v="12"/>
    <n v="13.92"/>
    <x v="1"/>
    <s v="tabletop games"/>
    <d v="2015-07-15T18:11:52"/>
    <d v="2015-09-13T18:11:52"/>
    <x v="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b v="0"/>
    <n v="101"/>
    <b v="1"/>
    <s v="film &amp; video/television"/>
    <n v="12"/>
    <n v="721.07"/>
    <x v="1"/>
    <s v="tabletop games"/>
    <d v="2014-08-27T15:03:09"/>
    <d v="2014-09-26T15:03:09"/>
    <x v="3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b v="0"/>
    <n v="8"/>
    <b v="1"/>
    <s v="film &amp; video/television"/>
    <n v="12"/>
    <n v="0.37"/>
    <x v="1"/>
    <s v="tabletop games"/>
    <d v="2014-12-16T21:52:20"/>
    <d v="2015-01-01T07:59:00"/>
    <x v="3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b v="0"/>
    <n v="23"/>
    <b v="1"/>
    <s v="film &amp; video/television"/>
    <n v="12"/>
    <n v="0.12"/>
    <x v="5"/>
    <s v="radio &amp; podcasts"/>
    <d v="2015-04-03T18:41:41"/>
    <d v="2015-04-30T15:20:00"/>
    <x v="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b v="0"/>
    <n v="574"/>
    <b v="1"/>
    <s v="film &amp; video/television"/>
    <n v="11"/>
    <n v="11.76"/>
    <x v="1"/>
    <s v="tabletop games"/>
    <d v="2015-08-13T19:41:03"/>
    <d v="2015-09-15T19:39:00"/>
    <x v="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b v="0"/>
    <n v="14"/>
    <b v="1"/>
    <s v="film &amp; video/television"/>
    <n v="11"/>
    <n v="0.49"/>
    <x v="0"/>
    <s v="hardware"/>
    <d v="2015-11-10T00:36:01"/>
    <d v="2016-01-09T00:36:01"/>
    <x v="0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b v="0"/>
    <n v="19"/>
    <b v="1"/>
    <s v="film &amp; video/television"/>
    <n v="11"/>
    <n v="2.77"/>
    <x v="0"/>
    <s v="hardware"/>
    <d v="2014-07-08T12:22:24"/>
    <d v="2014-08-17T12:22:24"/>
    <x v="3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b v="0"/>
    <n v="150"/>
    <b v="1"/>
    <s v="film &amp; video/television"/>
    <n v="10"/>
    <n v="429.71"/>
    <x v="0"/>
    <s v="space exploration"/>
    <d v="2014-10-17T03:57:13"/>
    <d v="2014-11-16T04:57:13"/>
    <x v="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b v="0"/>
    <n v="71"/>
    <b v="1"/>
    <s v="film &amp; video/television"/>
    <n v="10"/>
    <n v="35.520000000000003"/>
    <x v="0"/>
    <s v="hardware"/>
    <d v="2015-11-16T23:08:04"/>
    <d v="2015-12-16T23:08:04"/>
    <x v="0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b v="0"/>
    <n v="117"/>
    <b v="1"/>
    <s v="film &amp; video/television"/>
    <n v="10"/>
    <n v="9.5399999999999991"/>
    <x v="0"/>
    <s v="hardware"/>
    <d v="2014-06-22T16:09:28"/>
    <d v="2014-07-22T16:09:28"/>
    <x v="3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b v="0"/>
    <n v="53"/>
    <b v="1"/>
    <s v="film &amp; video/television"/>
    <n v="10"/>
    <n v="0.94"/>
    <x v="1"/>
    <s v="tabletop games"/>
    <d v="2014-07-22T07:01:55"/>
    <d v="2014-08-21T07:01:55"/>
    <x v="3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b v="0"/>
    <n v="1"/>
    <b v="1"/>
    <s v="film &amp; video/television"/>
    <n v="10"/>
    <n v="0.02"/>
    <x v="1"/>
    <s v="tabletop games"/>
    <d v="2016-01-07T19:00:34"/>
    <d v="2016-01-25T19:00:34"/>
    <x v="2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b v="0"/>
    <n v="89"/>
    <b v="1"/>
    <s v="film &amp; video/television"/>
    <n v="10"/>
    <n v="8.01"/>
    <x v="1"/>
    <s v="tabletop games"/>
    <d v="2016-04-01T15:03:37"/>
    <d v="2016-05-13T03:59:00"/>
    <x v="2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b v="0"/>
    <n v="64"/>
    <b v="1"/>
    <s v="film &amp; video/television"/>
    <n v="9"/>
    <n v="33.71"/>
    <x v="0"/>
    <s v="space exploration"/>
    <d v="2015-10-09T15:51:41"/>
    <d v="2015-11-08T16:51:41"/>
    <x v="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b v="0"/>
    <n v="68"/>
    <b v="1"/>
    <s v="film &amp; video/television"/>
    <n v="9"/>
    <n v="135.68"/>
    <x v="6"/>
    <s v="photobooks"/>
    <d v="2014-07-21T07:43:21"/>
    <d v="2014-08-05T07:43:21"/>
    <x v="3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b v="0"/>
    <n v="28"/>
    <b v="1"/>
    <s v="film &amp; video/television"/>
    <n v="9"/>
    <n v="1.38"/>
    <x v="1"/>
    <s v="tabletop games"/>
    <d v="2015-04-04T07:00:14"/>
    <d v="2015-04-28T00:00:00"/>
    <x v="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b v="0"/>
    <n v="44"/>
    <b v="1"/>
    <s v="film &amp; video/television"/>
    <n v="9"/>
    <n v="17.809999999999999"/>
    <x v="0"/>
    <s v="hardware"/>
    <d v="2015-03-05T07:22:05"/>
    <d v="2015-04-04T06:22:05"/>
    <x v="0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b v="0"/>
    <n v="253"/>
    <b v="1"/>
    <s v="film &amp; video/television"/>
    <n v="8"/>
    <n v="73.510000000000005"/>
    <x v="6"/>
    <s v="photobooks"/>
    <d v="2015-01-28T16:37:59"/>
    <d v="2015-02-27T16:37:59"/>
    <x v="0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b v="0"/>
    <n v="66"/>
    <b v="1"/>
    <s v="film &amp; video/television"/>
    <n v="8"/>
    <n v="16.88"/>
    <x v="1"/>
    <s v="tabletop games"/>
    <d v="2013-04-11T01:22:24"/>
    <d v="2013-05-11T01:22:24"/>
    <x v="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b v="0"/>
    <n v="217"/>
    <b v="1"/>
    <s v="film &amp; video/television"/>
    <n v="8"/>
    <n v="155.93"/>
    <x v="1"/>
    <s v="tabletop games"/>
    <d v="2014-04-25T01:07:48"/>
    <d v="2014-05-25T22:59:00"/>
    <x v="3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b v="0"/>
    <n v="16"/>
    <b v="1"/>
    <s v="film &amp; video/television"/>
    <n v="8"/>
    <n v="0.48"/>
    <x v="0"/>
    <s v="hardware"/>
    <d v="2014-05-30T05:08:08"/>
    <d v="2014-06-19T04:00:00"/>
    <x v="3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b v="0"/>
    <n v="19"/>
    <b v="1"/>
    <s v="film &amp; video/television"/>
    <n v="8"/>
    <n v="2.06"/>
    <x v="0"/>
    <s v="hardware"/>
    <d v="2014-09-05T13:39:14"/>
    <d v="2014-10-05T13:39:14"/>
    <x v="3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b v="0"/>
    <n v="169"/>
    <b v="1"/>
    <s v="film &amp; video/television"/>
    <n v="8"/>
    <n v="11.1"/>
    <x v="0"/>
    <s v="hardware"/>
    <d v="2014-11-28T15:20:26"/>
    <d v="2014-12-28T15:20:26"/>
    <x v="3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b v="0"/>
    <n v="263"/>
    <b v="1"/>
    <s v="film &amp; video/television"/>
    <n v="8"/>
    <n v="117.36"/>
    <x v="0"/>
    <s v="hardware"/>
    <d v="2014-06-12T18:58:06"/>
    <d v="2014-07-13T00:00:00"/>
    <x v="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b v="0"/>
    <n v="15"/>
    <b v="1"/>
    <s v="film &amp; video/television"/>
    <n v="7"/>
    <n v="2.77"/>
    <x v="2"/>
    <s v="electronic music"/>
    <d v="2014-08-23T02:22:17"/>
    <d v="2014-10-07T02:22:17"/>
    <x v="3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b v="0"/>
    <n v="61"/>
    <b v="1"/>
    <s v="film &amp; video/television"/>
    <n v="7"/>
    <n v="25.21"/>
    <x v="0"/>
    <s v="hardware"/>
    <d v="2016-03-28T14:58:27"/>
    <d v="2016-04-27T14:58:27"/>
    <x v="2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b v="0"/>
    <n v="45"/>
    <b v="1"/>
    <s v="film &amp; video/television"/>
    <n v="7"/>
    <n v="57.95"/>
    <x v="0"/>
    <s v="space exploration"/>
    <d v="2015-11-15T23:09:34"/>
    <d v="2015-12-15T23:09:34"/>
    <x v="0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b v="0"/>
    <n v="70"/>
    <b v="1"/>
    <s v="film &amp; video/television"/>
    <n v="7"/>
    <n v="5.87"/>
    <x v="5"/>
    <s v="radio &amp; podcasts"/>
    <d v="2014-10-20T19:40:07"/>
    <d v="2014-12-19T20:40:07"/>
    <x v="3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b v="0"/>
    <n v="38"/>
    <b v="1"/>
    <s v="film &amp; video/television"/>
    <n v="7"/>
    <n v="5.2"/>
    <x v="0"/>
    <s v="hardware"/>
    <d v="2015-01-29T12:24:20"/>
    <d v="2015-03-01T12:00:00"/>
    <x v="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b v="0"/>
    <n v="87"/>
    <b v="1"/>
    <s v="film &amp; video/television"/>
    <n v="7"/>
    <n v="7.19"/>
    <x v="1"/>
    <s v="tabletop games"/>
    <d v="2015-09-24T04:14:05"/>
    <d v="2015-10-24T04:14:05"/>
    <x v="0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b v="0"/>
    <n v="22"/>
    <b v="1"/>
    <s v="film &amp; video/television"/>
    <n v="6"/>
    <n v="13.33"/>
    <x v="0"/>
    <s v="space exploration"/>
    <d v="2014-12-22T18:04:18"/>
    <d v="2015-01-30T17:00:00"/>
    <x v="3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b v="0"/>
    <n v="119"/>
    <b v="1"/>
    <s v="film &amp; video/television"/>
    <n v="6"/>
    <n v="134.11000000000001"/>
    <x v="0"/>
    <s v="hardware"/>
    <d v="2015-07-11T22:17:17"/>
    <d v="2015-08-10T22:17:17"/>
    <x v="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b v="0"/>
    <n v="52"/>
    <b v="1"/>
    <s v="film &amp; video/television"/>
    <n v="6"/>
    <n v="68.760000000000005"/>
    <x v="1"/>
    <s v="tabletop games"/>
    <d v="2014-06-17T16:50:46"/>
    <d v="2014-07-17T16:50:46"/>
    <x v="3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b v="0"/>
    <n v="117"/>
    <b v="1"/>
    <s v="film &amp; video/television"/>
    <n v="6"/>
    <n v="9.82"/>
    <x v="6"/>
    <s v="photobooks"/>
    <d v="2014-03-21T13:10:45"/>
    <d v="2014-04-04T22:00:00"/>
    <x v="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b v="0"/>
    <n v="52"/>
    <b v="1"/>
    <s v="film &amp; video/television"/>
    <n v="6"/>
    <n v="5.35"/>
    <x v="0"/>
    <s v="hardware"/>
    <d v="2015-11-25T17:07:01"/>
    <d v="2015-12-25T17:07:01"/>
    <x v="0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b v="0"/>
    <n v="86"/>
    <b v="1"/>
    <s v="film &amp; video/television"/>
    <n v="5"/>
    <n v="37.72"/>
    <x v="6"/>
    <s v="photobooks"/>
    <d v="2016-05-06T23:15:16"/>
    <d v="2016-05-27T23:15:16"/>
    <x v="2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b v="0"/>
    <n v="174"/>
    <b v="1"/>
    <s v="film &amp; video/television"/>
    <n v="5"/>
    <n v="24.1"/>
    <x v="1"/>
    <s v="tabletop games"/>
    <d v="2015-05-25T13:10:24"/>
    <d v="2015-06-08T16:00:00"/>
    <x v="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b v="0"/>
    <n v="69"/>
    <b v="1"/>
    <s v="film &amp; video/television"/>
    <n v="5"/>
    <n v="63.69"/>
    <x v="2"/>
    <s v="rock"/>
    <d v="2015-03-26T19:59:22"/>
    <d v="2015-04-25T19:59:22"/>
    <x v="0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b v="0"/>
    <n v="75"/>
    <b v="1"/>
    <s v="film &amp; video/television"/>
    <n v="5"/>
    <n v="36.89"/>
    <x v="1"/>
    <s v="tabletop games"/>
    <d v="2014-10-20T17:52:52"/>
    <d v="2014-11-19T18:52:52"/>
    <x v="3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b v="0"/>
    <n v="33"/>
    <b v="1"/>
    <s v="film &amp; video/television"/>
    <n v="5"/>
    <n v="339.41"/>
    <x v="3"/>
    <s v="spaces"/>
    <d v="2015-08-14T05:39:36"/>
    <d v="2015-09-14T21:00:00"/>
    <x v="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b v="0"/>
    <n v="108"/>
    <b v="1"/>
    <s v="film &amp; video/shorts"/>
    <n v="5"/>
    <n v="4.7"/>
    <x v="1"/>
    <s v="tabletop games"/>
    <d v="2014-03-03T21:38:37"/>
    <d v="2014-03-23T00:00:00"/>
    <x v="3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b v="0"/>
    <n v="23"/>
    <b v="1"/>
    <s v="film &amp; video/shorts"/>
    <n v="5"/>
    <n v="10.9"/>
    <x v="1"/>
    <s v="tabletop games"/>
    <d v="2013-05-15T19:32:37"/>
    <d v="2013-06-06T19:32:37"/>
    <x v="4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b v="0"/>
    <n v="48"/>
    <b v="1"/>
    <s v="film &amp; video/shorts"/>
    <n v="5"/>
    <n v="17.649999999999999"/>
    <x v="1"/>
    <s v="tabletop games"/>
    <d v="2013-02-06T19:11:18"/>
    <d v="2013-03-03T19:11:18"/>
    <x v="4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b v="0"/>
    <n v="64"/>
    <b v="1"/>
    <s v="film &amp; video/shorts"/>
    <n v="5"/>
    <n v="11.76"/>
    <x v="0"/>
    <s v="hardware"/>
    <d v="2013-12-04T21:53:33"/>
    <d v="2013-12-28T04:59:00"/>
    <x v="4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b v="0"/>
    <n v="24"/>
    <b v="1"/>
    <s v="film &amp; video/shorts"/>
    <n v="5"/>
    <n v="23.64"/>
    <x v="1"/>
    <s v="tabletop games"/>
    <d v="2013-06-08T00:26:21"/>
    <d v="2013-07-08T00:26:21"/>
    <x v="4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b v="0"/>
    <n v="57"/>
    <b v="1"/>
    <s v="film &amp; video/shorts"/>
    <n v="5"/>
    <n v="150.54"/>
    <x v="0"/>
    <s v="hardware"/>
    <d v="2014-07-15T19:42:34"/>
    <d v="2014-08-11T05:59:00"/>
    <x v="3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b v="0"/>
    <n v="26"/>
    <b v="1"/>
    <s v="film &amp; video/shorts"/>
    <n v="5"/>
    <n v="12.04"/>
    <x v="1"/>
    <s v="tabletop games"/>
    <d v="2016-06-18T20:23:40"/>
    <d v="2016-07-18T20:23:40"/>
    <x v="2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b v="0"/>
    <n v="20"/>
    <b v="1"/>
    <s v="film &amp; video/shorts"/>
    <n v="5"/>
    <n v="0.28000000000000003"/>
    <x v="0"/>
    <s v="hardware"/>
    <d v="2012-06-15T14:00:04"/>
    <d v="2012-07-15T14:00:04"/>
    <x v="5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b v="0"/>
    <n v="36"/>
    <b v="1"/>
    <s v="film &amp; video/shorts"/>
    <n v="5"/>
    <n v="0.17"/>
    <x v="0"/>
    <s v="hardware"/>
    <d v="2014-01-24T13:39:51"/>
    <d v="2014-02-23T13:39:51"/>
    <x v="3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b v="0"/>
    <n v="178"/>
    <b v="1"/>
    <s v="film &amp; video/shorts"/>
    <n v="5"/>
    <n v="6.23"/>
    <x v="0"/>
    <s v="hardware"/>
    <d v="2011-08-31T04:30:25"/>
    <d v="2011-10-02T06:59:00"/>
    <x v="6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b v="0"/>
    <n v="17"/>
    <b v="1"/>
    <s v="film &amp; video/shorts"/>
    <n v="5"/>
    <n v="0.19"/>
    <x v="7"/>
    <s v="small batch"/>
    <d v="2011-07-06T21:30:45"/>
    <d v="2011-09-04T21:30:45"/>
    <x v="6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b v="0"/>
    <n v="32"/>
    <b v="1"/>
    <s v="film &amp; video/shorts"/>
    <n v="5"/>
    <n v="0.86"/>
    <x v="5"/>
    <s v="radio &amp; podcasts"/>
    <d v="2012-03-29T06:30:57"/>
    <d v="2012-05-28T06:30:57"/>
    <x v="5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b v="0"/>
    <n v="41"/>
    <b v="1"/>
    <s v="film &amp; video/shorts"/>
    <n v="5"/>
    <n v="1.1000000000000001"/>
    <x v="7"/>
    <s v="small batch"/>
    <d v="2012-10-26T00:14:41"/>
    <d v="2012-11-15T00:00:00"/>
    <x v="5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b v="0"/>
    <n v="18"/>
    <b v="1"/>
    <s v="film &amp; video/shorts"/>
    <n v="5"/>
    <n v="1"/>
    <x v="1"/>
    <s v="tabletop games"/>
    <d v="2011-02-13T18:09:44"/>
    <d v="2011-05-03T03:59:00"/>
    <x v="6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b v="0"/>
    <n v="29"/>
    <b v="1"/>
    <s v="film &amp; video/shorts"/>
    <n v="5"/>
    <n v="0.64"/>
    <x v="1"/>
    <s v="tabletop games"/>
    <d v="2015-12-22T11:41:35"/>
    <d v="2016-01-21T11:41:35"/>
    <x v="0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b v="0"/>
    <n v="47"/>
    <b v="1"/>
    <s v="film &amp; video/shorts"/>
    <n v="5"/>
    <n v="23.76"/>
    <x v="0"/>
    <s v="hardware"/>
    <d v="2013-03-24T05:01:12"/>
    <d v="2013-04-23T05:01:12"/>
    <x v="4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b v="0"/>
    <n v="15"/>
    <b v="1"/>
    <s v="film &amp; video/shorts"/>
    <n v="5"/>
    <n v="0.65"/>
    <x v="0"/>
    <s v="hardware"/>
    <d v="2011-10-28T16:35:58"/>
    <d v="2011-12-27T17:35:58"/>
    <x v="6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b v="0"/>
    <n v="26"/>
    <b v="1"/>
    <s v="film &amp; video/shorts"/>
    <n v="4"/>
    <n v="4.66"/>
    <x v="7"/>
    <s v="small batch"/>
    <d v="2012-03-29T03:28:37"/>
    <d v="2012-05-21T02:59:00"/>
    <x v="5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b v="0"/>
    <n v="35"/>
    <b v="1"/>
    <s v="film &amp; video/shorts"/>
    <n v="4"/>
    <n v="11.26"/>
    <x v="4"/>
    <s v="documentary"/>
    <d v="2016-08-22T17:32:01"/>
    <d v="2016-09-01T17:32:01"/>
    <x v="2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b v="0"/>
    <n v="41"/>
    <b v="1"/>
    <s v="film &amp; video/shorts"/>
    <n v="4"/>
    <n v="330.2"/>
    <x v="2"/>
    <s v="rock"/>
    <d v="2014-03-26T18:38:13"/>
    <d v="2014-04-25T18:38:13"/>
    <x v="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b v="0"/>
    <n v="47"/>
    <b v="1"/>
    <s v="film &amp; video/shorts"/>
    <n v="4"/>
    <n v="34.880000000000003"/>
    <x v="6"/>
    <s v="photobooks"/>
    <d v="2013-11-05T02:00:56"/>
    <d v="2013-12-10T02:00:56"/>
    <x v="4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b v="0"/>
    <n v="28"/>
    <b v="1"/>
    <s v="film &amp; video/shorts"/>
    <n v="4"/>
    <n v="3.77"/>
    <x v="3"/>
    <s v="spaces"/>
    <d v="2012-07-10T03:48:47"/>
    <d v="2012-07-14T03:02:00"/>
    <x v="5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b v="0"/>
    <n v="100"/>
    <b v="1"/>
    <s v="film &amp; video/shorts"/>
    <n v="4"/>
    <n v="13.79"/>
    <x v="1"/>
    <s v="tabletop games"/>
    <d v="2011-09-09T19:41:01"/>
    <d v="2011-10-09T19:41:01"/>
    <x v="6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b v="0"/>
    <n v="13"/>
    <b v="1"/>
    <s v="film &amp; video/shorts"/>
    <n v="4"/>
    <n v="1.03"/>
    <x v="0"/>
    <s v="space exploration"/>
    <d v="2015-02-07T14:46:29"/>
    <d v="2015-02-22T11:30:00"/>
    <x v="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b v="0"/>
    <n v="7"/>
    <b v="1"/>
    <s v="film &amp; video/shorts"/>
    <n v="4"/>
    <n v="1.05"/>
    <x v="2"/>
    <s v="electronic music"/>
    <d v="2011-04-15T18:11:26"/>
    <d v="2011-05-15T18:11:26"/>
    <x v="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b v="0"/>
    <n v="21"/>
    <b v="1"/>
    <s v="film &amp; video/shorts"/>
    <n v="4"/>
    <n v="10.83"/>
    <x v="5"/>
    <s v="nonfiction"/>
    <d v="2011-08-24T03:00:37"/>
    <d v="2011-09-23T03:00:37"/>
    <x v="6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b v="0"/>
    <n v="17"/>
    <b v="1"/>
    <s v="film &amp; video/shorts"/>
    <n v="4"/>
    <n v="33.450000000000003"/>
    <x v="0"/>
    <s v="hardware"/>
    <d v="2015-10-14T13:20:45"/>
    <d v="2015-12-27T14:20:45"/>
    <x v="0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b v="0"/>
    <n v="25"/>
    <b v="1"/>
    <s v="film &amp; video/shorts"/>
    <n v="4"/>
    <n v="33.1"/>
    <x v="1"/>
    <s v="tabletop games"/>
    <d v="2010-05-24T12:56:43"/>
    <d v="2010-06-03T01:41:00"/>
    <x v="7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b v="0"/>
    <n v="60"/>
    <b v="1"/>
    <s v="film &amp; video/shorts"/>
    <n v="4"/>
    <n v="138.46"/>
    <x v="4"/>
    <s v="shorts"/>
    <d v="2014-05-27T15:48:51"/>
    <d v="2014-06-22T15:48:51"/>
    <x v="3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b v="0"/>
    <n v="56"/>
    <b v="1"/>
    <s v="film &amp; video/shorts"/>
    <n v="4"/>
    <n v="493.14"/>
    <x v="2"/>
    <s v="rock"/>
    <d v="2013-05-08T18:03:12"/>
    <d v="2013-06-02T18:03:12"/>
    <x v="4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b v="0"/>
    <n v="16"/>
    <b v="1"/>
    <s v="film &amp; video/shorts"/>
    <n v="4"/>
    <n v="17.93"/>
    <x v="2"/>
    <s v="electronic music"/>
    <d v="2011-06-12T07:08:19"/>
    <d v="2011-07-12T07:08:19"/>
    <x v="6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b v="0"/>
    <n v="46"/>
    <b v="1"/>
    <s v="film &amp; video/shorts"/>
    <n v="4"/>
    <n v="38.299999999999997"/>
    <x v="0"/>
    <s v="hardware"/>
    <d v="2011-03-17T09:39:24"/>
    <d v="2011-05-17T09:39:24"/>
    <x v="6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b v="0"/>
    <n v="43"/>
    <b v="1"/>
    <s v="film &amp; video/shorts"/>
    <n v="4"/>
    <n v="10.96"/>
    <x v="1"/>
    <s v="tabletop games"/>
    <d v="2016-12-17T04:46:23"/>
    <d v="2017-02-01T08:00:00"/>
    <x v="2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b v="0"/>
    <n v="15"/>
    <b v="1"/>
    <s v="film &amp; video/shorts"/>
    <n v="4"/>
    <n v="2.1800000000000002"/>
    <x v="0"/>
    <s v="hardware"/>
    <d v="2012-06-05T20:35:37"/>
    <d v="2012-07-03T21:00:00"/>
    <x v="5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b v="0"/>
    <n v="12"/>
    <b v="1"/>
    <s v="film &amp; video/shorts"/>
    <n v="4"/>
    <n v="0.16"/>
    <x v="0"/>
    <s v="hardware"/>
    <d v="2014-03-18T17:13:42"/>
    <d v="2014-04-07T17:13:42"/>
    <x v="3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b v="0"/>
    <n v="21"/>
    <b v="1"/>
    <s v="film &amp; video/shorts"/>
    <n v="4"/>
    <n v="0.56000000000000005"/>
    <x v="0"/>
    <s v="hardware"/>
    <d v="2012-01-27T00:07:21"/>
    <d v="2012-02-26T00:07:21"/>
    <x v="5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b v="0"/>
    <n v="34"/>
    <b v="1"/>
    <s v="film &amp; video/shorts"/>
    <n v="4"/>
    <n v="0.88"/>
    <x v="0"/>
    <s v="hardware"/>
    <d v="2010-05-26T15:54:01"/>
    <d v="2010-08-01T03:00:00"/>
    <x v="7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b v="0"/>
    <n v="8"/>
    <b v="1"/>
    <s v="film &amp; video/shorts"/>
    <n v="4"/>
    <n v="0.79"/>
    <x v="0"/>
    <s v="hardware"/>
    <d v="2011-06-12T03:14:42"/>
    <d v="2011-07-12T03:14:42"/>
    <x v="6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b v="0"/>
    <n v="60"/>
    <b v="1"/>
    <s v="film &amp; video/shorts"/>
    <n v="4"/>
    <n v="11.72"/>
    <x v="0"/>
    <s v="hardware"/>
    <d v="2012-11-01T19:04:34"/>
    <d v="2012-12-07T23:30:00"/>
    <x v="5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b v="0"/>
    <n v="39"/>
    <b v="1"/>
    <s v="film &amp; video/shorts"/>
    <n v="4"/>
    <n v="1.3"/>
    <x v="2"/>
    <s v="indie rock"/>
    <d v="2013-12-23T21:39:59"/>
    <d v="2014-01-22T21:39:59"/>
    <x v="4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b v="0"/>
    <n v="26"/>
    <b v="1"/>
    <s v="film &amp; video/shorts"/>
    <n v="4"/>
    <n v="12.38"/>
    <x v="1"/>
    <s v="tabletop games"/>
    <d v="2012-10-15T18:04:46"/>
    <d v="2012-11-04T19:04:46"/>
    <x v="5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b v="0"/>
    <n v="35"/>
    <b v="1"/>
    <s v="film &amp; video/shorts"/>
    <n v="4"/>
    <n v="8.7100000000000009"/>
    <x v="0"/>
    <s v="hardware"/>
    <d v="2012-12-31T18:38:30"/>
    <d v="2013-01-24T18:38:30"/>
    <x v="5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b v="0"/>
    <n v="65"/>
    <b v="1"/>
    <s v="film &amp; video/shorts"/>
    <n v="4"/>
    <n v="18.93"/>
    <x v="0"/>
    <s v="hardware"/>
    <d v="2010-11-23T03:08:53"/>
    <d v="2010-12-23T03:08:53"/>
    <x v="7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b v="0"/>
    <n v="49"/>
    <b v="1"/>
    <s v="film &amp; video/shorts"/>
    <n v="4"/>
    <n v="1.39"/>
    <x v="1"/>
    <s v="tabletop games"/>
    <d v="2014-02-12T19:20:30"/>
    <d v="2014-03-07T19:20:30"/>
    <x v="3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b v="0"/>
    <n v="10"/>
    <b v="1"/>
    <s v="film &amp; video/shorts"/>
    <n v="4"/>
    <n v="2.94"/>
    <x v="0"/>
    <s v="hardware"/>
    <d v="2011-03-10T16:41:06"/>
    <d v="2011-04-03T01:00:00"/>
    <x v="6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b v="0"/>
    <n v="60"/>
    <b v="1"/>
    <s v="film &amp; video/shorts"/>
    <n v="4"/>
    <n v="4.5999999999999996"/>
    <x v="1"/>
    <s v="tabletop games"/>
    <d v="2016-04-25T17:23:40"/>
    <d v="2016-05-14T00:00:00"/>
    <x v="2"/>
    <n v="2016"/>
  </r>
  <r>
    <n v="106"/>
    <s v="LOST WEEKEND"/>
    <s v="A Boy. A Girl. A Car. A Serial Killer."/>
    <n v="5000"/>
    <n v="5025"/>
    <x v="0"/>
    <s v="US"/>
    <s v="USD"/>
    <n v="1333391901"/>
    <n v="1332182301"/>
    <x v="106"/>
    <b v="0"/>
    <n v="27"/>
    <b v="1"/>
    <s v="film &amp; video/shorts"/>
    <n v="4"/>
    <n v="12.63"/>
    <x v="0"/>
    <s v="space exploration"/>
    <d v="2012-03-19T18:38:21"/>
    <d v="2012-04-02T18:38:21"/>
    <x v="5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b v="0"/>
    <n v="69"/>
    <b v="1"/>
    <s v="film &amp; video/shorts"/>
    <n v="3"/>
    <n v="80.05"/>
    <x v="1"/>
    <s v="tabletop games"/>
    <d v="2011-04-02T23:34:47"/>
    <d v="2011-04-24T23:34:47"/>
    <x v="6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b v="0"/>
    <n v="47"/>
    <b v="1"/>
    <s v="film &amp; video/shorts"/>
    <n v="3"/>
    <n v="20"/>
    <x v="0"/>
    <s v="hardware"/>
    <d v="2013-04-01T14:42:50"/>
    <d v="2013-05-31T14:42:50"/>
    <x v="4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b v="0"/>
    <n v="47"/>
    <b v="1"/>
    <s v="film &amp; video/shorts"/>
    <n v="3"/>
    <n v="15.91"/>
    <x v="6"/>
    <s v="photobooks"/>
    <d v="2011-01-27T00:37:10"/>
    <d v="2011-02-26T00:37:10"/>
    <x v="6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b v="0"/>
    <n v="26"/>
    <b v="1"/>
    <s v="film &amp; video/shorts"/>
    <n v="3"/>
    <n v="7.05"/>
    <x v="3"/>
    <s v="plays"/>
    <d v="2013-10-10T22:47:33"/>
    <d v="2013-11-14T05:59:00"/>
    <x v="4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b v="0"/>
    <n v="53"/>
    <b v="1"/>
    <s v="film &amp; video/shorts"/>
    <n v="3"/>
    <n v="37.31"/>
    <x v="3"/>
    <s v="spaces"/>
    <d v="2015-05-01T07:59:47"/>
    <d v="2015-05-31T07:59:47"/>
    <x v="0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b v="0"/>
    <n v="81"/>
    <b v="1"/>
    <s v="film &amp; video/shorts"/>
    <n v="3"/>
    <n v="260"/>
    <x v="3"/>
    <s v="plays"/>
    <d v="2014-03-20T01:01:58"/>
    <d v="2014-04-13T02:00:00"/>
    <x v="3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b v="0"/>
    <n v="78"/>
    <b v="1"/>
    <s v="film &amp; video/shorts"/>
    <n v="3"/>
    <n v="414.71"/>
    <x v="3"/>
    <s v="plays"/>
    <d v="2011-07-29T18:12:08"/>
    <d v="2011-08-06T15:00:00"/>
    <x v="6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b v="0"/>
    <n v="35"/>
    <b v="1"/>
    <s v="film &amp; video/shorts"/>
    <n v="3"/>
    <n v="182.35"/>
    <x v="1"/>
    <s v="tabletop games"/>
    <d v="2011-11-14T06:34:48"/>
    <d v="2012-01-13T06:34:48"/>
    <x v="6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b v="0"/>
    <n v="22"/>
    <b v="1"/>
    <s v="film &amp; video/shorts"/>
    <n v="3"/>
    <n v="42.13"/>
    <x v="3"/>
    <s v="plays"/>
    <d v="2012-01-10T17:44:04"/>
    <d v="2012-02-04T17:44:04"/>
    <x v="5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b v="0"/>
    <n v="57"/>
    <b v="1"/>
    <s v="film &amp; video/shorts"/>
    <n v="3"/>
    <n v="5.57"/>
    <x v="6"/>
    <s v="photobooks"/>
    <d v="2011-02-21T11:55:55"/>
    <d v="2011-04-08T10:55:55"/>
    <x v="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b v="0"/>
    <n v="27"/>
    <b v="1"/>
    <s v="film &amp; video/shorts"/>
    <n v="3"/>
    <n v="9.25"/>
    <x v="0"/>
    <s v="space exploration"/>
    <d v="2010-03-11T20:02:24"/>
    <d v="2010-06-09T19:00:00"/>
    <x v="7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b v="0"/>
    <n v="39"/>
    <b v="1"/>
    <s v="film &amp; video/shorts"/>
    <n v="3"/>
    <n v="18"/>
    <x v="6"/>
    <s v="photobooks"/>
    <d v="2011-06-29T01:17:16"/>
    <d v="2011-07-29T01:17:16"/>
    <x v="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b v="0"/>
    <n v="37"/>
    <b v="1"/>
    <s v="film &amp; video/shorts"/>
    <n v="3"/>
    <n v="6.17"/>
    <x v="3"/>
    <s v="spaces"/>
    <d v="2011-07-15T01:39:46"/>
    <d v="2011-08-13T23:00:00"/>
    <x v="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b v="0"/>
    <n v="1"/>
    <b v="0"/>
    <s v="film &amp; video/science fiction"/>
    <n v="3"/>
    <n v="0.02"/>
    <x v="0"/>
    <s v="hardware"/>
    <d v="2016-09-03T01:11:47"/>
    <d v="2016-10-03T01:11:47"/>
    <x v="2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b v="0"/>
    <n v="1"/>
    <b v="0"/>
    <s v="film &amp; video/science fiction"/>
    <n v="3"/>
    <n v="0"/>
    <x v="6"/>
    <s v="photobooks"/>
    <d v="2015-04-02T16:55:10"/>
    <d v="2015-04-18T10:16:00"/>
    <x v="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b v="0"/>
    <n v="0"/>
    <b v="0"/>
    <s v="film &amp; video/science fiction"/>
    <n v="3"/>
    <n v="0"/>
    <x v="0"/>
    <s v="hardware"/>
    <d v="2016-08-11T10:21:47"/>
    <d v="2016-10-10T10:21:47"/>
    <x v="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b v="0"/>
    <n v="6"/>
    <b v="0"/>
    <s v="film &amp; video/science fiction"/>
    <n v="3"/>
    <n v="0.61"/>
    <x v="1"/>
    <s v="tabletop games"/>
    <d v="2014-09-22T18:46:04"/>
    <d v="2014-10-28T22:00:00"/>
    <x v="3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b v="0"/>
    <n v="0"/>
    <b v="0"/>
    <s v="film &amp; video/science fiction"/>
    <n v="3"/>
    <n v="0"/>
    <x v="4"/>
    <s v="documentary"/>
    <d v="2015-04-20T22:17:22"/>
    <d v="2015-05-15T22:17:22"/>
    <x v="0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b v="0"/>
    <n v="6"/>
    <b v="0"/>
    <s v="film &amp; video/science fiction"/>
    <n v="3"/>
    <n v="0.74"/>
    <x v="0"/>
    <s v="hardware"/>
    <d v="2016-12-05T23:51:20"/>
    <d v="2017-02-03T23:51:20"/>
    <x v="2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b v="0"/>
    <n v="13"/>
    <b v="0"/>
    <s v="film &amp; video/science fiction"/>
    <n v="3"/>
    <n v="13.47"/>
    <x v="0"/>
    <s v="hardware"/>
    <d v="2015-05-11T14:08:57"/>
    <d v="2015-06-11T02:00:00"/>
    <x v="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b v="0"/>
    <n v="4"/>
    <b v="0"/>
    <s v="film &amp; video/science fiction"/>
    <n v="3"/>
    <n v="1.76"/>
    <x v="5"/>
    <s v="nonfiction"/>
    <d v="2015-03-04T14:59:01"/>
    <d v="2015-04-03T13:59:01"/>
    <x v="0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b v="0"/>
    <n v="6"/>
    <b v="0"/>
    <s v="film &amp; video/science fiction"/>
    <n v="3"/>
    <n v="6.89"/>
    <x v="1"/>
    <s v="tabletop games"/>
    <d v="2016-09-15T05:28:13"/>
    <d v="2016-10-20T05:28:13"/>
    <x v="2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b v="0"/>
    <n v="0"/>
    <b v="0"/>
    <s v="film &amp; video/science fiction"/>
    <n v="3"/>
    <n v="0"/>
    <x v="2"/>
    <s v="rock"/>
    <d v="2014-08-31T22:29:43"/>
    <d v="2014-10-30T22:29:43"/>
    <x v="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b v="0"/>
    <n v="0"/>
    <b v="0"/>
    <s v="film &amp; video/science fiction"/>
    <n v="3"/>
    <n v="0"/>
    <x v="6"/>
    <s v="photobooks"/>
    <d v="2014-05-19T21:58:12"/>
    <d v="2014-06-16T20:16:00"/>
    <x v="3"/>
    <n v="2014"/>
  </r>
  <r>
    <n v="131"/>
    <s v="I (Canceled)"/>
    <s v="I"/>
    <n v="1200"/>
    <n v="0"/>
    <x v="1"/>
    <s v="US"/>
    <s v="USD"/>
    <n v="1467763200"/>
    <n v="1466453161"/>
    <x v="131"/>
    <b v="0"/>
    <n v="0"/>
    <b v="0"/>
    <s v="film &amp; video/science fiction"/>
    <n v="3"/>
    <n v="0"/>
    <x v="6"/>
    <s v="photobooks"/>
    <d v="2016-06-20T20:06:01"/>
    <d v="2016-07-06T00:00:00"/>
    <x v="2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b v="0"/>
    <n v="81"/>
    <b v="0"/>
    <s v="film &amp; video/science fiction"/>
    <n v="3"/>
    <n v="60.28"/>
    <x v="2"/>
    <s v="metal"/>
    <d v="2014-09-23T19:30:07"/>
    <d v="2014-11-07T20:30:07"/>
    <x v="3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b v="0"/>
    <n v="0"/>
    <b v="0"/>
    <s v="film &amp; video/science fiction"/>
    <n v="3"/>
    <n v="0"/>
    <x v="2"/>
    <s v="electronic music"/>
    <d v="2016-05-01T19:23:04"/>
    <d v="2016-05-31T17:31:00"/>
    <x v="2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b v="0"/>
    <n v="0"/>
    <b v="0"/>
    <s v="film &amp; video/science fiction"/>
    <n v="3"/>
    <n v="0"/>
    <x v="0"/>
    <s v="wearables"/>
    <d v="2015-08-05T21:50:18"/>
    <d v="2015-09-04T17:00:00"/>
    <x v="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b v="0"/>
    <n v="5"/>
    <b v="0"/>
    <s v="film &amp; video/science fiction"/>
    <n v="3"/>
    <n v="3.95"/>
    <x v="1"/>
    <s v="tabletop games"/>
    <d v="2014-05-29T09:09:57"/>
    <d v="2014-07-01T19:00:00"/>
    <x v="3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b v="0"/>
    <n v="0"/>
    <b v="0"/>
    <s v="film &amp; video/science fiction"/>
    <n v="3"/>
    <n v="0"/>
    <x v="2"/>
    <s v="indie rock"/>
    <d v="2015-04-02T09:50:34"/>
    <d v="2015-05-16T10:16:00"/>
    <x v="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b v="0"/>
    <n v="0"/>
    <b v="0"/>
    <s v="film &amp; video/science fiction"/>
    <n v="3"/>
    <n v="0"/>
    <x v="1"/>
    <s v="tabletop games"/>
    <d v="2015-08-23T13:46:33"/>
    <d v="2015-10-12T13:46:33"/>
    <x v="0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b v="0"/>
    <n v="58"/>
    <b v="0"/>
    <s v="film &amp; video/science fiction"/>
    <n v="3"/>
    <n v="52.36"/>
    <x v="6"/>
    <s v="photobooks"/>
    <d v="2015-07-01T06:10:41"/>
    <d v="2015-08-01T04:59:00"/>
    <x v="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b v="0"/>
    <n v="1"/>
    <b v="0"/>
    <s v="film &amp; video/science fiction"/>
    <n v="3"/>
    <n v="6.25"/>
    <x v="4"/>
    <s v="documentary"/>
    <d v="2015-07-02T22:06:12"/>
    <d v="2015-07-12T22:06:12"/>
    <x v="0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b v="0"/>
    <n v="0"/>
    <b v="0"/>
    <s v="film &amp; video/science fiction"/>
    <n v="3"/>
    <n v="0"/>
    <x v="3"/>
    <s v="plays"/>
    <d v="2015-02-18T04:45:32"/>
    <d v="2015-03-20T03:45:32"/>
    <x v="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b v="0"/>
    <n v="28"/>
    <b v="0"/>
    <s v="film &amp; video/science fiction"/>
    <n v="3"/>
    <n v="26.39"/>
    <x v="3"/>
    <s v="plays"/>
    <d v="2015-04-16T03:40:23"/>
    <d v="2015-05-31T03:40:23"/>
    <x v="0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b v="0"/>
    <n v="1"/>
    <b v="0"/>
    <s v="film &amp; video/science fiction"/>
    <n v="3"/>
    <n v="0.33"/>
    <x v="2"/>
    <s v="rock"/>
    <d v="2014-10-26T21:26:18"/>
    <d v="2014-11-16T22:26:18"/>
    <x v="3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b v="0"/>
    <n v="0"/>
    <b v="0"/>
    <s v="film &amp; video/science fiction"/>
    <n v="3"/>
    <n v="0"/>
    <x v="2"/>
    <s v="electronic music"/>
    <d v="2016-07-08T01:32:22"/>
    <d v="2016-09-03T05:55:00"/>
    <x v="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b v="0"/>
    <n v="37"/>
    <b v="0"/>
    <s v="film &amp; video/science fiction"/>
    <n v="3"/>
    <n v="79.62"/>
    <x v="2"/>
    <s v="rock"/>
    <d v="2015-02-12T18:17:52"/>
    <d v="2015-04-13T17:17:52"/>
    <x v="0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b v="0"/>
    <n v="9"/>
    <b v="0"/>
    <s v="film &amp; video/science fiction"/>
    <n v="3"/>
    <n v="7.68"/>
    <x v="3"/>
    <s v="plays"/>
    <d v="2015-07-15T13:00:52"/>
    <d v="2015-08-11T13:00:52"/>
    <x v="0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b v="0"/>
    <n v="3"/>
    <b v="0"/>
    <s v="film &amp; video/science fiction"/>
    <n v="3"/>
    <n v="6.76"/>
    <x v="0"/>
    <s v="hardware"/>
    <d v="2016-11-19T00:23:18"/>
    <d v="2017-01-18T00:23:18"/>
    <x v="2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b v="0"/>
    <n v="0"/>
    <b v="0"/>
    <s v="film &amp; video/science fiction"/>
    <n v="3"/>
    <n v="0"/>
    <x v="4"/>
    <s v="documentary"/>
    <d v="2014-11-26T18:25:40"/>
    <d v="2015-01-08T18:18:00"/>
    <x v="3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b v="0"/>
    <n v="2"/>
    <b v="0"/>
    <s v="film &amp; video/science fiction"/>
    <n v="3"/>
    <n v="1.6"/>
    <x v="2"/>
    <s v="rock"/>
    <d v="2016-01-28T06:45:36"/>
    <d v="2016-02-27T06:45:36"/>
    <x v="2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b v="0"/>
    <n v="6"/>
    <b v="0"/>
    <s v="film &amp; video/science fiction"/>
    <n v="3"/>
    <n v="4.84"/>
    <x v="3"/>
    <s v="plays"/>
    <d v="2014-11-25T04:07:50"/>
    <d v="2014-12-25T08:00:00"/>
    <x v="3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b v="0"/>
    <n v="67"/>
    <b v="0"/>
    <s v="film &amp; video/science fiction"/>
    <n v="3"/>
    <n v="1003.73"/>
    <x v="2"/>
    <s v="indie rock"/>
    <d v="2015-03-27T03:53:02"/>
    <d v="2015-05-26T03:53:02"/>
    <x v="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b v="0"/>
    <n v="5"/>
    <b v="0"/>
    <s v="film &amp; video/science fiction"/>
    <n v="3"/>
    <n v="9.33"/>
    <x v="6"/>
    <s v="photobooks"/>
    <d v="2015-04-19T13:13:11"/>
    <d v="2015-06-18T13:13:11"/>
    <x v="0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b v="0"/>
    <n v="2"/>
    <b v="0"/>
    <s v="film &amp; video/science fiction"/>
    <n v="3"/>
    <n v="0.06"/>
    <x v="7"/>
    <s v="small batch"/>
    <d v="2014-08-24T01:51:40"/>
    <d v="2014-09-23T01:51:40"/>
    <x v="3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b v="0"/>
    <n v="10"/>
    <b v="0"/>
    <s v="film &amp; video/science fiction"/>
    <n v="3"/>
    <n v="2.04"/>
    <x v="2"/>
    <s v="rock"/>
    <d v="2014-10-21T14:04:04"/>
    <d v="2014-12-02T15:04:04"/>
    <x v="3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b v="0"/>
    <n v="3"/>
    <b v="0"/>
    <s v="film &amp; video/science fiction"/>
    <n v="3"/>
    <n v="0.08"/>
    <x v="0"/>
    <s v="hardware"/>
    <d v="2015-04-21T13:08:15"/>
    <d v="2015-06-03T13:08:15"/>
    <x v="0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b v="0"/>
    <n v="4"/>
    <b v="0"/>
    <s v="film &amp; video/science fiction"/>
    <n v="3"/>
    <n v="0.48"/>
    <x v="2"/>
    <s v="rock"/>
    <d v="2015-06-13T13:25:35"/>
    <d v="2015-07-23T13:25:35"/>
    <x v="0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b v="0"/>
    <n v="15"/>
    <b v="0"/>
    <s v="film &amp; video/science fiction"/>
    <n v="3"/>
    <n v="1.75"/>
    <x v="0"/>
    <s v="hardware"/>
    <d v="2014-06-04T02:59:56"/>
    <d v="2014-08-03T02:59:56"/>
    <x v="3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b v="0"/>
    <n v="2"/>
    <b v="0"/>
    <s v="film &amp; video/science fiction"/>
    <n v="3"/>
    <n v="7.0000000000000007E-2"/>
    <x v="2"/>
    <s v="rock"/>
    <d v="2016-01-27T21:52:52"/>
    <d v="2016-02-26T21:52:52"/>
    <x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b v="0"/>
    <n v="0"/>
    <b v="0"/>
    <s v="film &amp; video/science fiction"/>
    <n v="3"/>
    <n v="0"/>
    <x v="3"/>
    <s v="plays"/>
    <d v="2014-09-22T01:50:28"/>
    <d v="2014-10-22T01:50:28"/>
    <x v="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b v="0"/>
    <n v="1"/>
    <b v="0"/>
    <s v="film &amp; video/science fiction"/>
    <n v="3"/>
    <n v="0"/>
    <x v="0"/>
    <s v="hardware"/>
    <d v="2016-05-24T10:25:45"/>
    <d v="2016-07-03T10:25:45"/>
    <x v="2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b v="0"/>
    <n v="0"/>
    <b v="0"/>
    <s v="film &amp; video/drama"/>
    <n v="3"/>
    <n v="0"/>
    <x v="0"/>
    <s v="hardware"/>
    <d v="2015-06-16T21:54:51"/>
    <d v="2015-08-15T21:54:51"/>
    <x v="0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b v="0"/>
    <n v="1"/>
    <b v="0"/>
    <s v="film &amp; video/drama"/>
    <n v="3"/>
    <n v="0"/>
    <x v="0"/>
    <s v="hardware"/>
    <d v="2014-06-02T16:29:55"/>
    <d v="2014-07-02T16:29:55"/>
    <x v="3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b v="0"/>
    <n v="10"/>
    <b v="0"/>
    <s v="film &amp; video/drama"/>
    <n v="3"/>
    <n v="0.64"/>
    <x v="0"/>
    <s v="hardware"/>
    <d v="2014-07-15T03:02:36"/>
    <d v="2014-08-16T23:42:00"/>
    <x v="3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b v="0"/>
    <n v="0"/>
    <b v="0"/>
    <s v="film &amp; video/drama"/>
    <n v="3"/>
    <n v="0"/>
    <x v="0"/>
    <s v="hardware"/>
    <d v="2015-08-27T23:04:14"/>
    <d v="2015-10-01T00:00:00"/>
    <x v="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b v="0"/>
    <n v="7"/>
    <b v="0"/>
    <s v="film &amp; video/drama"/>
    <n v="3"/>
    <n v="1.75"/>
    <x v="0"/>
    <s v="hardware"/>
    <d v="2014-07-21T18:18:21"/>
    <d v="2014-09-19T18:18:21"/>
    <x v="3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b v="0"/>
    <n v="0"/>
    <b v="0"/>
    <s v="film &amp; video/drama"/>
    <n v="3"/>
    <n v="0"/>
    <x v="0"/>
    <s v="hardware"/>
    <d v="2015-12-13T15:48:44"/>
    <d v="2016-01-12T15:48:44"/>
    <x v="0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b v="0"/>
    <n v="1"/>
    <b v="0"/>
    <s v="film &amp; video/drama"/>
    <n v="3"/>
    <n v="5.88"/>
    <x v="0"/>
    <s v="hardware"/>
    <d v="2016-12-17T01:49:22"/>
    <d v="2017-01-16T01:49:22"/>
    <x v="2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b v="0"/>
    <n v="2"/>
    <b v="0"/>
    <s v="film &amp; video/drama"/>
    <n v="3"/>
    <n v="0.02"/>
    <x v="0"/>
    <s v="space exploration"/>
    <d v="2015-06-05T22:15:35"/>
    <d v="2015-08-04T22:15:35"/>
    <x v="0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b v="0"/>
    <n v="3"/>
    <b v="0"/>
    <s v="film &amp; video/drama"/>
    <n v="3"/>
    <n v="0.19"/>
    <x v="0"/>
    <s v="hardware"/>
    <d v="2015-02-17T20:02:50"/>
    <d v="2015-03-19T19:02:50"/>
    <x v="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b v="0"/>
    <n v="10"/>
    <b v="0"/>
    <s v="film &amp; video/drama"/>
    <n v="3"/>
    <n v="1.05"/>
    <x v="0"/>
    <s v="hardware"/>
    <d v="2014-09-18T12:07:39"/>
    <d v="2014-10-18T12:07:39"/>
    <x v="3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b v="0"/>
    <n v="10"/>
    <b v="0"/>
    <s v="film &amp; video/drama"/>
    <n v="3"/>
    <n v="0.32"/>
    <x v="0"/>
    <s v="wearables"/>
    <d v="2015-07-31T23:28:03"/>
    <d v="2015-08-30T05:28:00"/>
    <x v="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b v="0"/>
    <n v="1"/>
    <b v="0"/>
    <s v="film &amp; video/drama"/>
    <n v="3"/>
    <n v="0"/>
    <x v="7"/>
    <s v="small batch"/>
    <d v="2016-06-13T04:20:14"/>
    <d v="2016-08-12T04:20:14"/>
    <x v="2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b v="0"/>
    <n v="0"/>
    <b v="0"/>
    <s v="film &amp; video/drama"/>
    <n v="3"/>
    <n v="0"/>
    <x v="1"/>
    <s v="tabletop games"/>
    <d v="2015-02-12T09:28:43"/>
    <d v="2015-03-19T08:28:43"/>
    <x v="0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b v="0"/>
    <n v="0"/>
    <b v="0"/>
    <s v="film &amp; video/drama"/>
    <n v="3"/>
    <n v="0"/>
    <x v="0"/>
    <s v="hardware"/>
    <d v="2015-01-29T13:45:08"/>
    <d v="2015-02-28T13:45:08"/>
    <x v="0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b v="0"/>
    <n v="0"/>
    <b v="0"/>
    <s v="film &amp; video/drama"/>
    <n v="3"/>
    <n v="0"/>
    <x v="6"/>
    <s v="photobooks"/>
    <d v="2015-03-09T18:12:56"/>
    <d v="2015-05-08T18:12:56"/>
    <x v="0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b v="0"/>
    <n v="26"/>
    <b v="0"/>
    <s v="film &amp; video/drama"/>
    <n v="3"/>
    <n v="2.5299999999999998"/>
    <x v="6"/>
    <s v="photobooks"/>
    <d v="2014-08-04T18:40:11"/>
    <d v="2014-08-29T18:40:11"/>
    <x v="3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b v="0"/>
    <n v="0"/>
    <b v="0"/>
    <s v="film &amp; video/drama"/>
    <n v="3"/>
    <n v="0"/>
    <x v="3"/>
    <s v="spaces"/>
    <d v="2015-07-06T19:46:39"/>
    <d v="2015-08-05T19:46:39"/>
    <x v="0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b v="0"/>
    <n v="7"/>
    <b v="0"/>
    <s v="film &amp; video/drama"/>
    <n v="3"/>
    <n v="0.67"/>
    <x v="6"/>
    <s v="photobooks"/>
    <d v="2015-03-07T01:08:46"/>
    <d v="2015-03-24T00:08:46"/>
    <x v="0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b v="0"/>
    <n v="0"/>
    <b v="0"/>
    <s v="film &amp; video/drama"/>
    <n v="3"/>
    <n v="0"/>
    <x v="1"/>
    <s v="tabletop games"/>
    <d v="2015-10-27T22:55:45"/>
    <d v="2015-11-26T23:55:45"/>
    <x v="0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b v="0"/>
    <n v="2"/>
    <b v="0"/>
    <s v="film &amp; video/drama"/>
    <n v="3"/>
    <n v="0.76"/>
    <x v="4"/>
    <s v="television"/>
    <d v="2016-02-03T01:55:55"/>
    <d v="2016-03-04T01:55:55"/>
    <x v="2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b v="0"/>
    <n v="13"/>
    <b v="0"/>
    <s v="film &amp; video/drama"/>
    <n v="3"/>
    <n v="4.7699999999999996"/>
    <x v="1"/>
    <s v="tabletop games"/>
    <d v="2015-03-04T23:47:23"/>
    <d v="2015-04-13T19:00:00"/>
    <x v="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b v="0"/>
    <n v="4"/>
    <b v="0"/>
    <s v="film &amp; video/drama"/>
    <n v="3"/>
    <n v="3.24"/>
    <x v="4"/>
    <s v="documentary"/>
    <d v="2015-05-23T17:48:15"/>
    <d v="2015-06-22T17:48:15"/>
    <x v="0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b v="0"/>
    <n v="0"/>
    <b v="0"/>
    <s v="film &amp; video/drama"/>
    <n v="3"/>
    <n v="0"/>
    <x v="0"/>
    <s v="wearables"/>
    <d v="2016-12-08T00:17:12"/>
    <d v="2017-01-07T00:17:12"/>
    <x v="2"/>
    <n v="2017"/>
  </r>
  <r>
    <n v="183"/>
    <s v="Three Little Words"/>
    <s v="Don't kill me until I meet my Dad"/>
    <n v="12500"/>
    <n v="4482"/>
    <x v="2"/>
    <s v="GB"/>
    <s v="GBP"/>
    <n v="1417033610"/>
    <n v="1414438010"/>
    <x v="183"/>
    <b v="0"/>
    <n v="12"/>
    <b v="0"/>
    <s v="film &amp; video/drama"/>
    <n v="3"/>
    <n v="16.850000000000001"/>
    <x v="1"/>
    <s v="tabletop games"/>
    <d v="2014-10-27T19:26:50"/>
    <d v="2014-11-26T20:26:50"/>
    <x v="3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b v="0"/>
    <n v="2"/>
    <b v="0"/>
    <s v="film &amp; video/drama"/>
    <n v="3"/>
    <n v="0.85"/>
    <x v="3"/>
    <s v="plays"/>
    <d v="2014-07-05T18:59:22"/>
    <d v="2014-09-01T03:59:00"/>
    <x v="3"/>
    <n v="2014"/>
  </r>
  <r>
    <n v="185"/>
    <s v="BLANK Short Movie"/>
    <s v="Love has no boundaries!"/>
    <n v="40000"/>
    <n v="2200"/>
    <x v="2"/>
    <s v="NO"/>
    <s v="NOK"/>
    <n v="1471557139"/>
    <n v="1468965139"/>
    <x v="185"/>
    <b v="0"/>
    <n v="10"/>
    <b v="0"/>
    <s v="film &amp; video/drama"/>
    <n v="2"/>
    <n v="3.58"/>
    <x v="6"/>
    <s v="photobooks"/>
    <d v="2016-07-19T21:52:19"/>
    <d v="2016-08-18T21:52:19"/>
    <x v="2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b v="0"/>
    <n v="0"/>
    <b v="0"/>
    <s v="film &amp; video/drama"/>
    <n v="2"/>
    <n v="0"/>
    <x v="2"/>
    <s v="rock"/>
    <d v="2017-02-01T19:30:34"/>
    <d v="2017-03-03T20:00:00"/>
    <x v="1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b v="0"/>
    <n v="5"/>
    <b v="0"/>
    <s v="film &amp; video/drama"/>
    <n v="2"/>
    <n v="6.02"/>
    <x v="2"/>
    <s v="metal"/>
    <d v="2015-06-27T05:37:37"/>
    <d v="2015-07-21T06:59:00"/>
    <x v="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b v="0"/>
    <n v="0"/>
    <b v="0"/>
    <s v="film &amp; video/drama"/>
    <n v="2"/>
    <n v="0"/>
    <x v="1"/>
    <s v="tabletop games"/>
    <d v="2014-08-06T04:23:35"/>
    <d v="2014-09-05T04:23:35"/>
    <x v="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b v="0"/>
    <n v="5"/>
    <b v="0"/>
    <s v="film &amp; video/drama"/>
    <n v="2"/>
    <n v="6.51"/>
    <x v="4"/>
    <s v="shorts"/>
    <d v="2016-07-05T16:34:37"/>
    <d v="2016-09-03T16:34:37"/>
    <x v="2"/>
    <n v="2016"/>
  </r>
  <r>
    <n v="190"/>
    <s v="REGIONRAT, the movie"/>
    <s v="Because hope can be a 4 letter word"/>
    <n v="12000"/>
    <n v="50"/>
    <x v="2"/>
    <s v="US"/>
    <s v="USD"/>
    <n v="1466091446"/>
    <n v="1465227446"/>
    <x v="190"/>
    <b v="0"/>
    <n v="1"/>
    <b v="0"/>
    <s v="film &amp; video/drama"/>
    <n v="2"/>
    <n v="0.77"/>
    <x v="4"/>
    <s v="documentary"/>
    <d v="2016-06-06T15:37:26"/>
    <d v="2016-06-16T15:37:26"/>
    <x v="2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b v="0"/>
    <n v="3"/>
    <b v="0"/>
    <s v="film &amp; video/drama"/>
    <n v="2"/>
    <n v="5.21"/>
    <x v="4"/>
    <s v="shorts"/>
    <d v="2015-08-23T10:35:38"/>
    <d v="2015-10-02T10:35:38"/>
    <x v="0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b v="0"/>
    <n v="3"/>
    <b v="0"/>
    <s v="film &amp; video/drama"/>
    <n v="2"/>
    <n v="0.24"/>
    <x v="2"/>
    <s v="indie rock"/>
    <d v="2014-09-17T19:00:32"/>
    <d v="2014-10-17T19:00:32"/>
    <x v="3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b v="0"/>
    <n v="0"/>
    <b v="0"/>
    <s v="film &amp; video/drama"/>
    <n v="2"/>
    <n v="0"/>
    <x v="2"/>
    <s v="indie rock"/>
    <d v="2014-09-29T22:26:06"/>
    <d v="2014-11-28T23:26:06"/>
    <x v="3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b v="0"/>
    <n v="3"/>
    <b v="0"/>
    <s v="film &amp; video/drama"/>
    <n v="2"/>
    <n v="0.02"/>
    <x v="0"/>
    <s v="hardware"/>
    <d v="2016-01-06T23:55:31"/>
    <d v="2016-03-06T23:55:31"/>
    <x v="2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b v="0"/>
    <n v="0"/>
    <b v="0"/>
    <s v="film &amp; video/drama"/>
    <n v="2"/>
    <n v="0"/>
    <x v="3"/>
    <s v="plays"/>
    <d v="2015-05-11T16:05:32"/>
    <d v="2015-07-10T16:05:32"/>
    <x v="0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b v="0"/>
    <n v="19"/>
    <b v="0"/>
    <s v="film &amp; video/drama"/>
    <n v="2"/>
    <n v="30.52"/>
    <x v="4"/>
    <s v="documentary"/>
    <d v="2015-09-12T13:01:38"/>
    <d v="2015-10-10T21:00:00"/>
    <x v="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b v="0"/>
    <n v="8"/>
    <b v="0"/>
    <s v="film &amp; video/drama"/>
    <n v="2"/>
    <n v="5.24"/>
    <x v="0"/>
    <s v="space exploration"/>
    <d v="2017-01-06T20:21:40"/>
    <d v="2017-02-17T21:00:00"/>
    <x v="1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b v="0"/>
    <n v="6"/>
    <b v="0"/>
    <s v="film &amp; video/drama"/>
    <n v="2"/>
    <n v="10.73"/>
    <x v="2"/>
    <s v="classical music"/>
    <d v="2014-09-05T09:12:02"/>
    <d v="2014-10-05T09:12:02"/>
    <x v="3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b v="0"/>
    <n v="0"/>
    <b v="0"/>
    <s v="film &amp; video/drama"/>
    <n v="2"/>
    <n v="0"/>
    <x v="3"/>
    <s v="plays"/>
    <d v="2016-08-02T02:58:22"/>
    <d v="2016-09-01T02:58:22"/>
    <x v="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b v="0"/>
    <n v="18"/>
    <b v="0"/>
    <s v="film &amp; video/drama"/>
    <n v="2"/>
    <n v="74.84"/>
    <x v="3"/>
    <s v="plays"/>
    <d v="2014-08-16T02:00:03"/>
    <d v="2014-09-15T02:00:03"/>
    <x v="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b v="0"/>
    <n v="7"/>
    <b v="0"/>
    <s v="film &amp; video/drama"/>
    <n v="2"/>
    <n v="9.27"/>
    <x v="2"/>
    <s v="indie rock"/>
    <d v="2015-01-19T19:38:49"/>
    <d v="2015-02-08T19:38:49"/>
    <x v="0"/>
    <n v="2015"/>
  </r>
  <r>
    <n v="202"/>
    <s v="Modern Gangsters"/>
    <s v="new web series created by jonney terry"/>
    <n v="6000"/>
    <n v="0"/>
    <x v="2"/>
    <s v="US"/>
    <s v="USD"/>
    <n v="1444337940"/>
    <n v="1441750564"/>
    <x v="202"/>
    <b v="0"/>
    <n v="0"/>
    <b v="0"/>
    <s v="film &amp; video/drama"/>
    <n v="2"/>
    <n v="0"/>
    <x v="2"/>
    <s v="indie rock"/>
    <d v="2015-09-08T22:16:04"/>
    <d v="2015-10-08T20:59:00"/>
    <x v="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b v="0"/>
    <n v="8"/>
    <b v="0"/>
    <s v="film &amp; video/drama"/>
    <n v="2"/>
    <n v="31.08"/>
    <x v="3"/>
    <s v="plays"/>
    <d v="2014-11-30T20:21:04"/>
    <d v="2015-01-29T20:21:04"/>
    <x v="3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b v="0"/>
    <n v="1293"/>
    <b v="0"/>
    <s v="film &amp; video/drama"/>
    <n v="2"/>
    <n v="5247.07"/>
    <x v="2"/>
    <s v="indie rock"/>
    <d v="2016-07-05T14:00:03"/>
    <d v="2016-08-04T14:00:03"/>
    <x v="2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b v="0"/>
    <n v="17"/>
    <b v="0"/>
    <s v="film &amp; video/drama"/>
    <n v="2"/>
    <n v="41.94"/>
    <x v="2"/>
    <s v="indie rock"/>
    <d v="2015-09-01T15:10:22"/>
    <d v="2015-10-06T15:10:22"/>
    <x v="0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b v="0"/>
    <n v="0"/>
    <b v="0"/>
    <s v="film &amp; video/drama"/>
    <n v="2"/>
    <n v="0"/>
    <x v="3"/>
    <s v="plays"/>
    <d v="2016-07-16T00:06:23"/>
    <d v="2016-08-06T00:06:23"/>
    <x v="2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b v="0"/>
    <n v="13"/>
    <b v="0"/>
    <s v="film &amp; video/drama"/>
    <n v="2"/>
    <n v="62.65"/>
    <x v="2"/>
    <s v="rock"/>
    <d v="2014-12-05T04:43:58"/>
    <d v="2015-01-04T04:43:58"/>
    <x v="3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b v="0"/>
    <n v="0"/>
    <b v="0"/>
    <s v="film &amp; video/drama"/>
    <n v="2"/>
    <n v="0"/>
    <x v="3"/>
    <s v="plays"/>
    <d v="2014-11-16T08:52:47"/>
    <d v="2014-12-16T08:52:47"/>
    <x v="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b v="0"/>
    <n v="0"/>
    <b v="0"/>
    <s v="film &amp; video/drama"/>
    <n v="2"/>
    <n v="0"/>
    <x v="3"/>
    <s v="spaces"/>
    <d v="2015-06-10T22:08:55"/>
    <d v="2015-07-10T22:08:55"/>
    <x v="0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b v="0"/>
    <n v="33"/>
    <b v="0"/>
    <s v="film &amp; video/drama"/>
    <n v="2"/>
    <n v="178.24"/>
    <x v="3"/>
    <s v="plays"/>
    <d v="2015-09-02T01:33:12"/>
    <d v="2015-10-01T05:00:00"/>
    <x v="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b v="0"/>
    <n v="12"/>
    <b v="0"/>
    <s v="film &amp; video/drama"/>
    <n v="2"/>
    <n v="85.77"/>
    <x v="0"/>
    <s v="space exploration"/>
    <d v="2015-08-20T03:50:17"/>
    <d v="2015-09-19T03:50:17"/>
    <x v="0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b v="0"/>
    <n v="1"/>
    <b v="0"/>
    <s v="film &amp; video/drama"/>
    <n v="2"/>
    <n v="0.05"/>
    <x v="2"/>
    <s v="rock"/>
    <d v="2016-02-16T21:08:40"/>
    <d v="2016-04-16T20:08:40"/>
    <x v="2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b v="0"/>
    <n v="1"/>
    <b v="0"/>
    <s v="film &amp; video/drama"/>
    <n v="2"/>
    <n v="0.8"/>
    <x v="3"/>
    <s v="plays"/>
    <d v="2015-07-17T14:15:47"/>
    <d v="2015-08-16T14:06:41"/>
    <x v="0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b v="0"/>
    <n v="1"/>
    <b v="0"/>
    <s v="film &amp; video/drama"/>
    <n v="2"/>
    <n v="7.0000000000000007E-2"/>
    <x v="3"/>
    <s v="plays"/>
    <d v="2015-01-05T15:22:29"/>
    <d v="2015-03-06T15:22:29"/>
    <x v="0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b v="0"/>
    <n v="1"/>
    <b v="0"/>
    <s v="film &amp; video/drama"/>
    <n v="2"/>
    <n v="0.77"/>
    <x v="3"/>
    <s v="plays"/>
    <d v="2016-01-06T05:31:22"/>
    <d v="2016-02-17T23:59:00"/>
    <x v="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b v="0"/>
    <n v="84"/>
    <b v="0"/>
    <s v="film &amp; video/drama"/>
    <n v="2"/>
    <n v="819.09"/>
    <x v="2"/>
    <s v="rock"/>
    <d v="2015-03-03T23:00:37"/>
    <d v="2015-04-22T22:00:37"/>
    <x v="0"/>
    <n v="2015"/>
  </r>
  <r>
    <n v="217"/>
    <s v="Bitch"/>
    <s v="A roadmovie by paw"/>
    <n v="100000"/>
    <n v="11943"/>
    <x v="2"/>
    <s v="SE"/>
    <s v="SEK"/>
    <n v="1419780149"/>
    <n v="1417101749"/>
    <x v="217"/>
    <b v="0"/>
    <n v="38"/>
    <b v="0"/>
    <s v="film &amp; video/drama"/>
    <n v="2"/>
    <n v="1194.3"/>
    <x v="3"/>
    <s v="plays"/>
    <d v="2014-11-27T15:22:29"/>
    <d v="2014-12-28T15:22:29"/>
    <x v="3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b v="0"/>
    <n v="1"/>
    <b v="0"/>
    <s v="film &amp; video/drama"/>
    <n v="2"/>
    <n v="3.23"/>
    <x v="3"/>
    <s v="plays"/>
    <d v="2015-03-16T15:04:49"/>
    <d v="2015-05-15T15:04:49"/>
    <x v="0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b v="0"/>
    <n v="76"/>
    <b v="0"/>
    <s v="film &amp; video/drama"/>
    <n v="2"/>
    <n v="801.36"/>
    <x v="2"/>
    <s v="rock"/>
    <d v="2016-02-29T07:50:25"/>
    <d v="2016-04-01T06:59:00"/>
    <x v="2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b v="0"/>
    <n v="3"/>
    <b v="0"/>
    <s v="film &amp; video/drama"/>
    <n v="2"/>
    <n v="12.86"/>
    <x v="2"/>
    <s v="metal"/>
    <d v="2015-07-10T15:27:10"/>
    <d v="2015-08-20T20:06:00"/>
    <x v="0"/>
    <n v="2015"/>
  </r>
  <r>
    <n v="221"/>
    <s v="Archetypes"/>
    <s v="Film about Schizophrenia with Surreal Twists!"/>
    <n v="50000"/>
    <n v="0"/>
    <x v="2"/>
    <s v="US"/>
    <s v="USD"/>
    <n v="1427569564"/>
    <n v="1422389164"/>
    <x v="221"/>
    <b v="0"/>
    <n v="0"/>
    <b v="0"/>
    <s v="film &amp; video/drama"/>
    <n v="2"/>
    <n v="0"/>
    <x v="4"/>
    <s v="shorts"/>
    <d v="2015-01-27T20:06:04"/>
    <d v="2015-03-28T19:06:04"/>
    <x v="0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b v="0"/>
    <n v="2"/>
    <b v="0"/>
    <s v="film &amp; video/drama"/>
    <n v="2"/>
    <n v="8.67"/>
    <x v="3"/>
    <s v="plays"/>
    <d v="2015-01-27T18:28:38"/>
    <d v="2015-03-27T02:39:00"/>
    <x v="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b v="0"/>
    <n v="0"/>
    <b v="0"/>
    <s v="film &amp; video/drama"/>
    <n v="2"/>
    <n v="0"/>
    <x v="3"/>
    <s v="plays"/>
    <d v="2016-04-22T01:09:10"/>
    <d v="2016-05-22T01:05:00"/>
    <x v="2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b v="0"/>
    <n v="0"/>
    <b v="0"/>
    <s v="film &amp; video/drama"/>
    <n v="2"/>
    <n v="0"/>
    <x v="3"/>
    <s v="plays"/>
    <d v="2015-05-11T05:38:46"/>
    <d v="2015-07-10T05:38:46"/>
    <x v="0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b v="0"/>
    <n v="0"/>
    <b v="0"/>
    <s v="film &amp; video/drama"/>
    <n v="2"/>
    <n v="0"/>
    <x v="3"/>
    <s v="plays"/>
    <d v="2016-03-09T23:04:14"/>
    <d v="2016-04-08T22:04:14"/>
    <x v="2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b v="0"/>
    <n v="2"/>
    <b v="0"/>
    <s v="film &amp; video/drama"/>
    <n v="2"/>
    <n v="16.670000000000002"/>
    <x v="3"/>
    <s v="plays"/>
    <d v="2015-04-12T15:59:04"/>
    <d v="2015-05-31T09:29:00"/>
    <x v="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b v="0"/>
    <n v="0"/>
    <b v="0"/>
    <s v="film &amp; video/drama"/>
    <n v="2"/>
    <n v="0"/>
    <x v="6"/>
    <s v="photobooks"/>
    <d v="2015-06-09T21:27:21"/>
    <d v="2015-07-09T21:27:21"/>
    <x v="0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b v="0"/>
    <n v="0"/>
    <b v="0"/>
    <s v="film &amp; video/drama"/>
    <n v="2"/>
    <n v="0"/>
    <x v="3"/>
    <s v="plays"/>
    <d v="2015-04-02T16:28:25"/>
    <d v="2015-06-01T16:28:25"/>
    <x v="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b v="0"/>
    <n v="0"/>
    <b v="0"/>
    <s v="film &amp; video/drama"/>
    <n v="2"/>
    <n v="0"/>
    <x v="3"/>
    <s v="plays"/>
    <d v="2016-01-14T22:24:57"/>
    <d v="2016-02-13T22:24:57"/>
    <x v="2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b v="0"/>
    <n v="2"/>
    <b v="0"/>
    <s v="film &amp; video/drama"/>
    <n v="2"/>
    <n v="4.62"/>
    <x v="5"/>
    <s v="nonfiction"/>
    <d v="2015-05-05T18:39:11"/>
    <d v="2015-06-04T18:39:11"/>
    <x v="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b v="0"/>
    <n v="0"/>
    <b v="0"/>
    <s v="film &amp; video/drama"/>
    <n v="2"/>
    <n v="0"/>
    <x v="2"/>
    <s v="electronic music"/>
    <d v="2015-12-03T23:00:51"/>
    <d v="2016-01-02T23:00:51"/>
    <x v="0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b v="0"/>
    <n v="7"/>
    <b v="0"/>
    <s v="film &amp; video/drama"/>
    <n v="2"/>
    <n v="0.27"/>
    <x v="4"/>
    <s v="documentary"/>
    <d v="2015-01-28T19:49:06"/>
    <d v="2015-02-27T19:49:06"/>
    <x v="0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b v="0"/>
    <n v="0"/>
    <b v="0"/>
    <s v="film &amp; video/drama"/>
    <n v="2"/>
    <n v="0"/>
    <x v="4"/>
    <s v="television"/>
    <d v="2016-08-30T21:52:52"/>
    <d v="2016-09-29T21:52:52"/>
    <x v="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b v="0"/>
    <n v="5"/>
    <b v="0"/>
    <s v="film &amp; video/drama"/>
    <n v="2"/>
    <n v="1.1000000000000001"/>
    <x v="3"/>
    <s v="spaces"/>
    <d v="2015-05-12T00:50:59"/>
    <d v="2015-06-21T00:50:59"/>
    <x v="0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b v="0"/>
    <n v="0"/>
    <b v="0"/>
    <s v="film &amp; video/drama"/>
    <n v="2"/>
    <n v="0"/>
    <x v="1"/>
    <s v="tabletop games"/>
    <d v="2015-06-09T21:48:17"/>
    <d v="2015-07-09T21:48:17"/>
    <x v="0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b v="0"/>
    <n v="0"/>
    <b v="0"/>
    <s v="film &amp; video/drama"/>
    <n v="2"/>
    <n v="0"/>
    <x v="0"/>
    <s v="hardware"/>
    <d v="2015-11-13T02:01:39"/>
    <d v="2016-01-05T00:00:00"/>
    <x v="0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b v="0"/>
    <n v="1"/>
    <b v="0"/>
    <s v="film &amp; video/drama"/>
    <n v="2"/>
    <n v="0.08"/>
    <x v="0"/>
    <s v="hardware"/>
    <d v="2016-01-08T13:51:09"/>
    <d v="2016-03-08T13:51:09"/>
    <x v="2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b v="0"/>
    <n v="0"/>
    <b v="0"/>
    <s v="film &amp; video/drama"/>
    <n v="2"/>
    <n v="0"/>
    <x v="4"/>
    <s v="documentary"/>
    <d v="2016-12-09T23:06:00"/>
    <d v="2016-12-30T09:00:00"/>
    <x v="2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b v="0"/>
    <n v="5"/>
    <b v="0"/>
    <s v="film &amp; video/drama"/>
    <n v="2"/>
    <n v="0.37"/>
    <x v="2"/>
    <s v="rock"/>
    <d v="2015-10-20T02:38:50"/>
    <d v="2015-11-08T12:00:00"/>
    <x v="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b v="1"/>
    <n v="137"/>
    <b v="1"/>
    <s v="film &amp; video/documentary"/>
    <n v="2"/>
    <n v="41.5"/>
    <x v="2"/>
    <s v="rock"/>
    <d v="2013-03-21T17:00:11"/>
    <d v="2013-05-05T17:00:11"/>
    <x v="4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b v="1"/>
    <n v="376"/>
    <b v="1"/>
    <s v="film &amp; video/documentary"/>
    <n v="2"/>
    <n v="138.51"/>
    <x v="1"/>
    <s v="tabletop games"/>
    <d v="2014-11-06T16:45:04"/>
    <d v="2014-12-21T16:45:04"/>
    <x v="3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b v="1"/>
    <n v="202"/>
    <b v="1"/>
    <s v="film &amp; video/documentary"/>
    <n v="2"/>
    <n v="65.849999999999994"/>
    <x v="6"/>
    <s v="photobooks"/>
    <d v="2011-11-15T11:49:50"/>
    <d v="2011-12-20T11:49:50"/>
    <x v="6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b v="1"/>
    <n v="328"/>
    <b v="1"/>
    <s v="film &amp; video/documentary"/>
    <n v="2"/>
    <n v="85.21"/>
    <x v="1"/>
    <s v="tabletop games"/>
    <d v="2014-01-23T01:08:24"/>
    <d v="2014-02-22T01:08:24"/>
    <x v="3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b v="1"/>
    <n v="84"/>
    <b v="1"/>
    <s v="film &amp; video/documentary"/>
    <n v="2"/>
    <n v="16.32"/>
    <x v="4"/>
    <s v="documentary"/>
    <d v="2010-02-04T07:45:59"/>
    <d v="2010-03-16T07:06:00"/>
    <x v="7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b v="1"/>
    <n v="96"/>
    <b v="1"/>
    <s v="film &amp; video/documentary"/>
    <n v="2"/>
    <n v="27.59"/>
    <x v="4"/>
    <s v="documentary"/>
    <d v="2012-07-17T01:16:25"/>
    <d v="2012-08-16T01:16:25"/>
    <x v="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b v="1"/>
    <n v="223"/>
    <b v="1"/>
    <s v="film &amp; video/documentary"/>
    <n v="2"/>
    <n v="74.14"/>
    <x v="0"/>
    <s v="makerspaces"/>
    <d v="2010-10-29T08:43:25"/>
    <d v="2010-12-18T09:43:25"/>
    <x v="7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b v="1"/>
    <n v="62"/>
    <b v="1"/>
    <s v="film &amp; video/documentary"/>
    <n v="2"/>
    <n v="15.81"/>
    <x v="0"/>
    <s v="hardware"/>
    <d v="2010-09-09T14:30:14"/>
    <d v="2010-10-16T03:39:00"/>
    <x v="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b v="1"/>
    <n v="146"/>
    <b v="1"/>
    <s v="film &amp; video/documentary"/>
    <n v="2"/>
    <n v="967.79"/>
    <x v="6"/>
    <s v="photobooks"/>
    <d v="2011-11-23T18:35:09"/>
    <d v="2012-01-07T18:35:09"/>
    <x v="6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b v="1"/>
    <n v="235"/>
    <b v="1"/>
    <s v="film &amp; video/documentary"/>
    <n v="2"/>
    <n v="194.69"/>
    <x v="3"/>
    <s v="spaces"/>
    <d v="2010-06-03T22:10:20"/>
    <d v="2010-08-22T17:40:00"/>
    <x v="7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b v="1"/>
    <n v="437"/>
    <b v="1"/>
    <s v="film &amp; video/documentary"/>
    <n v="2"/>
    <n v="58.77"/>
    <x v="1"/>
    <s v="tabletop games"/>
    <d v="2013-05-07T13:34:51"/>
    <d v="2013-06-06T13:34:51"/>
    <x v="4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b v="1"/>
    <n v="77"/>
    <b v="1"/>
    <s v="film &amp; video/documentary"/>
    <n v="2"/>
    <n v="31.17"/>
    <x v="2"/>
    <s v="rock"/>
    <d v="2012-04-14T18:54:06"/>
    <d v="2012-05-16T19:00:00"/>
    <x v="5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b v="1"/>
    <n v="108"/>
    <b v="1"/>
    <s v="film &amp; video/documentary"/>
    <n v="2"/>
    <n v="50.7"/>
    <x v="3"/>
    <s v="spaces"/>
    <d v="2010-03-29T15:54:18"/>
    <d v="2010-06-01T03:59:00"/>
    <x v="7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b v="1"/>
    <n v="7"/>
    <b v="1"/>
    <s v="film &amp; video/documentary"/>
    <n v="2"/>
    <n v="8.26"/>
    <x v="0"/>
    <s v="hardware"/>
    <d v="2012-01-16T15:37:15"/>
    <d v="2012-02-15T15:37:15"/>
    <x v="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b v="1"/>
    <n v="314"/>
    <b v="1"/>
    <s v="film &amp; video/documentary"/>
    <n v="2"/>
    <n v="269.88"/>
    <x v="2"/>
    <s v="rock"/>
    <d v="2015-09-16T22:51:50"/>
    <d v="2015-10-17T02:00:00"/>
    <x v="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b v="1"/>
    <n v="188"/>
    <b v="1"/>
    <s v="film &amp; video/documentary"/>
    <n v="2"/>
    <n v="82.1"/>
    <x v="3"/>
    <s v="plays"/>
    <d v="2011-02-14T12:38:02"/>
    <d v="2011-03-16T11:38:02"/>
    <x v="6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b v="1"/>
    <n v="275"/>
    <b v="1"/>
    <s v="film &amp; video/documentary"/>
    <n v="2"/>
    <n v="40.64"/>
    <x v="1"/>
    <s v="tabletop games"/>
    <d v="2013-02-14T18:27:47"/>
    <d v="2013-03-16T18:27:47"/>
    <x v="4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b v="1"/>
    <n v="560"/>
    <b v="1"/>
    <s v="film &amp; video/documentary"/>
    <n v="2"/>
    <n v="429.36"/>
    <x v="0"/>
    <s v="wearables"/>
    <d v="2016-04-19T15:02:42"/>
    <d v="2016-05-19T15:02:42"/>
    <x v="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b v="1"/>
    <n v="688"/>
    <b v="1"/>
    <s v="film &amp; video/documentary"/>
    <n v="2"/>
    <n v="521.29"/>
    <x v="2"/>
    <s v="indie rock"/>
    <d v="2011-05-19T01:14:26"/>
    <d v="2011-06-18T01:14:26"/>
    <x v="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b v="1"/>
    <n v="942"/>
    <b v="1"/>
    <s v="film &amp; video/documentary"/>
    <n v="2"/>
    <n v="575.30999999999995"/>
    <x v="5"/>
    <s v="nonfiction"/>
    <d v="2015-03-09T17:42:49"/>
    <d v="2015-04-08T17:42:49"/>
    <x v="0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b v="1"/>
    <n v="88"/>
    <b v="1"/>
    <s v="film &amp; video/documentary"/>
    <n v="2"/>
    <n v="94.16"/>
    <x v="2"/>
    <s v="pop"/>
    <d v="2010-06-01T18:07:59"/>
    <d v="2010-07-17T09:59:00"/>
    <x v="7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b v="1"/>
    <n v="220"/>
    <b v="1"/>
    <s v="film &amp; video/documentary"/>
    <n v="2"/>
    <n v="171.84"/>
    <x v="6"/>
    <s v="photobooks"/>
    <d v="2012-04-18T21:15:04"/>
    <d v="2012-06-07T14:55:00"/>
    <x v="5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b v="1"/>
    <n v="145"/>
    <b v="1"/>
    <s v="film &amp; video/documentary"/>
    <n v="2"/>
    <n v="59.41"/>
    <x v="0"/>
    <s v="hardware"/>
    <d v="2011-01-12T05:57:08"/>
    <d v="2011-02-26T05:57:08"/>
    <x v="6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b v="1"/>
    <n v="963"/>
    <b v="1"/>
    <s v="film &amp; video/documentary"/>
    <n v="2"/>
    <n v="536.73"/>
    <x v="2"/>
    <s v="rock"/>
    <d v="2012-08-28T22:54:54"/>
    <d v="2012-09-27T22:54:54"/>
    <x v="5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b v="1"/>
    <n v="91"/>
    <b v="1"/>
    <s v="film &amp; video/documentary"/>
    <n v="2"/>
    <n v="42.52"/>
    <x v="5"/>
    <s v="nonfiction"/>
    <d v="2012-04-11T14:53:15"/>
    <d v="2012-05-11T14:53:15"/>
    <x v="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b v="1"/>
    <n v="58"/>
    <b v="1"/>
    <s v="film &amp; video/documentary"/>
    <n v="2"/>
    <n v="18.39"/>
    <x v="3"/>
    <s v="plays"/>
    <d v="2010-03-30T05:53:50"/>
    <d v="2010-05-10T20:16:00"/>
    <x v="7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b v="1"/>
    <n v="36"/>
    <b v="1"/>
    <s v="film &amp; video/documentary"/>
    <n v="2"/>
    <n v="13.47"/>
    <x v="4"/>
    <s v="documentary"/>
    <d v="2010-01-27T04:11:47"/>
    <d v="2010-04-23T03:51:00"/>
    <x v="7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b v="1"/>
    <n v="165"/>
    <b v="1"/>
    <s v="film &amp; video/documentary"/>
    <n v="2"/>
    <n v="82.58"/>
    <x v="2"/>
    <s v="indie rock"/>
    <d v="2014-05-26T10:51:39"/>
    <d v="2014-06-25T10:51:39"/>
    <x v="3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b v="1"/>
    <n v="111"/>
    <b v="1"/>
    <s v="film &amp; video/documentary"/>
    <n v="2"/>
    <n v="168.79"/>
    <x v="3"/>
    <s v="plays"/>
    <d v="2011-09-23T03:39:38"/>
    <d v="2011-11-07T04:39:38"/>
    <x v="6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b v="1"/>
    <n v="1596"/>
    <b v="1"/>
    <s v="film &amp; video/documentary"/>
    <n v="2"/>
    <n v="876.39"/>
    <x v="2"/>
    <s v="pop"/>
    <d v="2017-01-23T04:43:42"/>
    <d v="2017-02-22T04:43:42"/>
    <x v="1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b v="1"/>
    <n v="61"/>
    <b v="1"/>
    <s v="film &amp; video/documentary"/>
    <n v="2"/>
    <n v="30.52"/>
    <x v="7"/>
    <s v="small batch"/>
    <d v="2011-04-04T20:47:50"/>
    <d v="2011-05-25T04:00:00"/>
    <x v="6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b v="1"/>
    <n v="287"/>
    <b v="1"/>
    <s v="film &amp; video/documentary"/>
    <n v="2"/>
    <n v="317.20999999999998"/>
    <x v="3"/>
    <s v="spaces"/>
    <d v="2013-12-04T02:24:21"/>
    <d v="2014-01-02T08:00:00"/>
    <x v="4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b v="1"/>
    <n v="65"/>
    <b v="1"/>
    <s v="film &amp; video/documentary"/>
    <n v="2"/>
    <n v="113.26"/>
    <x v="3"/>
    <s v="spaces"/>
    <d v="2010-02-26T21:36:31"/>
    <d v="2010-04-28T18:49:00"/>
    <x v="7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b v="1"/>
    <n v="118"/>
    <b v="1"/>
    <s v="film &amp; video/documentary"/>
    <n v="2"/>
    <n v="52.83"/>
    <x v="6"/>
    <s v="photobooks"/>
    <d v="2011-06-03T11:57:46"/>
    <d v="2011-07-03T11:57:46"/>
    <x v="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b v="1"/>
    <n v="113"/>
    <b v="1"/>
    <s v="film &amp; video/documentary"/>
    <n v="2"/>
    <n v="26.67"/>
    <x v="5"/>
    <s v="radio &amp; podcasts"/>
    <d v="2012-03-01T21:53:49"/>
    <d v="2012-04-05T06:59:00"/>
    <x v="5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b v="1"/>
    <n v="332"/>
    <b v="1"/>
    <s v="film &amp; video/documentary"/>
    <n v="2"/>
    <n v="127.52"/>
    <x v="2"/>
    <s v="indie rock"/>
    <d v="2012-10-11T00:46:06"/>
    <d v="2012-11-10T01:46:06"/>
    <x v="5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b v="1"/>
    <n v="62"/>
    <b v="1"/>
    <s v="film &amp; video/documentary"/>
    <n v="2"/>
    <n v="79.78"/>
    <x v="4"/>
    <s v="documentary"/>
    <d v="2012-02-28T01:57:54"/>
    <d v="2012-04-28T00:57:54"/>
    <x v="5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b v="1"/>
    <n v="951"/>
    <b v="1"/>
    <s v="film &amp; video/documentary"/>
    <n v="2"/>
    <n v="788.44"/>
    <x v="3"/>
    <s v="plays"/>
    <d v="2015-04-23T21:23:39"/>
    <d v="2015-05-23T21:23:39"/>
    <x v="0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b v="1"/>
    <n v="415"/>
    <b v="1"/>
    <s v="film &amp; video/documentary"/>
    <n v="2"/>
    <n v="149.79"/>
    <x v="0"/>
    <s v="hardware"/>
    <d v="2012-09-12T00:58:59"/>
    <d v="2012-10-12T00:58:59"/>
    <x v="5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b v="1"/>
    <n v="305"/>
    <b v="1"/>
    <s v="film &amp; video/documentary"/>
    <n v="2"/>
    <n v="245.36"/>
    <x v="2"/>
    <s v="rock"/>
    <d v="2017-01-24T05:51:36"/>
    <d v="2017-02-27T02:01:00"/>
    <x v="1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b v="1"/>
    <n v="2139"/>
    <b v="1"/>
    <s v="film &amp; video/documentary"/>
    <n v="2"/>
    <n v="1036.3499999999999"/>
    <x v="4"/>
    <s v="documentary"/>
    <d v="2014-04-15T14:10:35"/>
    <d v="2014-05-30T14:10:35"/>
    <x v="3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b v="1"/>
    <n v="79"/>
    <b v="1"/>
    <s v="film &amp; video/documentary"/>
    <n v="2"/>
    <n v="76.23"/>
    <x v="5"/>
    <s v="nonfiction"/>
    <d v="2009-05-17T03:55:13"/>
    <d v="2009-08-10T19:26:00"/>
    <x v="8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b v="1"/>
    <n v="179"/>
    <b v="1"/>
    <s v="film &amp; video/documentary"/>
    <n v="2"/>
    <n v="1626.25"/>
    <x v="6"/>
    <s v="photobooks"/>
    <d v="2010-01-16T22:04:52"/>
    <d v="2010-02-22T22:00:00"/>
    <x v="7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b v="1"/>
    <n v="202"/>
    <b v="1"/>
    <s v="film &amp; video/documentary"/>
    <n v="2"/>
    <n v="188.71"/>
    <x v="2"/>
    <s v="rock"/>
    <d v="2011-05-12T17:02:24"/>
    <d v="2011-06-01T04:59:00"/>
    <x v="6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b v="1"/>
    <n v="760"/>
    <b v="1"/>
    <s v="film &amp; video/documentary"/>
    <n v="2"/>
    <n v="288.62"/>
    <x v="4"/>
    <s v="documentary"/>
    <d v="2011-12-27T17:43:00"/>
    <d v="2012-01-21T17:43:00"/>
    <x v="6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b v="1"/>
    <n v="563"/>
    <b v="1"/>
    <s v="film &amp; video/documentary"/>
    <n v="2"/>
    <n v="201.48"/>
    <x v="2"/>
    <s v="metal"/>
    <d v="2013-08-20T18:08:48"/>
    <d v="2013-09-19T18:08:48"/>
    <x v="4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b v="1"/>
    <n v="135"/>
    <b v="1"/>
    <s v="film &amp; video/documentary"/>
    <n v="2"/>
    <n v="1023.31"/>
    <x v="3"/>
    <s v="plays"/>
    <d v="2013-02-08T19:35:24"/>
    <d v="2013-03-25T18:35:24"/>
    <x v="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b v="1"/>
    <n v="290"/>
    <b v="1"/>
    <s v="film &amp; video/documentary"/>
    <n v="2"/>
    <n v="518.53"/>
    <x v="4"/>
    <s v="television"/>
    <d v="2012-10-02T06:40:18"/>
    <d v="2012-11-02T04:00:00"/>
    <x v="5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b v="1"/>
    <n v="447"/>
    <b v="1"/>
    <s v="film &amp; video/documentary"/>
    <n v="2"/>
    <n v="351.06"/>
    <x v="1"/>
    <s v="tabletop games"/>
    <d v="2012-05-22T04:03:13"/>
    <d v="2012-06-26T04:03:13"/>
    <x v="5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b v="1"/>
    <n v="232"/>
    <b v="1"/>
    <s v="film &amp; video/documentary"/>
    <n v="2"/>
    <n v="105.52"/>
    <x v="5"/>
    <s v="nonfiction"/>
    <d v="2013-10-03T10:57:14"/>
    <d v="2013-11-02T10:57:14"/>
    <x v="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b v="1"/>
    <n v="168"/>
    <b v="1"/>
    <s v="film &amp; video/documentary"/>
    <n v="2"/>
    <n v="36.1"/>
    <x v="3"/>
    <s v="plays"/>
    <d v="2010-12-14T08:51:37"/>
    <d v="2011-02-02T07:59:00"/>
    <x v="7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b v="1"/>
    <n v="128"/>
    <b v="1"/>
    <s v="film &amp; video/documentary"/>
    <n v="2"/>
    <n v="45.81"/>
    <x v="2"/>
    <s v="electronic music"/>
    <d v="2013-04-12T18:27:26"/>
    <d v="2013-05-01T00:01:00"/>
    <x v="4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b v="1"/>
    <n v="493"/>
    <b v="1"/>
    <s v="film &amp; video/documentary"/>
    <n v="2"/>
    <n v="818.6"/>
    <x v="2"/>
    <s v="rock"/>
    <d v="2011-09-26T19:16:39"/>
    <d v="2011-10-29T03:59:00"/>
    <x v="6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b v="1"/>
    <n v="131"/>
    <b v="1"/>
    <s v="film &amp; video/documentary"/>
    <n v="2"/>
    <n v="470.71"/>
    <x v="3"/>
    <s v="plays"/>
    <d v="2014-03-21T16:01:54"/>
    <d v="2014-04-20T16:01:54"/>
    <x v="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b v="1"/>
    <n v="50"/>
    <b v="1"/>
    <s v="film &amp; video/documentary"/>
    <n v="2"/>
    <n v="74.63"/>
    <x v="7"/>
    <s v="small batch"/>
    <d v="2010-06-14T02:01:34"/>
    <d v="2010-07-19T16:00:00"/>
    <x v="7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b v="1"/>
    <n v="665"/>
    <b v="1"/>
    <s v="film &amp; video/documentary"/>
    <n v="2"/>
    <n v="475.39"/>
    <x v="6"/>
    <s v="photobooks"/>
    <d v="2013-09-02T00:06:49"/>
    <d v="2013-11-01T00:00:00"/>
    <x v="4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b v="1"/>
    <n v="129"/>
    <b v="1"/>
    <s v="film &amp; video/documentary"/>
    <n v="2"/>
    <n v="690.27"/>
    <x v="2"/>
    <s v="rock"/>
    <d v="2012-08-13T11:24:43"/>
    <d v="2012-09-07T11:24:43"/>
    <x v="5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b v="1"/>
    <n v="142"/>
    <b v="1"/>
    <s v="film &amp; video/documentary"/>
    <n v="2"/>
    <n v="49.09"/>
    <x v="0"/>
    <s v="hardware"/>
    <d v="2015-03-26T17:28:21"/>
    <d v="2015-05-01T03:59:00"/>
    <x v="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b v="1"/>
    <n v="2436"/>
    <b v="1"/>
    <s v="film &amp; video/documentary"/>
    <n v="2"/>
    <n v="1542.19"/>
    <x v="2"/>
    <s v="indie rock"/>
    <d v="2014-03-11T11:07:28"/>
    <d v="2014-05-09T21:00:00"/>
    <x v="3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b v="1"/>
    <n v="244"/>
    <b v="1"/>
    <s v="film &amp; video/documentary"/>
    <n v="2"/>
    <n v="245.14"/>
    <x v="6"/>
    <s v="photobooks"/>
    <d v="2010-10-18T05:24:20"/>
    <d v="2010-11-17T06:24:20"/>
    <x v="7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b v="1"/>
    <n v="298"/>
    <b v="1"/>
    <s v="film &amp; video/documentary"/>
    <n v="2"/>
    <n v="191.21"/>
    <x v="2"/>
    <s v="rock"/>
    <d v="2011-03-24T23:02:18"/>
    <d v="2011-04-24T23:02:18"/>
    <x v="6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b v="1"/>
    <n v="251"/>
    <b v="1"/>
    <s v="film &amp; video/documentary"/>
    <n v="2"/>
    <n v="157.51"/>
    <x v="2"/>
    <s v="pop"/>
    <d v="2013-02-07T17:42:15"/>
    <d v="2013-03-19T16:42:15"/>
    <x v="4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b v="1"/>
    <n v="108"/>
    <b v="1"/>
    <s v="film &amp; video/documentary"/>
    <n v="2"/>
    <n v="135.76"/>
    <x v="5"/>
    <s v="nonfiction"/>
    <d v="2012-01-25T20:33:58"/>
    <d v="2012-02-24T20:33:58"/>
    <x v="5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b v="1"/>
    <n v="82"/>
    <b v="1"/>
    <s v="film &amp; video/documentary"/>
    <n v="2"/>
    <n v="48.52"/>
    <x v="2"/>
    <s v="indie rock"/>
    <d v="2012-05-03T01:42:26"/>
    <d v="2012-06-02T01:42:26"/>
    <x v="5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b v="1"/>
    <n v="74"/>
    <b v="1"/>
    <s v="film &amp; video/documentary"/>
    <n v="2"/>
    <n v="129.11000000000001"/>
    <x v="2"/>
    <s v="classical music"/>
    <d v="2012-07-24T02:16:37"/>
    <d v="2012-09-01T02:00:00"/>
    <x v="5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b v="1"/>
    <n v="189"/>
    <b v="1"/>
    <s v="film &amp; video/documentary"/>
    <n v="2"/>
    <n v="165.68"/>
    <x v="2"/>
    <s v="rock"/>
    <d v="2012-02-09T15:07:29"/>
    <d v="2012-03-10T15:07:29"/>
    <x v="5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b v="1"/>
    <n v="80"/>
    <b v="1"/>
    <s v="film &amp; video/documentary"/>
    <n v="2"/>
    <n v="62.32"/>
    <x v="4"/>
    <s v="shorts"/>
    <d v="2013-02-28T20:05:33"/>
    <d v="2013-03-20T19:05:33"/>
    <x v="4"/>
    <n v="2013"/>
  </r>
  <r>
    <n v="307"/>
    <s v="Grammar Revolution"/>
    <s v="Why is grammar important?"/>
    <n v="22000"/>
    <n v="24490"/>
    <x v="0"/>
    <s v="US"/>
    <s v="USD"/>
    <n v="1360276801"/>
    <n v="1357684801"/>
    <x v="307"/>
    <b v="1"/>
    <n v="576"/>
    <b v="1"/>
    <s v="film &amp; video/documentary"/>
    <n v="2"/>
    <n v="401.48"/>
    <x v="4"/>
    <s v="documentary"/>
    <d v="2013-01-08T22:40:01"/>
    <d v="2013-02-07T22:40:01"/>
    <x v="4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b v="1"/>
    <n v="202"/>
    <b v="1"/>
    <s v="film &amp; video/documentary"/>
    <n v="2"/>
    <n v="226.21"/>
    <x v="2"/>
    <s v="pop"/>
    <d v="2011-01-24T16:40:10"/>
    <d v="2011-03-10T16:40:10"/>
    <x v="6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b v="1"/>
    <n v="238"/>
    <b v="1"/>
    <s v="film &amp; video/documentary"/>
    <n v="2"/>
    <n v="297.36"/>
    <x v="0"/>
    <s v="space exploration"/>
    <d v="2012-08-13T18:02:14"/>
    <d v="2012-09-03T18:02:14"/>
    <x v="5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b v="1"/>
    <n v="36"/>
    <b v="1"/>
    <s v="film &amp; video/documentary"/>
    <n v="2"/>
    <n v="28.92"/>
    <x v="2"/>
    <s v="indie rock"/>
    <d v="2011-10-05T04:23:43"/>
    <d v="2011-10-20T02:00:00"/>
    <x v="6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b v="1"/>
    <n v="150"/>
    <b v="1"/>
    <s v="film &amp; video/documentary"/>
    <n v="2"/>
    <n v="244.95"/>
    <x v="6"/>
    <s v="photobooks"/>
    <d v="2011-11-21T05:16:32"/>
    <d v="2012-01-01T07:59:00"/>
    <x v="6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b v="1"/>
    <n v="146"/>
    <b v="1"/>
    <s v="film &amp; video/documentary"/>
    <n v="2"/>
    <n v="298.33"/>
    <x v="2"/>
    <s v="electronic music"/>
    <d v="2013-03-15T21:03:52"/>
    <d v="2013-04-14T21:03:52"/>
    <x v="4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b v="1"/>
    <n v="222"/>
    <b v="1"/>
    <s v="film &amp; video/documentary"/>
    <n v="2"/>
    <n v="219.81"/>
    <x v="0"/>
    <s v="space exploration"/>
    <d v="2010-06-28T05:28:14"/>
    <d v="2010-08-11T15:59:00"/>
    <x v="7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b v="1"/>
    <n v="120"/>
    <b v="1"/>
    <s v="film &amp; video/documentary"/>
    <n v="2"/>
    <n v="49.38"/>
    <x v="3"/>
    <s v="plays"/>
    <d v="2013-01-30T19:59:48"/>
    <d v="2013-03-01T19:59:48"/>
    <x v="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b v="1"/>
    <n v="126"/>
    <b v="1"/>
    <s v="film &amp; video/documentary"/>
    <n v="2"/>
    <n v="477.58"/>
    <x v="1"/>
    <s v="tabletop games"/>
    <d v="2012-07-23T18:32:14"/>
    <d v="2012-08-22T18:32:14"/>
    <x v="5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b v="1"/>
    <n v="158"/>
    <b v="1"/>
    <s v="film &amp; video/documentary"/>
    <n v="2"/>
    <n v="568.87"/>
    <x v="3"/>
    <s v="musical"/>
    <d v="2014-11-07T22:09:57"/>
    <d v="2014-12-11T04:59:00"/>
    <x v="3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b v="1"/>
    <n v="316"/>
    <b v="1"/>
    <s v="film &amp; video/documentary"/>
    <n v="2"/>
    <n v="1440.05"/>
    <x v="3"/>
    <s v="plays"/>
    <d v="2013-11-11T16:14:43"/>
    <d v="2013-12-11T16:14:43"/>
    <x v="4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b v="1"/>
    <n v="284"/>
    <b v="1"/>
    <s v="film &amp; video/documentary"/>
    <n v="2"/>
    <n v="211.43"/>
    <x v="7"/>
    <s v="small batch"/>
    <d v="2013-02-25T00:55:51"/>
    <d v="2013-03-26T23:55:51"/>
    <x v="4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b v="1"/>
    <n v="51"/>
    <b v="1"/>
    <s v="film &amp; video/documentary"/>
    <n v="2"/>
    <n v="104.33"/>
    <x v="3"/>
    <s v="plays"/>
    <d v="2009-11-06T20:07:09"/>
    <d v="2010-02-02T07:59:00"/>
    <x v="8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b v="1"/>
    <n v="158"/>
    <b v="1"/>
    <s v="film &amp; video/documentary"/>
    <n v="2"/>
    <n v="645.94000000000005"/>
    <x v="6"/>
    <s v="photobooks"/>
    <d v="2015-11-23T13:13:53"/>
    <d v="2015-12-22T23:00:00"/>
    <x v="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b v="1"/>
    <n v="337"/>
    <b v="1"/>
    <s v="film &amp; video/documentary"/>
    <n v="2"/>
    <n v="460.67"/>
    <x v="3"/>
    <s v="plays"/>
    <d v="2016-10-04T10:43:06"/>
    <d v="2016-11-08T11:43:06"/>
    <x v="2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b v="1"/>
    <n v="186"/>
    <b v="1"/>
    <s v="film &amp; video/documentary"/>
    <n v="2"/>
    <n v="473.3"/>
    <x v="3"/>
    <s v="plays"/>
    <d v="2016-04-13T13:40:48"/>
    <d v="2016-05-13T13:40:48"/>
    <x v="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b v="1"/>
    <n v="58"/>
    <b v="1"/>
    <s v="film &amp; video/documentary"/>
    <n v="2"/>
    <n v="201.39"/>
    <x v="2"/>
    <s v="rock"/>
    <d v="2016-11-23T07:42:46"/>
    <d v="2016-12-21T07:59:00"/>
    <x v="2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b v="1"/>
    <n v="82"/>
    <b v="1"/>
    <s v="film &amp; video/documentary"/>
    <n v="2"/>
    <n v="89.96"/>
    <x v="2"/>
    <s v="rock"/>
    <d v="2015-06-29T15:01:48"/>
    <d v="2015-08-01T15:01:48"/>
    <x v="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b v="1"/>
    <n v="736"/>
    <b v="1"/>
    <s v="film &amp; video/documentary"/>
    <n v="2"/>
    <n v="3479.87"/>
    <x v="3"/>
    <s v="spaces"/>
    <d v="2016-11-15T04:30:33"/>
    <d v="2016-12-20T04:30:33"/>
    <x v="2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b v="1"/>
    <n v="1151"/>
    <b v="1"/>
    <s v="film &amp; video/documentary"/>
    <n v="2"/>
    <n v="2823.24"/>
    <x v="2"/>
    <s v="classical music"/>
    <d v="2017-02-09T07:33:26"/>
    <d v="2017-03-14T22:57:00"/>
    <x v="1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b v="1"/>
    <n v="34"/>
    <b v="1"/>
    <s v="film &amp; video/documentary"/>
    <n v="2"/>
    <n v="97.43"/>
    <x v="2"/>
    <s v="rock"/>
    <d v="2015-02-23T05:38:49"/>
    <d v="2015-03-22T08:00:00"/>
    <x v="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b v="1"/>
    <n v="498"/>
    <b v="1"/>
    <s v="film &amp; video/documentary"/>
    <n v="2"/>
    <n v="1653.42"/>
    <x v="4"/>
    <s v="shorts"/>
    <d v="2015-10-01T22:43:08"/>
    <d v="2015-11-01T04:00:00"/>
    <x v="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b v="1"/>
    <n v="167"/>
    <b v="1"/>
    <s v="film &amp; video/documentary"/>
    <n v="2"/>
    <n v="439.58"/>
    <x v="4"/>
    <s v="shorts"/>
    <d v="2015-10-14T11:12:07"/>
    <d v="2015-11-07T04:00:00"/>
    <x v="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b v="1"/>
    <n v="340"/>
    <b v="1"/>
    <s v="film &amp; video/documentary"/>
    <n v="2"/>
    <n v="792"/>
    <x v="2"/>
    <s v="rock"/>
    <d v="2013-04-15T12:22:43"/>
    <d v="2013-05-17T03:59:00"/>
    <x v="4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b v="1"/>
    <n v="438"/>
    <b v="1"/>
    <s v="film &amp; video/documentary"/>
    <n v="2"/>
    <n v="1254.18"/>
    <x v="2"/>
    <s v="rock"/>
    <d v="2016-05-17T13:57:14"/>
    <d v="2016-06-17T13:57:14"/>
    <x v="2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b v="1"/>
    <n v="555"/>
    <b v="1"/>
    <s v="film &amp; video/documentary"/>
    <n v="2"/>
    <n v="5948.16"/>
    <x v="4"/>
    <s v="television"/>
    <d v="2015-09-16T16:19:37"/>
    <d v="2015-10-28T08:00:00"/>
    <x v="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b v="1"/>
    <n v="266"/>
    <b v="1"/>
    <s v="film &amp; video/documentary"/>
    <n v="2"/>
    <n v="945.11"/>
    <x v="0"/>
    <s v="space exploration"/>
    <d v="2016-03-08T15:16:31"/>
    <d v="2016-04-07T14:16:31"/>
    <x v="2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b v="1"/>
    <n v="69"/>
    <b v="1"/>
    <s v="film &amp; video/documentary"/>
    <n v="2"/>
    <n v="202.38"/>
    <x v="2"/>
    <s v="indie rock"/>
    <d v="2015-04-07T16:22:37"/>
    <d v="2015-05-15T19:00:00"/>
    <x v="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b v="1"/>
    <n v="80"/>
    <b v="1"/>
    <s v="film &amp; video/documentary"/>
    <n v="2"/>
    <n v="93.92"/>
    <x v="3"/>
    <s v="plays"/>
    <d v="2015-04-07T17:41:55"/>
    <d v="2015-05-08T22:00:00"/>
    <x v="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b v="1"/>
    <n v="493"/>
    <b v="1"/>
    <s v="film &amp; video/documentary"/>
    <n v="2"/>
    <n v="1269.99"/>
    <x v="3"/>
    <s v="plays"/>
    <d v="2015-10-14T14:18:38"/>
    <d v="2015-11-13T15:18:38"/>
    <x v="0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b v="1"/>
    <n v="31"/>
    <b v="1"/>
    <s v="film &amp; video/documentary"/>
    <n v="2"/>
    <n v="67.45"/>
    <x v="3"/>
    <s v="plays"/>
    <d v="2015-02-12T03:05:08"/>
    <d v="2015-03-14T02:05:08"/>
    <x v="0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b v="1"/>
    <n v="236"/>
    <b v="1"/>
    <s v="film &amp; video/documentary"/>
    <n v="2"/>
    <n v="590"/>
    <x v="0"/>
    <s v="makerspaces"/>
    <d v="2016-07-08T18:08:10"/>
    <d v="2016-09-03T01:00:00"/>
    <x v="2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b v="1"/>
    <n v="89"/>
    <b v="1"/>
    <s v="film &amp; video/documentary"/>
    <n v="2"/>
    <n v="111.81"/>
    <x v="3"/>
    <s v="plays"/>
    <d v="2015-03-30T18:14:28"/>
    <d v="2015-04-29T18:14:28"/>
    <x v="0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b v="1"/>
    <n v="299"/>
    <b v="1"/>
    <s v="film &amp; video/documentary"/>
    <n v="2"/>
    <n v="1562.79"/>
    <x v="4"/>
    <s v="television"/>
    <d v="2017-02-06T16:03:27"/>
    <d v="2017-03-08T21:00:00"/>
    <x v="1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b v="1"/>
    <n v="55"/>
    <b v="1"/>
    <s v="film &amp; video/documentary"/>
    <n v="2"/>
    <n v="219.71"/>
    <x v="3"/>
    <s v="plays"/>
    <d v="2014-09-12T21:06:38"/>
    <d v="2014-10-01T03:59:00"/>
    <x v="3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b v="1"/>
    <n v="325"/>
    <b v="1"/>
    <s v="film &amp; video/documentary"/>
    <n v="2"/>
    <n v="1780.69"/>
    <x v="3"/>
    <s v="plays"/>
    <d v="2016-03-30T18:44:25"/>
    <d v="2016-04-29T18:44:25"/>
    <x v="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b v="1"/>
    <n v="524"/>
    <b v="1"/>
    <s v="film &amp; video/documentary"/>
    <n v="2"/>
    <n v="1457.55"/>
    <x v="2"/>
    <s v="rock"/>
    <d v="2014-10-14T17:42:25"/>
    <d v="2014-11-14T03:00:00"/>
    <x v="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b v="1"/>
    <n v="285"/>
    <b v="1"/>
    <s v="film &amp; video/documentary"/>
    <n v="2"/>
    <n v="1221.3599999999999"/>
    <x v="3"/>
    <s v="plays"/>
    <d v="2015-04-17T23:18:14"/>
    <d v="2015-06-01T02:20:00"/>
    <x v="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b v="1"/>
    <n v="179"/>
    <b v="1"/>
    <s v="film &amp; video/documentary"/>
    <n v="2"/>
    <n v="558.59"/>
    <x v="1"/>
    <s v="tabletop games"/>
    <d v="2015-04-20T22:39:50"/>
    <d v="2015-05-20T22:39:50"/>
    <x v="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b v="1"/>
    <n v="188"/>
    <b v="1"/>
    <s v="film &amp; video/documentary"/>
    <n v="2"/>
    <n v="1216.3499999999999"/>
    <x v="3"/>
    <s v="plays"/>
    <d v="2015-09-14T12:00:21"/>
    <d v="2015-10-14T12:00:21"/>
    <x v="0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b v="1"/>
    <n v="379"/>
    <b v="1"/>
    <s v="film &amp; video/documentary"/>
    <n v="2"/>
    <n v="1206.3800000000001"/>
    <x v="3"/>
    <s v="plays"/>
    <d v="2015-10-15T11:53:29"/>
    <d v="2015-11-14T12:53:29"/>
    <x v="0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b v="1"/>
    <n v="119"/>
    <b v="1"/>
    <s v="film &amp; video/documentary"/>
    <n v="2"/>
    <n v="367.86"/>
    <x v="4"/>
    <s v="shorts"/>
    <d v="2015-07-22T14:05:16"/>
    <d v="2015-08-21T14:05:16"/>
    <x v="0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b v="1"/>
    <n v="167"/>
    <b v="1"/>
    <s v="film &amp; video/documentary"/>
    <n v="2"/>
    <n v="363.85"/>
    <x v="2"/>
    <s v="rock"/>
    <d v="2017-01-25T11:58:28"/>
    <d v="2017-02-24T11:58:28"/>
    <x v="1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b v="1"/>
    <n v="221"/>
    <b v="1"/>
    <s v="film &amp; video/documentary"/>
    <n v="2"/>
    <n v="2390.83"/>
    <x v="2"/>
    <s v="rock"/>
    <d v="2016-08-04T01:35:09"/>
    <d v="2016-09-11T03:59:00"/>
    <x v="2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b v="1"/>
    <n v="964"/>
    <b v="1"/>
    <s v="film &amp; video/documentary"/>
    <n v="2"/>
    <n v="2405.33"/>
    <x v="3"/>
    <s v="plays"/>
    <d v="2016-02-27T23:09:14"/>
    <d v="2016-04-07T22:09:14"/>
    <x v="2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b v="1"/>
    <n v="286"/>
    <b v="1"/>
    <s v="film &amp; video/documentary"/>
    <n v="2"/>
    <n v="555.04999999999995"/>
    <x v="3"/>
    <s v="plays"/>
    <d v="2014-09-08T04:01:08"/>
    <d v="2014-10-08T04:01:08"/>
    <x v="3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b v="1"/>
    <n v="613"/>
    <b v="1"/>
    <s v="film &amp; video/documentary"/>
    <n v="2"/>
    <n v="2266.44"/>
    <x v="3"/>
    <s v="plays"/>
    <d v="2015-10-20T19:00:19"/>
    <d v="2015-11-19T20:00:19"/>
    <x v="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b v="1"/>
    <n v="29"/>
    <b v="1"/>
    <s v="film &amp; video/documentary"/>
    <n v="2"/>
    <n v="158.16999999999999"/>
    <x v="3"/>
    <s v="plays"/>
    <d v="2016-03-09T19:52:01"/>
    <d v="2016-04-08T18:52:01"/>
    <x v="2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b v="1"/>
    <n v="165"/>
    <b v="1"/>
    <s v="film &amp; video/documentary"/>
    <n v="2"/>
    <n v="1507.04"/>
    <x v="2"/>
    <s v="electronic music"/>
    <d v="2014-10-31T07:03:14"/>
    <d v="2014-12-01T08:03:14"/>
    <x v="3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b v="1"/>
    <n v="97"/>
    <b v="1"/>
    <s v="film &amp; video/documentary"/>
    <n v="2"/>
    <n v="427.89"/>
    <x v="3"/>
    <s v="plays"/>
    <d v="2016-02-15T19:16:33"/>
    <d v="2016-03-16T18:16:33"/>
    <x v="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b v="1"/>
    <n v="303"/>
    <b v="1"/>
    <s v="film &amp; video/documentary"/>
    <n v="2"/>
    <n v="1450"/>
    <x v="3"/>
    <s v="plays"/>
    <d v="2015-03-15T05:19:57"/>
    <d v="2015-04-24T05:19:57"/>
    <x v="0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b v="1"/>
    <n v="267"/>
    <b v="1"/>
    <s v="film &amp; video/documentary"/>
    <n v="2"/>
    <n v="2577.1999999999998"/>
    <x v="3"/>
    <s v="spaces"/>
    <d v="2016-05-17T20:38:41"/>
    <d v="2016-06-15T15:00:00"/>
    <x v="2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b v="1"/>
    <n v="302"/>
    <b v="1"/>
    <s v="film &amp; video/documentary"/>
    <n v="2"/>
    <n v="507.5"/>
    <x v="1"/>
    <s v="tabletop games"/>
    <d v="2014-10-23T01:41:30"/>
    <d v="2014-11-14T05:12:00"/>
    <x v="3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b v="0"/>
    <n v="87"/>
    <b v="1"/>
    <s v="film &amp; video/documentary"/>
    <n v="2"/>
    <n v="640.26"/>
    <x v="3"/>
    <s v="plays"/>
    <d v="2015-06-08T21:33:00"/>
    <d v="2015-07-23T03:11:00"/>
    <x v="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b v="0"/>
    <n v="354"/>
    <b v="1"/>
    <s v="film &amp; video/documentary"/>
    <n v="2"/>
    <n v="1178.0899999999999"/>
    <x v="2"/>
    <s v="rock"/>
    <d v="2014-10-24T00:01:46"/>
    <d v="2014-11-23T01:01:46"/>
    <x v="3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b v="0"/>
    <n v="86"/>
    <b v="1"/>
    <s v="film &amp; video/documentary"/>
    <n v="2"/>
    <n v="413.79"/>
    <x v="2"/>
    <s v="rock"/>
    <d v="2014-07-17T05:03:11"/>
    <d v="2014-08-08T00:00:00"/>
    <x v="3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b v="0"/>
    <n v="26"/>
    <b v="1"/>
    <s v="film &amp; video/documentary"/>
    <n v="2"/>
    <n v="646"/>
    <x v="2"/>
    <s v="rock"/>
    <d v="2010-03-18T17:52:16"/>
    <d v="2010-05-02T19:22:00"/>
    <x v="7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b v="0"/>
    <n v="113"/>
    <b v="1"/>
    <s v="film &amp; video/documentary"/>
    <n v="2"/>
    <n v="233.68"/>
    <x v="2"/>
    <s v="electronic music"/>
    <d v="2014-05-21T20:37:52"/>
    <d v="2014-06-21T03:59:00"/>
    <x v="3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b v="0"/>
    <n v="65"/>
    <b v="1"/>
    <s v="film &amp; video/documentary"/>
    <n v="2"/>
    <n v="399.9"/>
    <x v="3"/>
    <s v="plays"/>
    <d v="2014-01-29T14:33:19"/>
    <d v="2014-02-28T14:33:19"/>
    <x v="3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b v="0"/>
    <n v="134"/>
    <b v="1"/>
    <s v="film &amp; video/documentary"/>
    <n v="2"/>
    <n v="2566.67"/>
    <x v="2"/>
    <s v="electronic music"/>
    <d v="2012-04-20T19:01:58"/>
    <d v="2012-05-20T19:01:58"/>
    <x v="5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b v="0"/>
    <n v="119"/>
    <b v="1"/>
    <s v="film &amp; video/documentary"/>
    <n v="2"/>
    <n v="607.94000000000005"/>
    <x v="2"/>
    <s v="rock"/>
    <d v="2013-03-22T13:51:18"/>
    <d v="2013-05-01T04:59:00"/>
    <x v="4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b v="0"/>
    <n v="159"/>
    <b v="1"/>
    <s v="film &amp; video/documentary"/>
    <n v="2"/>
    <n v="813.38"/>
    <x v="7"/>
    <s v="small batch"/>
    <d v="2015-02-08T14:32:02"/>
    <d v="2015-03-15T13:32:02"/>
    <x v="0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b v="0"/>
    <n v="167"/>
    <b v="1"/>
    <s v="film &amp; video/documentary"/>
    <n v="2"/>
    <n v="376.85"/>
    <x v="2"/>
    <s v="rock"/>
    <d v="2011-12-16T13:14:29"/>
    <d v="2012-01-15T13:14:29"/>
    <x v="6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b v="0"/>
    <n v="43"/>
    <b v="1"/>
    <s v="film &amp; video/documentary"/>
    <n v="2"/>
    <n v="1694.72"/>
    <x v="3"/>
    <s v="plays"/>
    <d v="2016-12-07T19:05:00"/>
    <d v="2017-01-06T19:05:00"/>
    <x v="2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b v="0"/>
    <n v="1062"/>
    <b v="1"/>
    <s v="film &amp; video/documentary"/>
    <n v="2"/>
    <n v="10073.709999999999"/>
    <x v="3"/>
    <s v="plays"/>
    <d v="2012-12-18T18:25:39"/>
    <d v="2013-02-01T18:25:39"/>
    <x v="5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b v="0"/>
    <n v="9"/>
    <b v="1"/>
    <s v="film &amp; video/documentary"/>
    <n v="2"/>
    <n v="94"/>
    <x v="3"/>
    <s v="plays"/>
    <d v="2016-02-25T13:50:44"/>
    <d v="2016-04-05T16:00:00"/>
    <x v="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b v="0"/>
    <n v="89"/>
    <b v="1"/>
    <s v="film &amp; video/documentary"/>
    <n v="2"/>
    <n v="1000"/>
    <x v="3"/>
    <s v="plays"/>
    <d v="2012-06-18T21:53:18"/>
    <d v="2012-07-18T21:53:18"/>
    <x v="5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b v="0"/>
    <n v="174"/>
    <b v="1"/>
    <s v="film &amp; video/documentary"/>
    <n v="2"/>
    <n v="603"/>
    <x v="2"/>
    <s v="indie rock"/>
    <d v="2011-08-02T21:20:31"/>
    <d v="2011-09-16T21:20:31"/>
    <x v="6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b v="0"/>
    <n v="14"/>
    <b v="1"/>
    <s v="film &amp; video/documentary"/>
    <n v="2"/>
    <n v="0.1"/>
    <x v="0"/>
    <s v="hardware"/>
    <d v="2014-01-18T23:38:31"/>
    <d v="2014-03-01T17:18:00"/>
    <x v="3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b v="0"/>
    <n v="48"/>
    <b v="1"/>
    <s v="film &amp; video/documentary"/>
    <n v="2"/>
    <n v="4.68"/>
    <x v="6"/>
    <s v="photobooks"/>
    <d v="2016-07-25T10:51:56"/>
    <d v="2016-08-25T10:51:56"/>
    <x v="2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b v="0"/>
    <n v="133"/>
    <b v="1"/>
    <s v="film &amp; video/documentary"/>
    <n v="2"/>
    <n v="9.07"/>
    <x v="0"/>
    <s v="hardware"/>
    <d v="2015-10-15T06:01:08"/>
    <d v="2015-11-14T07:01:00"/>
    <x v="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b v="0"/>
    <n v="83"/>
    <b v="1"/>
    <s v="film &amp; video/documentary"/>
    <n v="2"/>
    <n v="5.21"/>
    <x v="0"/>
    <s v="hardware"/>
    <d v="2016-01-01T13:43:28"/>
    <d v="2016-01-25T23:52:00"/>
    <x v="2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b v="0"/>
    <n v="149"/>
    <b v="1"/>
    <s v="film &amp; video/documentary"/>
    <n v="2"/>
    <n v="49.33"/>
    <x v="0"/>
    <s v="hardware"/>
    <d v="2012-03-19T16:31:12"/>
    <d v="2012-05-03T16:31:12"/>
    <x v="5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b v="0"/>
    <n v="49"/>
    <b v="1"/>
    <s v="film &amp; video/documentary"/>
    <n v="2"/>
    <n v="7.76"/>
    <x v="0"/>
    <s v="hardware"/>
    <d v="2015-12-29T17:16:32"/>
    <d v="2016-01-23T17:16:32"/>
    <x v="0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b v="0"/>
    <n v="251"/>
    <b v="1"/>
    <s v="film &amp; video/documentary"/>
    <n v="2"/>
    <n v="55.71"/>
    <x v="0"/>
    <s v="hardware"/>
    <d v="2012-06-25T16:45:17"/>
    <d v="2012-07-30T05:00:00"/>
    <x v="5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b v="0"/>
    <n v="22"/>
    <b v="1"/>
    <s v="film &amp; video/documentary"/>
    <n v="2"/>
    <n v="5.07"/>
    <x v="0"/>
    <s v="hardware"/>
    <d v="2012-08-23T17:01:40"/>
    <d v="2012-09-06T17:01:40"/>
    <x v="5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b v="0"/>
    <n v="48"/>
    <b v="1"/>
    <s v="film &amp; video/documentary"/>
    <n v="2"/>
    <n v="1.37"/>
    <x v="4"/>
    <s v="documentary"/>
    <d v="2014-04-26T02:49:19"/>
    <d v="2014-05-19T02:49:19"/>
    <x v="3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b v="0"/>
    <n v="383"/>
    <b v="1"/>
    <s v="film &amp; video/documentary"/>
    <n v="2"/>
    <n v="63.34"/>
    <x v="0"/>
    <s v="hardware"/>
    <d v="2014-12-07T18:45:47"/>
    <d v="2015-01-06T18:45:47"/>
    <x v="3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b v="0"/>
    <n v="237"/>
    <b v="1"/>
    <s v="film &amp; video/documentary"/>
    <n v="2"/>
    <n v="12.39"/>
    <x v="4"/>
    <s v="documentary"/>
    <d v="2014-10-22T14:01:41"/>
    <d v="2014-11-21T15:01:41"/>
    <x v="3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b v="0"/>
    <n v="13"/>
    <b v="1"/>
    <s v="film &amp; video/documentary"/>
    <n v="2"/>
    <n v="0.44"/>
    <x v="0"/>
    <s v="hardware"/>
    <d v="2015-07-26T22:49:51"/>
    <d v="2015-08-10T22:49:51"/>
    <x v="0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b v="0"/>
    <n v="562"/>
    <b v="1"/>
    <s v="film &amp; video/documentary"/>
    <n v="2"/>
    <n v="97.5"/>
    <x v="0"/>
    <s v="hardware"/>
    <d v="2015-07-15T16:14:18"/>
    <d v="2015-08-15T06:00:00"/>
    <x v="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b v="0"/>
    <n v="71"/>
    <b v="1"/>
    <s v="film &amp; video/documentary"/>
    <n v="2"/>
    <n v="3.36"/>
    <x v="0"/>
    <s v="hardware"/>
    <d v="2016-06-28T01:49:40"/>
    <d v="2016-07-28T01:49:40"/>
    <x v="2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b v="0"/>
    <n v="1510"/>
    <b v="1"/>
    <s v="film &amp; video/documentary"/>
    <n v="2"/>
    <n v="113.46"/>
    <x v="3"/>
    <s v="spaces"/>
    <d v="2014-02-04T01:30:50"/>
    <d v="2014-03-07T22:59:00"/>
    <x v="3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b v="0"/>
    <n v="14"/>
    <b v="1"/>
    <s v="film &amp; video/documentary"/>
    <n v="2"/>
    <n v="1.1299999999999999"/>
    <x v="6"/>
    <s v="photobooks"/>
    <d v="2015-04-18T00:52:52"/>
    <d v="2015-05-08T00:52:52"/>
    <x v="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b v="0"/>
    <n v="193"/>
    <b v="1"/>
    <s v="film &amp; video/documentary"/>
    <n v="2"/>
    <n v="35.799999999999997"/>
    <x v="4"/>
    <s v="documentary"/>
    <d v="2011-11-18T01:00:51"/>
    <d v="2011-12-18T00:59:00"/>
    <x v="6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b v="0"/>
    <n v="206"/>
    <b v="1"/>
    <s v="film &amp; video/documentary"/>
    <n v="2"/>
    <n v="12"/>
    <x v="0"/>
    <s v="hardware"/>
    <d v="2011-08-08T17:12:51"/>
    <d v="2011-09-08T03:00:00"/>
    <x v="6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b v="0"/>
    <n v="351"/>
    <b v="1"/>
    <s v="film &amp; video/documentary"/>
    <n v="2"/>
    <n v="99.68"/>
    <x v="0"/>
    <s v="hardware"/>
    <d v="2013-09-09T17:00:52"/>
    <d v="2013-10-10T17:00:52"/>
    <x v="4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b v="0"/>
    <n v="50"/>
    <b v="1"/>
    <s v="film &amp; video/documentary"/>
    <n v="2"/>
    <n v="8.41"/>
    <x v="0"/>
    <s v="hardware"/>
    <d v="2016-02-17T19:38:02"/>
    <d v="2016-04-17T18:38:02"/>
    <x v="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b v="0"/>
    <n v="184"/>
    <b v="1"/>
    <s v="film &amp; video/documentary"/>
    <n v="2"/>
    <n v="23.69"/>
    <x v="0"/>
    <s v="hardware"/>
    <d v="2012-03-22T21:49:20"/>
    <d v="2012-04-27T21:32:00"/>
    <x v="5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b v="0"/>
    <n v="196"/>
    <b v="1"/>
    <s v="film &amp; video/documentary"/>
    <n v="2"/>
    <n v="23.46"/>
    <x v="0"/>
    <s v="hardware"/>
    <d v="2012-06-22T13:33:26"/>
    <d v="2012-07-07T13:33:26"/>
    <x v="5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b v="0"/>
    <n v="229"/>
    <b v="1"/>
    <s v="film &amp; video/documentary"/>
    <n v="2"/>
    <n v="32.979999999999997"/>
    <x v="3"/>
    <s v="spaces"/>
    <d v="2010-07-20T18:38:04"/>
    <d v="2010-09-01T03:44:00"/>
    <x v="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b v="0"/>
    <n v="67"/>
    <b v="1"/>
    <s v="film &amp; video/documentary"/>
    <n v="2"/>
    <n v="18.48"/>
    <x v="2"/>
    <s v="rock"/>
    <d v="2015-03-15T19:02:06"/>
    <d v="2015-04-29T19:02:06"/>
    <x v="0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b v="0"/>
    <n v="95"/>
    <b v="1"/>
    <s v="film &amp; video/documentary"/>
    <n v="2"/>
    <n v="31.05"/>
    <x v="4"/>
    <s v="documentary"/>
    <d v="2016-11-13T21:01:07"/>
    <d v="2016-12-14T12:00:00"/>
    <x v="2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b v="0"/>
    <n v="62"/>
    <b v="1"/>
    <s v="film &amp; video/documentary"/>
    <n v="2"/>
    <n v="12.08"/>
    <x v="3"/>
    <s v="plays"/>
    <d v="2014-04-16T15:15:47"/>
    <d v="2014-05-17T03:30:00"/>
    <x v="3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b v="0"/>
    <n v="73"/>
    <b v="1"/>
    <s v="film &amp; video/documentary"/>
    <n v="2"/>
    <n v="92.2"/>
    <x v="4"/>
    <s v="documentary"/>
    <d v="2011-07-08T20:12:50"/>
    <d v="2011-08-07T20:12:50"/>
    <x v="6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b v="0"/>
    <n v="43"/>
    <b v="1"/>
    <s v="film &amp; video/documentary"/>
    <n v="2"/>
    <n v="11.2"/>
    <x v="6"/>
    <s v="photobooks"/>
    <d v="2015-10-15T12:56:57"/>
    <d v="2015-11-05T13:56:57"/>
    <x v="0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b v="0"/>
    <n v="70"/>
    <b v="1"/>
    <s v="film &amp; video/documentary"/>
    <n v="2"/>
    <n v="43.86"/>
    <x v="0"/>
    <s v="hardware"/>
    <d v="2011-06-24T07:27:21"/>
    <d v="2011-08-10T07:08:00"/>
    <x v="6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b v="0"/>
    <n v="271"/>
    <b v="1"/>
    <s v="film &amp; video/documentary"/>
    <n v="2"/>
    <n v="248.84"/>
    <x v="3"/>
    <s v="plays"/>
    <d v="2014-01-07T15:04:22"/>
    <d v="2014-02-05T23:04:00"/>
    <x v="3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b v="0"/>
    <n v="55"/>
    <b v="1"/>
    <s v="film &amp; video/documentary"/>
    <n v="2"/>
    <n v="14.12"/>
    <x v="6"/>
    <s v="photobooks"/>
    <d v="2014-02-04T02:02:19"/>
    <d v="2014-03-06T02:02:19"/>
    <x v="3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b v="0"/>
    <n v="35"/>
    <b v="1"/>
    <s v="film &amp; video/documentary"/>
    <n v="2"/>
    <n v="15.87"/>
    <x v="2"/>
    <s v="rock"/>
    <d v="2011-04-05T03:53:57"/>
    <d v="2011-05-09T05:59:00"/>
    <x v="6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b v="0"/>
    <n v="22"/>
    <b v="1"/>
    <s v="film &amp; video/documentary"/>
    <n v="2"/>
    <n v="9.9600000000000009"/>
    <x v="3"/>
    <s v="plays"/>
    <d v="2011-09-20T20:54:10"/>
    <d v="2011-11-19T21:54:10"/>
    <x v="6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b v="0"/>
    <n v="38"/>
    <b v="1"/>
    <s v="film &amp; video/documentary"/>
    <n v="2"/>
    <n v="33.630000000000003"/>
    <x v="1"/>
    <s v="tabletop games"/>
    <d v="2013-09-26T17:39:50"/>
    <d v="2013-11-05T18:39:50"/>
    <x v="4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b v="0"/>
    <n v="15"/>
    <b v="1"/>
    <s v="film &amp; video/documentary"/>
    <n v="2"/>
    <n v="5.7"/>
    <x v="2"/>
    <s v="electronic music"/>
    <d v="2016-06-22T20:42:24"/>
    <d v="2016-07-22T20:42:24"/>
    <x v="2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b v="0"/>
    <n v="7"/>
    <b v="1"/>
    <s v="film &amp; video/documentary"/>
    <n v="2"/>
    <n v="20.37"/>
    <x v="3"/>
    <s v="plays"/>
    <d v="2015-04-19T23:33:17"/>
    <d v="2015-06-18T23:33:17"/>
    <x v="0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b v="0"/>
    <n v="241"/>
    <b v="1"/>
    <s v="film &amp; video/documentary"/>
    <n v="2"/>
    <n v="466.38"/>
    <x v="0"/>
    <s v="hardware"/>
    <d v="2013-11-20T04:13:24"/>
    <d v="2013-12-22T05:00:00"/>
    <x v="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b v="0"/>
    <n v="55"/>
    <b v="1"/>
    <s v="film &amp; video/documentary"/>
    <n v="2"/>
    <n v="158.55000000000001"/>
    <x v="2"/>
    <s v="rock"/>
    <d v="2012-07-09T17:49:38"/>
    <d v="2012-07-25T17:49:38"/>
    <x v="5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b v="0"/>
    <n v="171"/>
    <b v="1"/>
    <s v="film &amp; video/documentary"/>
    <n v="2"/>
    <n v="203.8"/>
    <x v="2"/>
    <s v="rock"/>
    <d v="2012-06-19T21:03:31"/>
    <d v="2012-07-19T21:03:31"/>
    <x v="5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b v="0"/>
    <n v="208"/>
    <b v="1"/>
    <s v="film &amp; video/documentary"/>
    <n v="2"/>
    <n v="234.91"/>
    <x v="5"/>
    <s v="nonfiction"/>
    <d v="2013-09-12T01:31:05"/>
    <d v="2013-10-12T01:31:05"/>
    <x v="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b v="0"/>
    <n v="21"/>
    <b v="1"/>
    <s v="film &amp; video/documentary"/>
    <n v="2"/>
    <n v="65"/>
    <x v="2"/>
    <s v="rock"/>
    <d v="2014-09-22T20:26:42"/>
    <d v="2014-10-17T12:00:00"/>
    <x v="3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b v="0"/>
    <n v="25"/>
    <b v="1"/>
    <s v="film &amp; video/documentary"/>
    <n v="2"/>
    <n v="12.79"/>
    <x v="7"/>
    <s v="small batch"/>
    <d v="2014-01-09T09:30:31"/>
    <d v="2014-02-08T09:30:31"/>
    <x v="3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b v="0"/>
    <n v="52"/>
    <b v="1"/>
    <s v="film &amp; video/documentary"/>
    <n v="2"/>
    <n v="584.78"/>
    <x v="3"/>
    <s v="plays"/>
    <d v="2013-03-27T23:17:40"/>
    <d v="2013-04-08T04:33:00"/>
    <x v="4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b v="0"/>
    <n v="104"/>
    <b v="1"/>
    <s v="film &amp; video/documentary"/>
    <n v="2"/>
    <n v="593.21"/>
    <x v="3"/>
    <s v="plays"/>
    <d v="2015-06-23T06:46:37"/>
    <d v="2015-07-23T06:46:37"/>
    <x v="0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b v="0"/>
    <n v="73"/>
    <b v="1"/>
    <s v="film &amp; video/documentary"/>
    <n v="2"/>
    <n v="267.83"/>
    <x v="1"/>
    <s v="tabletop games"/>
    <d v="2013-04-30T20:13:07"/>
    <d v="2013-06-29T20:13:07"/>
    <x v="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b v="0"/>
    <n v="3"/>
    <b v="0"/>
    <s v="film &amp; video/animation"/>
    <n v="2"/>
    <n v="0.81"/>
    <x v="5"/>
    <s v="nonfiction"/>
    <d v="2014-02-12T05:40:31"/>
    <d v="2014-03-14T04:40:31"/>
    <x v="3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b v="0"/>
    <n v="6"/>
    <b v="0"/>
    <s v="film &amp; video/animation"/>
    <n v="2"/>
    <n v="6.14"/>
    <x v="0"/>
    <s v="space exploration"/>
    <d v="2015-06-22T11:47:36"/>
    <d v="2015-08-21T11:47:36"/>
    <x v="0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b v="0"/>
    <n v="12"/>
    <b v="0"/>
    <s v="film &amp; video/animation"/>
    <n v="2"/>
    <n v="33.08"/>
    <x v="2"/>
    <s v="classical music"/>
    <d v="2014-08-12T06:14:57"/>
    <d v="2014-09-11T06:14:57"/>
    <x v="3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b v="0"/>
    <n v="13"/>
    <b v="0"/>
    <s v="film &amp; video/animation"/>
    <n v="2"/>
    <n v="0.15"/>
    <x v="3"/>
    <s v="spaces"/>
    <d v="2013-05-06T22:13:50"/>
    <d v="2013-06-05T22:13:50"/>
    <x v="4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b v="0"/>
    <n v="5"/>
    <b v="0"/>
    <s v="film &amp; video/animation"/>
    <n v="2"/>
    <n v="0.86"/>
    <x v="6"/>
    <s v="photobooks"/>
    <d v="2012-01-26T09:01:39"/>
    <d v="2012-03-26T08:01:39"/>
    <x v="5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b v="0"/>
    <n v="2"/>
    <b v="0"/>
    <s v="film &amp; video/animation"/>
    <n v="2"/>
    <n v="0.01"/>
    <x v="5"/>
    <s v="radio &amp; podcasts"/>
    <d v="2015-09-28T20:40:04"/>
    <d v="2015-11-27T21:40:04"/>
    <x v="0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b v="0"/>
    <n v="8"/>
    <b v="0"/>
    <s v="film &amp; video/animation"/>
    <n v="2"/>
    <n v="0.46"/>
    <x v="4"/>
    <s v="documentary"/>
    <d v="2016-01-31T17:05:14"/>
    <d v="2016-03-01T17:05:14"/>
    <x v="2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b v="0"/>
    <n v="0"/>
    <b v="0"/>
    <s v="film &amp; video/animation"/>
    <n v="2"/>
    <n v="0"/>
    <x v="1"/>
    <s v="tabletop games"/>
    <d v="2015-10-08T21:49:00"/>
    <d v="2015-10-22T18:59:00"/>
    <x v="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b v="0"/>
    <n v="13"/>
    <b v="0"/>
    <s v="film &amp; video/animation"/>
    <n v="2"/>
    <n v="2.21"/>
    <x v="0"/>
    <s v="hardware"/>
    <d v="2014-05-19T18:24:05"/>
    <d v="2014-06-16T22:00:00"/>
    <x v="3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b v="0"/>
    <n v="0"/>
    <b v="0"/>
    <s v="film &amp; video/animation"/>
    <n v="2"/>
    <n v="0"/>
    <x v="0"/>
    <s v="space exploration"/>
    <d v="2009-09-14T21:38:02"/>
    <d v="2009-11-27T04:59:00"/>
    <x v="8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b v="0"/>
    <n v="5"/>
    <b v="0"/>
    <s v="film &amp; video/animation"/>
    <n v="2"/>
    <n v="0.22"/>
    <x v="3"/>
    <s v="spaces"/>
    <d v="2013-08-27T02:34:27"/>
    <d v="2013-09-11T02:34:27"/>
    <x v="4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b v="0"/>
    <n v="8"/>
    <b v="0"/>
    <s v="film &amp; video/animation"/>
    <n v="2"/>
    <n v="5.53"/>
    <x v="6"/>
    <s v="photobooks"/>
    <d v="2016-06-05T20:54:43"/>
    <d v="2016-07-05T20:54:43"/>
    <x v="2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b v="0"/>
    <n v="8"/>
    <b v="0"/>
    <s v="film &amp; video/animation"/>
    <n v="2"/>
    <n v="5.14"/>
    <x v="7"/>
    <s v="small batch"/>
    <d v="2015-08-22T17:26:21"/>
    <d v="2015-10-21T17:26:21"/>
    <x v="0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b v="0"/>
    <n v="0"/>
    <b v="0"/>
    <s v="film &amp; video/animation"/>
    <n v="2"/>
    <n v="0"/>
    <x v="3"/>
    <s v="plays"/>
    <d v="2015-08-12T15:07:02"/>
    <d v="2015-10-11T15:07:02"/>
    <x v="0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b v="0"/>
    <n v="2"/>
    <b v="0"/>
    <s v="film &amp; video/animation"/>
    <n v="2"/>
    <n v="2.72"/>
    <x v="3"/>
    <s v="plays"/>
    <d v="2013-10-29T20:01:42"/>
    <d v="2013-12-01T21:01:42"/>
    <x v="4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b v="0"/>
    <n v="3"/>
    <b v="0"/>
    <s v="film &amp; video/animation"/>
    <n v="2"/>
    <n v="0.3"/>
    <x v="3"/>
    <s v="plays"/>
    <d v="2013-08-14T17:56:20"/>
    <d v="2013-09-13T17:56:20"/>
    <x v="4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b v="0"/>
    <n v="0"/>
    <b v="0"/>
    <s v="film &amp; video/animation"/>
    <n v="2"/>
    <n v="0"/>
    <x v="4"/>
    <s v="television"/>
    <d v="2013-07-01T08:41:53"/>
    <d v="2013-07-31T08:41:53"/>
    <x v="4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b v="0"/>
    <n v="0"/>
    <b v="0"/>
    <s v="film &amp; video/animation"/>
    <n v="2"/>
    <n v="0"/>
    <x v="0"/>
    <s v="hardware"/>
    <d v="2016-08-09T07:38:46"/>
    <d v="2016-10-08T07:38:46"/>
    <x v="2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b v="0"/>
    <n v="11"/>
    <b v="0"/>
    <s v="film &amp; video/animation"/>
    <n v="2"/>
    <n v="6.19"/>
    <x v="4"/>
    <s v="documentary"/>
    <d v="2015-10-19T06:15:58"/>
    <d v="2015-11-18T07:15:58"/>
    <x v="0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b v="0"/>
    <n v="0"/>
    <b v="0"/>
    <s v="film &amp; video/animation"/>
    <n v="2"/>
    <n v="0"/>
    <x v="2"/>
    <s v="rock"/>
    <d v="2014-10-07T18:16:58"/>
    <d v="2014-10-17T18:16:58"/>
    <x v="3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b v="0"/>
    <n v="1"/>
    <b v="0"/>
    <s v="film &amp; video/animation"/>
    <n v="2"/>
    <n v="0.02"/>
    <x v="0"/>
    <s v="space exploration"/>
    <d v="2016-02-23T23:39:13"/>
    <d v="2016-03-24T22:39:13"/>
    <x v="2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b v="0"/>
    <n v="0"/>
    <b v="0"/>
    <s v="film &amp; video/animation"/>
    <n v="2"/>
    <n v="0"/>
    <x v="6"/>
    <s v="photobooks"/>
    <d v="2013-10-03T19:03:16"/>
    <d v="2013-11-02T19:03:16"/>
    <x v="4"/>
    <n v="2013"/>
  </r>
  <r>
    <n v="442"/>
    <s v="The Paranormal Idiot"/>
    <s v="Doomsday is here"/>
    <n v="17000"/>
    <n v="6691"/>
    <x v="2"/>
    <s v="US"/>
    <s v="USD"/>
    <n v="1424380783"/>
    <n v="1421788783"/>
    <x v="442"/>
    <b v="0"/>
    <n v="17"/>
    <b v="0"/>
    <s v="film &amp; video/animation"/>
    <n v="2"/>
    <n v="9.81"/>
    <x v="0"/>
    <s v="hardware"/>
    <d v="2015-01-20T21:19:43"/>
    <d v="2015-02-19T21:19:43"/>
    <x v="0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b v="0"/>
    <n v="2"/>
    <b v="0"/>
    <s v="film &amp; video/animation"/>
    <n v="2"/>
    <n v="0.01"/>
    <x v="0"/>
    <s v="hardware"/>
    <d v="2014-01-11T00:21:41"/>
    <d v="2014-02-10T00:21:41"/>
    <x v="3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b v="0"/>
    <n v="1"/>
    <b v="0"/>
    <s v="film &amp; video/animation"/>
    <n v="2"/>
    <n v="0.32"/>
    <x v="0"/>
    <s v="hardware"/>
    <d v="2011-12-17T21:46:01"/>
    <d v="2012-02-15T21:46:01"/>
    <x v="6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b v="0"/>
    <n v="2"/>
    <b v="0"/>
    <s v="film &amp; video/animation"/>
    <n v="2"/>
    <n v="0"/>
    <x v="2"/>
    <s v="rock"/>
    <d v="2015-05-06T08:02:55"/>
    <d v="2015-05-21T08:02:55"/>
    <x v="0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b v="0"/>
    <n v="16"/>
    <b v="0"/>
    <s v="film &amp; video/animation"/>
    <n v="2"/>
    <n v="2.46"/>
    <x v="7"/>
    <s v="small batch"/>
    <d v="2015-02-02T02:00:20"/>
    <d v="2015-03-04T02:00:20"/>
    <x v="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b v="0"/>
    <n v="1"/>
    <b v="0"/>
    <s v="film &amp; video/animation"/>
    <n v="2"/>
    <n v="0.03"/>
    <x v="0"/>
    <s v="hardware"/>
    <d v="2013-02-26T13:19:23"/>
    <d v="2013-03-23T12:19:23"/>
    <x v="4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b v="0"/>
    <n v="4"/>
    <b v="0"/>
    <s v="film &amp; video/animation"/>
    <n v="2"/>
    <n v="0.12"/>
    <x v="0"/>
    <s v="hardware"/>
    <d v="2014-04-24T18:11:35"/>
    <d v="2014-05-14T18:11:35"/>
    <x v="3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b v="0"/>
    <n v="5"/>
    <b v="0"/>
    <s v="film &amp; video/animation"/>
    <n v="1"/>
    <n v="0.23"/>
    <x v="3"/>
    <s v="musical"/>
    <d v="2013-09-17T13:38:05"/>
    <d v="2013-10-17T13:38:05"/>
    <x v="4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b v="0"/>
    <n v="7"/>
    <b v="0"/>
    <s v="film &amp; video/animation"/>
    <n v="1"/>
    <n v="0.91"/>
    <x v="4"/>
    <s v="documentary"/>
    <d v="2014-01-15T22:43:20"/>
    <d v="2014-02-14T22:43:20"/>
    <x v="3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b v="0"/>
    <n v="0"/>
    <b v="0"/>
    <s v="film &amp; video/animation"/>
    <n v="1"/>
    <n v="0"/>
    <x v="0"/>
    <s v="space exploration"/>
    <d v="2013-12-26T17:09:51"/>
    <d v="2014-01-25T17:09:51"/>
    <x v="4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b v="0"/>
    <n v="12"/>
    <b v="0"/>
    <s v="film &amp; video/animation"/>
    <n v="1"/>
    <n v="4.95"/>
    <x v="3"/>
    <s v="plays"/>
    <d v="2015-04-13T16:53:35"/>
    <d v="2015-05-13T16:53:35"/>
    <x v="0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b v="0"/>
    <n v="2"/>
    <b v="0"/>
    <s v="film &amp; video/animation"/>
    <n v="1"/>
    <n v="0.21"/>
    <x v="7"/>
    <s v="small batch"/>
    <d v="2015-02-03T19:47:59"/>
    <d v="2015-02-19T19:47:59"/>
    <x v="0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b v="0"/>
    <n v="5"/>
    <b v="0"/>
    <s v="film &amp; video/animation"/>
    <n v="1"/>
    <n v="0.34"/>
    <x v="6"/>
    <s v="photobooks"/>
    <d v="2014-10-26T17:12:51"/>
    <d v="2014-11-26T13:14:00"/>
    <x v="3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b v="0"/>
    <n v="2"/>
    <b v="0"/>
    <s v="film &amp; video/animation"/>
    <n v="1"/>
    <n v="0.45"/>
    <x v="1"/>
    <s v="tabletop games"/>
    <d v="2012-03-03T00:03:42"/>
    <d v="2012-04-17T00:31:00"/>
    <x v="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b v="0"/>
    <n v="3"/>
    <b v="0"/>
    <s v="film &amp; video/animation"/>
    <n v="1"/>
    <n v="0.43"/>
    <x v="6"/>
    <s v="photobooks"/>
    <d v="2013-09-30T16:40:01"/>
    <d v="2013-10-22T03:59:00"/>
    <x v="4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b v="0"/>
    <n v="0"/>
    <b v="0"/>
    <s v="film &amp; video/animation"/>
    <n v="1"/>
    <n v="0"/>
    <x v="4"/>
    <s v="documentary"/>
    <d v="2014-07-17T18:25:12"/>
    <d v="2014-08-16T18:25:12"/>
    <x v="3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b v="0"/>
    <n v="49"/>
    <b v="0"/>
    <s v="film &amp; video/animation"/>
    <n v="1"/>
    <n v="5.99"/>
    <x v="4"/>
    <s v="documentary"/>
    <d v="2013-04-14T16:47:40"/>
    <d v="2013-05-14T16:47:40"/>
    <x v="4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b v="0"/>
    <n v="1"/>
    <b v="0"/>
    <s v="film &amp; video/animation"/>
    <n v="1"/>
    <n v="0.13"/>
    <x v="2"/>
    <s v="indie rock"/>
    <d v="2011-09-14T15:22:07"/>
    <d v="2011-11-13T16:22:07"/>
    <x v="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b v="0"/>
    <n v="2"/>
    <b v="0"/>
    <s v="film &amp; video/animation"/>
    <n v="1"/>
    <n v="0.18"/>
    <x v="6"/>
    <s v="photobooks"/>
    <d v="2014-04-30T13:01:15"/>
    <d v="2014-06-01T04:00:00"/>
    <x v="3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b v="0"/>
    <n v="0"/>
    <b v="0"/>
    <s v="film &amp; video/animation"/>
    <n v="1"/>
    <n v="0"/>
    <x v="3"/>
    <s v="plays"/>
    <d v="2013-05-13T20:19:27"/>
    <d v="2013-06-02T20:19:27"/>
    <x v="4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b v="0"/>
    <n v="0"/>
    <b v="0"/>
    <s v="film &amp; video/animation"/>
    <n v="1"/>
    <n v="0"/>
    <x v="2"/>
    <s v="rock"/>
    <d v="2011-06-11T03:02:21"/>
    <d v="2011-08-10T03:02:21"/>
    <x v="6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b v="0"/>
    <n v="11"/>
    <b v="0"/>
    <s v="film &amp; video/animation"/>
    <n v="1"/>
    <n v="9.33"/>
    <x v="3"/>
    <s v="plays"/>
    <d v="2011-07-26T17:02:33"/>
    <d v="2011-09-24T17:02:33"/>
    <x v="6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b v="0"/>
    <n v="1"/>
    <b v="0"/>
    <s v="film &amp; video/animation"/>
    <n v="1"/>
    <n v="0.01"/>
    <x v="2"/>
    <s v="rock"/>
    <d v="2016-04-28T20:22:15"/>
    <d v="2016-05-18T20:22:15"/>
    <x v="2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b v="0"/>
    <n v="8"/>
    <b v="0"/>
    <s v="film &amp; video/animation"/>
    <n v="1"/>
    <n v="1.05"/>
    <x v="6"/>
    <s v="photobooks"/>
    <d v="2014-06-11T02:52:54"/>
    <d v="2014-06-27T02:52:54"/>
    <x v="3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b v="0"/>
    <n v="5"/>
    <b v="0"/>
    <s v="film &amp; video/animation"/>
    <n v="1"/>
    <n v="0.38"/>
    <x v="3"/>
    <s v="plays"/>
    <d v="2012-08-08T22:37:44"/>
    <d v="2012-09-07T22:37:44"/>
    <x v="5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b v="0"/>
    <n v="39"/>
    <b v="0"/>
    <s v="film &amp; video/animation"/>
    <n v="1"/>
    <n v="23.71"/>
    <x v="4"/>
    <s v="television"/>
    <d v="2012-08-14T16:18:54"/>
    <d v="2012-09-28T16:18:54"/>
    <x v="5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b v="0"/>
    <n v="0"/>
    <b v="0"/>
    <s v="film &amp; video/animation"/>
    <n v="1"/>
    <n v="0"/>
    <x v="0"/>
    <s v="hardware"/>
    <d v="2012-05-12T04:01:23"/>
    <d v="2012-07-11T03:51:05"/>
    <x v="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b v="0"/>
    <n v="0"/>
    <b v="0"/>
    <s v="film &amp; video/animation"/>
    <n v="1"/>
    <n v="0"/>
    <x v="3"/>
    <s v="plays"/>
    <d v="2014-07-07T23:45:24"/>
    <d v="2014-09-05T23:45:24"/>
    <x v="3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b v="0"/>
    <n v="2"/>
    <b v="0"/>
    <s v="film &amp; video/animation"/>
    <n v="1"/>
    <n v="0.68"/>
    <x v="4"/>
    <s v="television"/>
    <d v="2013-11-27T04:01:29"/>
    <d v="2014-01-16T04:00:00"/>
    <x v="4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b v="0"/>
    <n v="170"/>
    <b v="0"/>
    <s v="film &amp; video/animation"/>
    <n v="1"/>
    <n v="41.4"/>
    <x v="2"/>
    <s v="rock"/>
    <d v="2014-03-05T17:19:39"/>
    <d v="2014-04-19T16:19:39"/>
    <x v="3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b v="0"/>
    <n v="5"/>
    <b v="0"/>
    <s v="film &amp; video/animation"/>
    <n v="1"/>
    <n v="1.38"/>
    <x v="3"/>
    <s v="plays"/>
    <d v="2014-07-24T22:08:38"/>
    <d v="2014-08-23T22:08:38"/>
    <x v="3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b v="0"/>
    <n v="14"/>
    <b v="0"/>
    <s v="film &amp; video/animation"/>
    <n v="1"/>
    <n v="2.94"/>
    <x v="5"/>
    <s v="radio &amp; podcasts"/>
    <d v="2014-08-18T16:45:19"/>
    <d v="2014-09-17T16:45:19"/>
    <x v="3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b v="0"/>
    <n v="1"/>
    <b v="0"/>
    <s v="film &amp; video/animation"/>
    <n v="1"/>
    <n v="0.01"/>
    <x v="3"/>
    <s v="spaces"/>
    <d v="2017-01-18T07:53:49"/>
    <d v="2017-02-17T07:53:49"/>
    <x v="1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b v="0"/>
    <n v="0"/>
    <b v="0"/>
    <s v="film &amp; video/animation"/>
    <n v="1"/>
    <n v="0"/>
    <x v="3"/>
    <s v="spaces"/>
    <d v="2015-04-06T02:04:03"/>
    <d v="2015-05-06T02:04:03"/>
    <x v="0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b v="0"/>
    <n v="124"/>
    <b v="0"/>
    <s v="film &amp; video/animation"/>
    <n v="1"/>
    <n v="59.84"/>
    <x v="4"/>
    <s v="documentary"/>
    <d v="2014-04-28T23:24:01"/>
    <d v="2014-06-03T03:59:00"/>
    <x v="3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b v="0"/>
    <n v="0"/>
    <b v="0"/>
    <s v="film &amp; video/animation"/>
    <n v="1"/>
    <n v="0"/>
    <x v="4"/>
    <s v="television"/>
    <d v="2012-03-19T20:02:14"/>
    <d v="2012-05-18T20:02:14"/>
    <x v="5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b v="0"/>
    <n v="0"/>
    <b v="0"/>
    <s v="film &amp; video/animation"/>
    <n v="1"/>
    <n v="0"/>
    <x v="0"/>
    <s v="hardware"/>
    <d v="2015-03-02T21:51:49"/>
    <d v="2015-04-01T20:51:49"/>
    <x v="0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b v="0"/>
    <n v="55"/>
    <b v="0"/>
    <s v="film &amp; video/animation"/>
    <n v="1"/>
    <n v="42.1"/>
    <x v="2"/>
    <s v="pop"/>
    <d v="2014-09-22T09:47:15"/>
    <d v="2014-11-21T10:47:15"/>
    <x v="3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b v="0"/>
    <n v="140"/>
    <b v="0"/>
    <s v="film &amp; video/animation"/>
    <n v="1"/>
    <n v="242.63"/>
    <x v="3"/>
    <s v="musical"/>
    <d v="2013-07-10T12:00:15"/>
    <d v="2013-08-09T12:00:15"/>
    <x v="4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b v="0"/>
    <n v="21"/>
    <b v="0"/>
    <s v="film &amp; video/animation"/>
    <n v="1"/>
    <n v="26.14"/>
    <x v="3"/>
    <s v="plays"/>
    <d v="2012-09-10T16:08:09"/>
    <d v="2012-10-10T16:08:09"/>
    <x v="5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b v="0"/>
    <n v="1"/>
    <b v="0"/>
    <s v="film &amp; video/animation"/>
    <n v="1"/>
    <n v="7.0000000000000007E-2"/>
    <x v="3"/>
    <s v="spaces"/>
    <d v="2016-03-18T21:31:30"/>
    <d v="2016-04-14T14:34:00"/>
    <x v="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b v="0"/>
    <n v="147"/>
    <b v="0"/>
    <s v="film &amp; video/animation"/>
    <n v="1"/>
    <n v="132.11000000000001"/>
    <x v="3"/>
    <s v="plays"/>
    <d v="2012-11-30T04:44:32"/>
    <d v="2013-01-29T04:44:32"/>
    <x v="5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b v="0"/>
    <n v="11"/>
    <b v="0"/>
    <s v="film &amp; video/animation"/>
    <n v="1"/>
    <n v="1.33"/>
    <x v="2"/>
    <s v="rock"/>
    <d v="2015-09-25T22:32:52"/>
    <d v="2015-11-05T23:32:52"/>
    <x v="0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b v="0"/>
    <n v="125"/>
    <b v="0"/>
    <s v="film &amp; video/animation"/>
    <n v="1"/>
    <n v="134.11000000000001"/>
    <x v="4"/>
    <s v="documentary"/>
    <d v="2013-04-17T12:08:19"/>
    <d v="2013-05-17T12:08:19"/>
    <x v="4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b v="0"/>
    <n v="1"/>
    <b v="0"/>
    <s v="film &amp; video/animation"/>
    <n v="1"/>
    <n v="0.71"/>
    <x v="6"/>
    <s v="photobooks"/>
    <d v="2014-05-02T22:37:19"/>
    <d v="2014-06-01T22:37:19"/>
    <x v="3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b v="0"/>
    <n v="0"/>
    <b v="0"/>
    <s v="film &amp; video/animation"/>
    <n v="1"/>
    <n v="0"/>
    <x v="2"/>
    <s v="electronic music"/>
    <d v="2016-10-26T14:16:34"/>
    <d v="2016-12-25T15:16:34"/>
    <x v="2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b v="0"/>
    <n v="0"/>
    <b v="0"/>
    <s v="film &amp; video/animation"/>
    <n v="1"/>
    <n v="0"/>
    <x v="2"/>
    <s v="indie rock"/>
    <d v="2016-12-10T01:18:20"/>
    <d v="2017-01-09T01:18:20"/>
    <x v="2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b v="0"/>
    <n v="3"/>
    <b v="0"/>
    <s v="film &amp; video/animation"/>
    <n v="1"/>
    <n v="2.83"/>
    <x v="2"/>
    <s v="classical music"/>
    <d v="2011-12-05T11:33:36"/>
    <d v="2012-01-05T11:33:00"/>
    <x v="6"/>
    <n v="2012"/>
  </r>
  <r>
    <n v="490"/>
    <s v="PROJECT IS CANCELLED"/>
    <s v="Cancelled"/>
    <n v="1000"/>
    <n v="0"/>
    <x v="2"/>
    <s v="US"/>
    <s v="USD"/>
    <n v="1345677285"/>
    <n v="1343085285"/>
    <x v="490"/>
    <b v="0"/>
    <n v="0"/>
    <b v="0"/>
    <s v="film &amp; video/animation"/>
    <n v="1"/>
    <n v="0"/>
    <x v="2"/>
    <s v="indie rock"/>
    <d v="2012-07-23T23:14:45"/>
    <d v="2012-08-22T23:14:45"/>
    <x v="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b v="0"/>
    <n v="0"/>
    <b v="0"/>
    <s v="film &amp; video/animation"/>
    <n v="1"/>
    <n v="0"/>
    <x v="2"/>
    <s v="rock"/>
    <d v="2015-12-28T23:34:59"/>
    <d v="2016-01-27T23:34:59"/>
    <x v="0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b v="0"/>
    <n v="0"/>
    <b v="0"/>
    <s v="film &amp; video/animation"/>
    <n v="1"/>
    <n v="0"/>
    <x v="4"/>
    <s v="documentary"/>
    <d v="2016-08-14T00:50:30"/>
    <d v="2016-10-13T00:50:30"/>
    <x v="2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b v="0"/>
    <n v="0"/>
    <b v="0"/>
    <s v="film &amp; video/animation"/>
    <n v="1"/>
    <n v="0"/>
    <x v="3"/>
    <s v="plays"/>
    <d v="2015-04-20T17:25:38"/>
    <d v="2015-05-20T17:25:38"/>
    <x v="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b v="0"/>
    <n v="3"/>
    <b v="0"/>
    <s v="film &amp; video/animation"/>
    <n v="1"/>
    <n v="1.19"/>
    <x v="5"/>
    <s v="nonfiction"/>
    <d v="2014-06-09T19:56:05"/>
    <d v="2014-07-03T03:00:00"/>
    <x v="3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b v="0"/>
    <n v="0"/>
    <b v="0"/>
    <s v="film &amp; video/animation"/>
    <n v="1"/>
    <n v="0"/>
    <x v="3"/>
    <s v="plays"/>
    <d v="2015-06-16T19:51:45"/>
    <d v="2015-07-16T19:51:45"/>
    <x v="0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b v="0"/>
    <n v="1"/>
    <b v="0"/>
    <s v="film &amp; video/animation"/>
    <n v="1"/>
    <n v="0.01"/>
    <x v="6"/>
    <s v="photobooks"/>
    <d v="2013-12-12T22:21:14"/>
    <d v="2014-02-10T22:21:14"/>
    <x v="4"/>
    <n v="2014"/>
  </r>
  <r>
    <n v="497"/>
    <s v="Galaxy Probe Kids"/>
    <s v="live-action/animated series pilot."/>
    <n v="4480"/>
    <n v="30"/>
    <x v="2"/>
    <s v="US"/>
    <s v="USD"/>
    <n v="1419483600"/>
    <n v="1414889665"/>
    <x v="497"/>
    <b v="0"/>
    <n v="3"/>
    <b v="0"/>
    <s v="film &amp; video/animation"/>
    <n v="1"/>
    <n v="0.34"/>
    <x v="3"/>
    <s v="plays"/>
    <d v="2014-11-02T00:54:25"/>
    <d v="2014-12-25T05:00:00"/>
    <x v="3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b v="0"/>
    <n v="22"/>
    <b v="0"/>
    <s v="film &amp; video/animation"/>
    <n v="1"/>
    <n v="41.01"/>
    <x v="3"/>
    <s v="plays"/>
    <d v="2011-11-11T18:17:29"/>
    <d v="2011-12-23T18:17:29"/>
    <x v="6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b v="0"/>
    <n v="26"/>
    <b v="0"/>
    <s v="film &amp; video/animation"/>
    <n v="1"/>
    <n v="56.18"/>
    <x v="4"/>
    <s v="documentary"/>
    <d v="2009-08-18T21:29:28"/>
    <d v="2009-10-12T20:59:00"/>
    <x v="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b v="0"/>
    <n v="4"/>
    <b v="0"/>
    <s v="film &amp; video/animation"/>
    <n v="1"/>
    <n v="3.07"/>
    <x v="3"/>
    <s v="plays"/>
    <d v="2010-03-10T21:15:51"/>
    <d v="2010-05-08T22:16:00"/>
    <x v="7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b v="0"/>
    <n v="0"/>
    <b v="0"/>
    <s v="film &amp; video/animation"/>
    <n v="1"/>
    <n v="0"/>
    <x v="2"/>
    <s v="rock"/>
    <d v="2011-06-09T05:37:31"/>
    <d v="2011-07-09T05:37:31"/>
    <x v="6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b v="0"/>
    <n v="4"/>
    <b v="0"/>
    <s v="film &amp; video/animation"/>
    <n v="1"/>
    <n v="3.15"/>
    <x v="2"/>
    <s v="rock"/>
    <d v="2012-02-17T13:17:05"/>
    <d v="2012-03-18T12:17:05"/>
    <x v="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b v="0"/>
    <n v="9"/>
    <b v="0"/>
    <s v="film &amp; video/animation"/>
    <n v="1"/>
    <n v="1.27"/>
    <x v="2"/>
    <s v="rock"/>
    <d v="2014-12-18T12:38:23"/>
    <d v="2015-01-17T12:38:23"/>
    <x v="3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b v="0"/>
    <n v="5"/>
    <b v="0"/>
    <s v="film &amp; video/animation"/>
    <n v="1"/>
    <n v="4.09"/>
    <x v="3"/>
    <s v="plays"/>
    <d v="2012-02-10T23:36:27"/>
    <d v="2012-04-10T22:36:27"/>
    <x v="5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b v="0"/>
    <n v="14"/>
    <b v="0"/>
    <s v="film &amp; video/animation"/>
    <n v="1"/>
    <n v="1.21"/>
    <x v="4"/>
    <s v="shorts"/>
    <d v="2015-11-10T02:21:26"/>
    <d v="2015-12-25T02:21:26"/>
    <x v="0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b v="0"/>
    <n v="1"/>
    <b v="0"/>
    <s v="film &amp; video/animation"/>
    <n v="1"/>
    <n v="5.43"/>
    <x v="2"/>
    <s v="pop"/>
    <d v="2013-07-11T13:15:20"/>
    <d v="2013-08-10T13:15:20"/>
    <x v="4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b v="0"/>
    <n v="10"/>
    <b v="0"/>
    <s v="film &amp; video/animation"/>
    <n v="1"/>
    <n v="11.43"/>
    <x v="3"/>
    <s v="plays"/>
    <d v="2012-09-04T23:00:57"/>
    <d v="2012-10-19T23:00:57"/>
    <x v="5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b v="0"/>
    <n v="3"/>
    <b v="0"/>
    <s v="film &amp; video/animation"/>
    <n v="1"/>
    <n v="4.88"/>
    <x v="3"/>
    <s v="plays"/>
    <d v="2012-03-27T00:35:01"/>
    <d v="2012-05-25T14:14:00"/>
    <x v="5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b v="0"/>
    <n v="1"/>
    <b v="0"/>
    <s v="film &amp; video/animation"/>
    <n v="1"/>
    <n v="0.33"/>
    <x v="3"/>
    <s v="musical"/>
    <d v="2015-05-29T15:09:30"/>
    <d v="2015-06-28T15:09:30"/>
    <x v="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b v="0"/>
    <n v="0"/>
    <b v="0"/>
    <s v="film &amp; video/animation"/>
    <n v="1"/>
    <n v="0"/>
    <x v="0"/>
    <s v="makerspaces"/>
    <d v="2016-01-31T04:13:59"/>
    <d v="2016-03-01T04:13:59"/>
    <x v="2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b v="0"/>
    <n v="5"/>
    <b v="0"/>
    <s v="film &amp; video/animation"/>
    <n v="1"/>
    <n v="2.38"/>
    <x v="3"/>
    <s v="plays"/>
    <d v="2013-03-07T07:16:22"/>
    <d v="2013-04-06T06:16:22"/>
    <x v="4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b v="0"/>
    <n v="2"/>
    <b v="0"/>
    <s v="film &amp; video/animation"/>
    <n v="1"/>
    <n v="0.19"/>
    <x v="2"/>
    <s v="classical music"/>
    <d v="2016-10-06T17:48:47"/>
    <d v="2016-11-20T18:48:47"/>
    <x v="2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b v="0"/>
    <n v="68"/>
    <b v="0"/>
    <s v="film &amp; video/animation"/>
    <n v="1"/>
    <n v="248.64"/>
    <x v="3"/>
    <s v="plays"/>
    <d v="2016-07-01T15:41:45"/>
    <d v="2016-08-15T07:00:00"/>
    <x v="2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b v="0"/>
    <n v="3"/>
    <b v="0"/>
    <s v="film &amp; video/animation"/>
    <n v="1"/>
    <n v="0.66"/>
    <x v="2"/>
    <s v="electronic music"/>
    <d v="2014-07-10T14:44:07"/>
    <d v="2014-08-09T14:44:07"/>
    <x v="3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b v="0"/>
    <n v="34"/>
    <b v="0"/>
    <s v="film &amp; video/animation"/>
    <n v="1"/>
    <n v="474.06"/>
    <x v="3"/>
    <s v="musical"/>
    <d v="2015-11-19T11:46:41"/>
    <d v="2015-12-29T11:46:41"/>
    <x v="0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b v="0"/>
    <n v="0"/>
    <b v="0"/>
    <s v="film &amp; video/animation"/>
    <n v="1"/>
    <n v="0"/>
    <x v="2"/>
    <s v="rock"/>
    <d v="2015-03-28T18:41:20"/>
    <d v="2015-05-27T18:41:20"/>
    <x v="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b v="0"/>
    <n v="3"/>
    <b v="0"/>
    <s v="film &amp; video/animation"/>
    <n v="1"/>
    <n v="3.31"/>
    <x v="3"/>
    <s v="plays"/>
    <d v="2017-01-03T14:46:01"/>
    <d v="2017-02-02T14:46:01"/>
    <x v="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b v="0"/>
    <n v="0"/>
    <b v="0"/>
    <s v="film &amp; video/animation"/>
    <n v="1"/>
    <n v="0"/>
    <x v="3"/>
    <s v="plays"/>
    <d v="2015-08-07T14:47:04"/>
    <d v="2015-09-06T14:46:00"/>
    <x v="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b v="0"/>
    <n v="70"/>
    <b v="0"/>
    <s v="film &amp; video/animation"/>
    <n v="1"/>
    <n v="30.85"/>
    <x v="3"/>
    <s v="plays"/>
    <d v="2012-11-05T09:23:41"/>
    <d v="2012-12-05T09:23:41"/>
    <x v="5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b v="0"/>
    <n v="34"/>
    <b v="1"/>
    <s v="theater/plays"/>
    <n v="1"/>
    <n v="66.3"/>
    <x v="4"/>
    <s v="documentary"/>
    <d v="2015-11-10T16:51:01"/>
    <d v="2015-12-10T16:51:01"/>
    <x v="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b v="0"/>
    <n v="56"/>
    <b v="1"/>
    <s v="theater/plays"/>
    <n v="1"/>
    <n v="83.05"/>
    <x v="2"/>
    <s v="rock"/>
    <d v="2016-10-03T02:13:39"/>
    <d v="2016-11-01T04:59:00"/>
    <x v="2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b v="0"/>
    <n v="31"/>
    <b v="1"/>
    <s v="theater/plays"/>
    <n v="1"/>
    <n v="60.35"/>
    <x v="3"/>
    <s v="plays"/>
    <d v="2016-03-01T00:58:45"/>
    <d v="2016-03-20T23:58:45"/>
    <x v="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b v="0"/>
    <n v="84"/>
    <b v="1"/>
    <s v="theater/plays"/>
    <n v="1"/>
    <n v="75.38"/>
    <x v="3"/>
    <s v="plays"/>
    <d v="2015-08-22T03:11:16"/>
    <d v="2015-09-21T03:11:16"/>
    <x v="0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b v="0"/>
    <n v="130"/>
    <b v="1"/>
    <s v="theater/plays"/>
    <n v="1"/>
    <n v="60.37"/>
    <x v="2"/>
    <s v="rock"/>
    <d v="2016-05-02T17:12:49"/>
    <d v="2016-06-01T17:12:49"/>
    <x v="2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b v="0"/>
    <n v="12"/>
    <b v="1"/>
    <s v="theater/plays"/>
    <n v="1"/>
    <n v="363.64"/>
    <x v="3"/>
    <s v="plays"/>
    <d v="2014-07-30T09:37:21"/>
    <d v="2014-09-13T09:37:21"/>
    <x v="3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b v="0"/>
    <n v="23"/>
    <b v="1"/>
    <s v="theater/plays"/>
    <n v="1"/>
    <n v="30.54"/>
    <x v="2"/>
    <s v="rock"/>
    <d v="2015-07-07T14:12:24"/>
    <d v="2015-08-07T17:00:00"/>
    <x v="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b v="0"/>
    <n v="158"/>
    <b v="1"/>
    <s v="theater/plays"/>
    <n v="1"/>
    <n v="152.80000000000001"/>
    <x v="3"/>
    <s v="plays"/>
    <d v="2017-01-18T04:56:06"/>
    <d v="2017-02-17T16:05:00"/>
    <x v="1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b v="0"/>
    <n v="30"/>
    <b v="1"/>
    <s v="theater/plays"/>
    <n v="1"/>
    <n v="16.420000000000002"/>
    <x v="2"/>
    <s v="pop"/>
    <d v="2015-05-31T22:05:07"/>
    <d v="2015-06-21T21:20:00"/>
    <x v="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b v="0"/>
    <n v="18"/>
    <b v="1"/>
    <s v="theater/plays"/>
    <n v="1"/>
    <n v="31.3"/>
    <x v="3"/>
    <s v="musical"/>
    <d v="2016-12-21T00:44:54"/>
    <d v="2017-01-11T05:00:00"/>
    <x v="2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b v="0"/>
    <n v="29"/>
    <b v="1"/>
    <s v="theater/plays"/>
    <n v="1"/>
    <n v="46.46"/>
    <x v="0"/>
    <s v="hardware"/>
    <d v="2015-06-02T14:11:08"/>
    <d v="2015-06-24T02:00:00"/>
    <x v="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b v="0"/>
    <n v="31"/>
    <b v="1"/>
    <s v="theater/plays"/>
    <n v="1"/>
    <n v="72.73"/>
    <x v="4"/>
    <s v="documentary"/>
    <d v="2016-11-02T01:33:49"/>
    <d v="2016-12-17T06:59:00"/>
    <x v="2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b v="0"/>
    <n v="173"/>
    <b v="1"/>
    <s v="theater/plays"/>
    <n v="1"/>
    <n v="105.34"/>
    <x v="4"/>
    <s v="television"/>
    <d v="2016-04-13T00:10:08"/>
    <d v="2016-05-13T00:10:08"/>
    <x v="2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b v="0"/>
    <n v="17"/>
    <b v="1"/>
    <s v="theater/plays"/>
    <n v="1"/>
    <n v="43.57"/>
    <x v="3"/>
    <s v="plays"/>
    <d v="2016-04-22T10:26:05"/>
    <d v="2016-05-16T10:26:05"/>
    <x v="2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b v="0"/>
    <n v="48"/>
    <b v="1"/>
    <s v="theater/plays"/>
    <n v="1"/>
    <n v="307.83999999999997"/>
    <x v="3"/>
    <s v="plays"/>
    <d v="2015-09-23T19:27:50"/>
    <d v="2015-11-01T23:00:00"/>
    <x v="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b v="0"/>
    <n v="59"/>
    <b v="1"/>
    <s v="theater/plays"/>
    <n v="1"/>
    <n v="25.95"/>
    <x v="2"/>
    <s v="rock"/>
    <d v="2016-12-07T13:05:05"/>
    <d v="2017-01-06T13:05:05"/>
    <x v="2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b v="0"/>
    <n v="39"/>
    <b v="1"/>
    <s v="theater/plays"/>
    <n v="1"/>
    <n v="111.5"/>
    <x v="3"/>
    <s v="plays"/>
    <d v="2015-06-24T08:16:47"/>
    <d v="2015-08-03T18:00:00"/>
    <x v="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b v="0"/>
    <n v="59"/>
    <b v="1"/>
    <s v="theater/plays"/>
    <n v="1"/>
    <n v="34.43"/>
    <x v="2"/>
    <s v="rock"/>
    <d v="2015-10-05T18:26:31"/>
    <d v="2015-11-04T19:26:31"/>
    <x v="0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b v="0"/>
    <n v="60"/>
    <b v="1"/>
    <s v="theater/plays"/>
    <n v="1"/>
    <n v="504.03"/>
    <x v="3"/>
    <s v="plays"/>
    <d v="2016-04-13T19:04:23"/>
    <d v="2016-05-13T19:04:23"/>
    <x v="2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b v="0"/>
    <n v="20"/>
    <b v="1"/>
    <s v="theater/plays"/>
    <n v="1"/>
    <n v="14.8"/>
    <x v="3"/>
    <s v="plays"/>
    <d v="2016-06-14T01:11:47"/>
    <d v="2016-07-05T01:11:47"/>
    <x v="2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b v="0"/>
    <n v="1"/>
    <b v="0"/>
    <s v="technology/web"/>
    <n v="1"/>
    <n v="0.02"/>
    <x v="2"/>
    <s v="rock"/>
    <d v="2015-01-05T19:36:46"/>
    <d v="2015-02-04T19:36:46"/>
    <x v="0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b v="0"/>
    <n v="1"/>
    <b v="0"/>
    <s v="technology/web"/>
    <n v="1"/>
    <n v="0.44"/>
    <x v="3"/>
    <s v="plays"/>
    <d v="2015-09-29T01:07:14"/>
    <d v="2015-10-29T01:07:14"/>
    <x v="0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b v="0"/>
    <n v="1"/>
    <b v="0"/>
    <s v="technology/web"/>
    <n v="1"/>
    <n v="0.02"/>
    <x v="3"/>
    <s v="plays"/>
    <d v="2016-03-04T17:41:56"/>
    <d v="2016-05-03T16:41:56"/>
    <x v="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b v="0"/>
    <n v="2"/>
    <b v="0"/>
    <s v="technology/web"/>
    <n v="1"/>
    <n v="1.56"/>
    <x v="3"/>
    <s v="plays"/>
    <d v="2014-10-02T02:12:42"/>
    <d v="2014-11-01T02:12:42"/>
    <x v="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b v="0"/>
    <n v="2"/>
    <b v="0"/>
    <s v="technology/web"/>
    <n v="1"/>
    <n v="0.1"/>
    <x v="3"/>
    <s v="plays"/>
    <d v="2016-06-04T15:46:00"/>
    <d v="2016-07-04T15:46:00"/>
    <x v="2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b v="0"/>
    <n v="34"/>
    <b v="0"/>
    <s v="technology/web"/>
    <n v="1"/>
    <n v="472.14"/>
    <x v="3"/>
    <s v="plays"/>
    <d v="2015-10-06T14:13:09"/>
    <d v="2015-11-15T15:13:09"/>
    <x v="0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b v="0"/>
    <n v="2"/>
    <b v="0"/>
    <s v="technology/web"/>
    <n v="1"/>
    <n v="2.74"/>
    <x v="4"/>
    <s v="television"/>
    <d v="2015-09-02T16:01:55"/>
    <d v="2015-10-17T16:01:55"/>
    <x v="0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b v="0"/>
    <n v="0"/>
    <b v="0"/>
    <s v="technology/web"/>
    <n v="1"/>
    <n v="0"/>
    <x v="0"/>
    <s v="wearables"/>
    <d v="2016-01-11T16:42:44"/>
    <d v="2016-02-10T16:42:44"/>
    <x v="2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b v="0"/>
    <n v="1"/>
    <b v="0"/>
    <s v="technology/web"/>
    <n v="1"/>
    <n v="0.26"/>
    <x v="3"/>
    <s v="plays"/>
    <d v="2015-09-29T21:40:48"/>
    <d v="2015-10-29T21:40:48"/>
    <x v="0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b v="0"/>
    <n v="8"/>
    <b v="0"/>
    <s v="technology/web"/>
    <n v="1"/>
    <n v="1.1100000000000001"/>
    <x v="2"/>
    <s v="rock"/>
    <d v="2015-06-08T15:17:02"/>
    <d v="2015-07-08T15:17:02"/>
    <x v="0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b v="0"/>
    <n v="4"/>
    <b v="0"/>
    <s v="technology/web"/>
    <n v="1"/>
    <n v="0.8"/>
    <x v="3"/>
    <s v="plays"/>
    <d v="2017-01-18T16:17:25"/>
    <d v="2017-01-31T05:00:00"/>
    <x v="1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b v="0"/>
    <n v="28"/>
    <b v="0"/>
    <s v="technology/web"/>
    <n v="1"/>
    <n v="171.86"/>
    <x v="3"/>
    <s v="plays"/>
    <d v="2015-06-18T06:37:04"/>
    <d v="2015-08-01T17:53:00"/>
    <x v="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b v="0"/>
    <n v="0"/>
    <b v="0"/>
    <s v="technology/web"/>
    <n v="1"/>
    <n v="0"/>
    <x v="5"/>
    <s v="nonfiction"/>
    <d v="2015-11-10T14:48:16"/>
    <d v="2016-01-09T14:48:16"/>
    <x v="0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b v="0"/>
    <n v="6"/>
    <b v="0"/>
    <s v="technology/web"/>
    <n v="1"/>
    <n v="1.81"/>
    <x v="3"/>
    <s v="plays"/>
    <d v="2014-10-15T17:16:31"/>
    <d v="2014-11-14T18:16:31"/>
    <x v="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b v="0"/>
    <n v="22"/>
    <b v="0"/>
    <s v="technology/web"/>
    <n v="1"/>
    <n v="157.33000000000001"/>
    <x v="3"/>
    <s v="plays"/>
    <d v="2014-09-19T16:26:12"/>
    <d v="2014-10-19T16:26:12"/>
    <x v="3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b v="0"/>
    <n v="0"/>
    <b v="0"/>
    <s v="technology/web"/>
    <n v="1"/>
    <n v="0"/>
    <x v="2"/>
    <s v="indie rock"/>
    <d v="2016-05-13T08:29:03"/>
    <d v="2016-06-12T08:29:03"/>
    <x v="2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b v="0"/>
    <n v="1"/>
    <b v="0"/>
    <s v="technology/web"/>
    <n v="1"/>
    <n v="5.13"/>
    <x v="2"/>
    <s v="metal"/>
    <d v="2015-12-07T20:38:37"/>
    <d v="2016-01-06T20:38:37"/>
    <x v="0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b v="0"/>
    <n v="20"/>
    <b v="0"/>
    <s v="technology/web"/>
    <n v="1"/>
    <n v="97.57"/>
    <x v="3"/>
    <s v="plays"/>
    <d v="2016-11-02T22:36:43"/>
    <d v="2016-12-02T23:36:43"/>
    <x v="2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b v="0"/>
    <n v="0"/>
    <b v="0"/>
    <s v="technology/web"/>
    <n v="1"/>
    <n v="0"/>
    <x v="4"/>
    <s v="documentary"/>
    <d v="2015-02-22T21:11:45"/>
    <d v="2015-03-24T20:11:45"/>
    <x v="0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b v="0"/>
    <n v="1"/>
    <b v="0"/>
    <s v="technology/web"/>
    <n v="1"/>
    <n v="0.93"/>
    <x v="3"/>
    <s v="musical"/>
    <d v="2015-11-13T06:47:40"/>
    <d v="2015-12-13T06:47:40"/>
    <x v="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b v="0"/>
    <n v="3"/>
    <b v="0"/>
    <s v="technology/web"/>
    <n v="1"/>
    <n v="0.22"/>
    <x v="3"/>
    <s v="plays"/>
    <d v="2014-11-17T18:30:45"/>
    <d v="2014-12-17T18:30:45"/>
    <x v="3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b v="0"/>
    <n v="2"/>
    <b v="0"/>
    <s v="technology/web"/>
    <n v="1"/>
    <n v="1.57"/>
    <x v="5"/>
    <s v="nonfiction"/>
    <d v="2015-09-21T15:48:33"/>
    <d v="2015-10-26T15:48:33"/>
    <x v="0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b v="0"/>
    <n v="0"/>
    <b v="0"/>
    <s v="technology/web"/>
    <n v="1"/>
    <n v="0"/>
    <x v="2"/>
    <s v="rock"/>
    <d v="2016-11-18T09:20:15"/>
    <d v="2016-12-18T09:20:15"/>
    <x v="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b v="0"/>
    <n v="2"/>
    <b v="0"/>
    <s v="technology/web"/>
    <n v="1"/>
    <n v="2.96"/>
    <x v="3"/>
    <s v="plays"/>
    <d v="2015-01-18T01:40:47"/>
    <d v="2015-02-17T01:40:47"/>
    <x v="0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b v="0"/>
    <n v="1"/>
    <b v="0"/>
    <s v="technology/web"/>
    <n v="1"/>
    <n v="0.02"/>
    <x v="3"/>
    <s v="plays"/>
    <d v="2016-02-11T22:37:55"/>
    <d v="2016-03-12T22:37:55"/>
    <x v="2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b v="0"/>
    <n v="0"/>
    <b v="0"/>
    <s v="technology/web"/>
    <n v="1"/>
    <n v="0"/>
    <x v="3"/>
    <s v="plays"/>
    <d v="2015-06-10T18:50:49"/>
    <d v="2015-07-10T18:50:49"/>
    <x v="0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b v="0"/>
    <n v="1"/>
    <b v="0"/>
    <s v="technology/web"/>
    <n v="1"/>
    <n v="0.02"/>
    <x v="2"/>
    <s v="indie rock"/>
    <d v="2016-06-14T16:25:33"/>
    <d v="2016-07-14T16:25:33"/>
    <x v="2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b v="0"/>
    <n v="0"/>
    <b v="0"/>
    <s v="technology/web"/>
    <n v="1"/>
    <n v="0"/>
    <x v="3"/>
    <s v="plays"/>
    <d v="2014-12-02T20:13:14"/>
    <d v="2015-01-01T20:13:14"/>
    <x v="3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b v="0"/>
    <n v="5"/>
    <b v="0"/>
    <s v="technology/web"/>
    <n v="1"/>
    <n v="5.44"/>
    <x v="3"/>
    <s v="plays"/>
    <d v="2015-12-10T22:07:03"/>
    <d v="2016-01-16T11:00:00"/>
    <x v="0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b v="0"/>
    <n v="1"/>
    <b v="0"/>
    <s v="technology/web"/>
    <n v="1"/>
    <n v="0.77"/>
    <x v="3"/>
    <s v="plays"/>
    <d v="2015-12-02T20:20:12"/>
    <d v="2016-01-01T20:20:12"/>
    <x v="0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b v="0"/>
    <n v="1"/>
    <b v="0"/>
    <s v="technology/web"/>
    <n v="1"/>
    <n v="2.29"/>
    <x v="0"/>
    <s v="space exploration"/>
    <d v="2016-01-19T19:09:29"/>
    <d v="2016-02-18T19:09:29"/>
    <x v="2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b v="0"/>
    <n v="2"/>
    <b v="0"/>
    <s v="technology/web"/>
    <n v="1"/>
    <n v="3.03"/>
    <x v="2"/>
    <s v="rock"/>
    <d v="2015-07-07T19:35:23"/>
    <d v="2015-07-27T03:59:00"/>
    <x v="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b v="0"/>
    <n v="0"/>
    <b v="0"/>
    <s v="technology/web"/>
    <n v="1"/>
    <n v="0"/>
    <x v="3"/>
    <s v="plays"/>
    <d v="2015-10-05T17:11:28"/>
    <d v="2015-11-04T18:11:28"/>
    <x v="0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b v="0"/>
    <n v="9"/>
    <b v="0"/>
    <s v="technology/web"/>
    <n v="1"/>
    <n v="4.87"/>
    <x v="5"/>
    <s v="radio &amp; podcasts"/>
    <d v="2014-11-20T01:12:11"/>
    <d v="2015-01-18T01:12:00"/>
    <x v="3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b v="0"/>
    <n v="4"/>
    <b v="0"/>
    <s v="technology/web"/>
    <n v="1"/>
    <n v="1.31"/>
    <x v="2"/>
    <s v="electronic music"/>
    <d v="2016-09-19T10:38:27"/>
    <d v="2016-10-19T10:38:27"/>
    <x v="2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b v="0"/>
    <n v="4"/>
    <b v="0"/>
    <s v="technology/web"/>
    <n v="1"/>
    <n v="19.920000000000002"/>
    <x v="3"/>
    <s v="plays"/>
    <d v="2015-05-14T16:37:23"/>
    <d v="2015-06-13T16:37:23"/>
    <x v="0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b v="0"/>
    <n v="1"/>
    <b v="0"/>
    <s v="technology/web"/>
    <n v="1"/>
    <n v="0.03"/>
    <x v="3"/>
    <s v="plays"/>
    <d v="2015-01-27T11:19:12"/>
    <d v="2015-03-28T10:19:12"/>
    <x v="0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b v="0"/>
    <n v="1"/>
    <b v="0"/>
    <s v="technology/web"/>
    <n v="1"/>
    <n v="0.19"/>
    <x v="3"/>
    <s v="plays"/>
    <d v="2016-03-21T14:08:22"/>
    <d v="2016-05-20T14:08:22"/>
    <x v="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b v="0"/>
    <n v="7"/>
    <b v="0"/>
    <s v="technology/web"/>
    <n v="1"/>
    <n v="0.36"/>
    <x v="3"/>
    <s v="plays"/>
    <d v="2015-08-14T13:53:13"/>
    <d v="2015-09-07T13:53:13"/>
    <x v="0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b v="0"/>
    <n v="5"/>
    <b v="0"/>
    <s v="technology/web"/>
    <n v="1"/>
    <n v="3.8"/>
    <x v="3"/>
    <s v="plays"/>
    <d v="2014-11-25T20:27:03"/>
    <d v="2014-12-25T20:27:03"/>
    <x v="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b v="0"/>
    <n v="1"/>
    <b v="0"/>
    <s v="technology/web"/>
    <n v="1"/>
    <n v="0.05"/>
    <x v="3"/>
    <s v="plays"/>
    <d v="2016-08-23T21:47:47"/>
    <d v="2016-09-22T21:47:47"/>
    <x v="2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b v="0"/>
    <n v="0"/>
    <b v="0"/>
    <s v="technology/web"/>
    <n v="1"/>
    <n v="0"/>
    <x v="3"/>
    <s v="plays"/>
    <d v="2015-07-03T00:18:24"/>
    <d v="2015-08-02T00:18:24"/>
    <x v="0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b v="0"/>
    <n v="0"/>
    <b v="0"/>
    <s v="technology/web"/>
    <n v="1"/>
    <n v="0"/>
    <x v="4"/>
    <s v="television"/>
    <d v="2015-02-20T17:45:19"/>
    <d v="2015-03-15T18:00:00"/>
    <x v="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b v="0"/>
    <n v="1"/>
    <b v="0"/>
    <s v="technology/web"/>
    <n v="1"/>
    <n v="0.04"/>
    <x v="3"/>
    <s v="plays"/>
    <d v="2015-02-17T22:31:27"/>
    <d v="2015-03-19T21:31:27"/>
    <x v="0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b v="0"/>
    <n v="2"/>
    <b v="0"/>
    <s v="technology/web"/>
    <n v="1"/>
    <n v="0.19"/>
    <x v="2"/>
    <s v="rock"/>
    <d v="2015-02-14T17:11:56"/>
    <d v="2015-03-16T16:11:56"/>
    <x v="0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b v="0"/>
    <n v="0"/>
    <b v="0"/>
    <s v="technology/web"/>
    <n v="1"/>
    <n v="0"/>
    <x v="3"/>
    <s v="plays"/>
    <d v="2015-10-06T09:22:57"/>
    <d v="2015-12-01T00:00:00"/>
    <x v="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b v="0"/>
    <n v="4"/>
    <b v="0"/>
    <s v="technology/web"/>
    <n v="1"/>
    <n v="1.7"/>
    <x v="3"/>
    <s v="plays"/>
    <d v="2015-01-16T20:30:07"/>
    <d v="2015-02-15T20:30:07"/>
    <x v="0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b v="0"/>
    <n v="7"/>
    <b v="0"/>
    <s v="technology/web"/>
    <n v="1"/>
    <n v="194.64"/>
    <x v="3"/>
    <s v="musical"/>
    <d v="2015-03-17T18:10:33"/>
    <d v="2015-04-16T18:10:33"/>
    <x v="0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b v="0"/>
    <n v="2"/>
    <b v="0"/>
    <s v="technology/web"/>
    <n v="1"/>
    <n v="12.04"/>
    <x v="4"/>
    <s v="television"/>
    <d v="2016-09-18T18:28:06"/>
    <d v="2016-11-17T19:28:06"/>
    <x v="2"/>
    <n v="2016"/>
  </r>
  <r>
    <n v="589"/>
    <s v="Get Neighborly"/>
    <s v="Services closer than you think..."/>
    <n v="7500"/>
    <n v="1"/>
    <x v="2"/>
    <s v="US"/>
    <s v="USD"/>
    <n v="1436366699"/>
    <n v="1435070699"/>
    <x v="589"/>
    <b v="0"/>
    <n v="1"/>
    <b v="0"/>
    <s v="technology/web"/>
    <n v="1"/>
    <n v="0.06"/>
    <x v="3"/>
    <s v="plays"/>
    <d v="2015-06-23T14:44:59"/>
    <d v="2015-07-08T14:44:59"/>
    <x v="0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b v="0"/>
    <n v="9"/>
    <b v="0"/>
    <s v="technology/web"/>
    <n v="1"/>
    <n v="14.87"/>
    <x v="4"/>
    <s v="television"/>
    <d v="2016-01-08T13:18:51"/>
    <d v="2016-02-08T13:01:00"/>
    <x v="2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b v="0"/>
    <n v="2"/>
    <b v="0"/>
    <s v="technology/web"/>
    <n v="1"/>
    <n v="1.97"/>
    <x v="3"/>
    <s v="plays"/>
    <d v="2015-06-22T13:02:10"/>
    <d v="2015-07-22T13:02:10"/>
    <x v="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b v="0"/>
    <n v="1"/>
    <b v="0"/>
    <s v="technology/web"/>
    <n v="1"/>
    <n v="10.87"/>
    <x v="2"/>
    <s v="rock"/>
    <d v="2014-11-03T05:34:20"/>
    <d v="2014-12-03T05:34:20"/>
    <x v="3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b v="0"/>
    <n v="7"/>
    <b v="0"/>
    <s v="technology/web"/>
    <n v="1"/>
    <n v="1.55"/>
    <x v="0"/>
    <s v="space exploration"/>
    <d v="2015-03-07T16:15:45"/>
    <d v="2015-04-06T15:15:45"/>
    <x v="0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b v="0"/>
    <n v="2"/>
    <b v="0"/>
    <s v="technology/web"/>
    <n v="1"/>
    <n v="0.51"/>
    <x v="3"/>
    <s v="plays"/>
    <d v="2016-03-17T18:43:26"/>
    <d v="2016-04-16T18:43:26"/>
    <x v="2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b v="0"/>
    <n v="8"/>
    <b v="0"/>
    <s v="technology/web"/>
    <n v="1"/>
    <n v="7.61"/>
    <x v="3"/>
    <s v="plays"/>
    <d v="2015-03-20T01:40:38"/>
    <d v="2015-05-04T01:40:38"/>
    <x v="0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b v="0"/>
    <n v="2"/>
    <b v="0"/>
    <s v="technology/web"/>
    <n v="1"/>
    <n v="0.12"/>
    <x v="3"/>
    <s v="plays"/>
    <d v="2016-10-03T21:31:32"/>
    <d v="2016-11-02T21:31:32"/>
    <x v="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b v="0"/>
    <n v="2"/>
    <b v="0"/>
    <s v="technology/web"/>
    <n v="1"/>
    <n v="1.43"/>
    <x v="2"/>
    <s v="rock"/>
    <d v="2016-06-24T16:55:35"/>
    <d v="2016-07-31T16:00:00"/>
    <x v="2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b v="0"/>
    <n v="7"/>
    <b v="0"/>
    <s v="technology/web"/>
    <n v="1"/>
    <n v="28.33"/>
    <x v="3"/>
    <s v="plays"/>
    <d v="2014-11-05T00:03:01"/>
    <d v="2014-12-05T00:03:01"/>
    <x v="3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b v="0"/>
    <n v="2"/>
    <b v="0"/>
    <s v="technology/web"/>
    <n v="1"/>
    <n v="0.63"/>
    <x v="2"/>
    <s v="pop"/>
    <d v="2015-02-12T19:30:02"/>
    <d v="2015-03-08T15:16:00"/>
    <x v="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b v="0"/>
    <n v="1"/>
    <b v="0"/>
    <s v="technology/web"/>
    <n v="1"/>
    <n v="3.85"/>
    <x v="3"/>
    <s v="plays"/>
    <d v="2015-03-10T19:09:22"/>
    <d v="2015-05-09T19:09:22"/>
    <x v="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b v="0"/>
    <n v="6"/>
    <b v="0"/>
    <s v="technology/web"/>
    <n v="1"/>
    <n v="5.38"/>
    <x v="4"/>
    <s v="shorts"/>
    <d v="2014-11-26T20:35:39"/>
    <d v="2014-12-26T20:35:39"/>
    <x v="3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b v="0"/>
    <n v="0"/>
    <b v="0"/>
    <s v="technology/web"/>
    <n v="1"/>
    <n v="0"/>
    <x v="3"/>
    <s v="plays"/>
    <d v="2015-05-19T19:03:35"/>
    <d v="2015-06-18T19:03:35"/>
    <x v="0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b v="0"/>
    <n v="13"/>
    <b v="0"/>
    <s v="technology/web"/>
    <n v="1"/>
    <n v="12.29"/>
    <x v="0"/>
    <s v="wearables"/>
    <d v="2014-07-15T15:20:23"/>
    <d v="2014-08-14T15:20:23"/>
    <x v="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b v="0"/>
    <n v="0"/>
    <b v="0"/>
    <s v="technology/web"/>
    <n v="1"/>
    <n v="0"/>
    <x v="2"/>
    <s v="classical music"/>
    <d v="2014-07-29T00:50:56"/>
    <d v="2014-08-28T00:50:56"/>
    <x v="3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b v="0"/>
    <n v="8"/>
    <b v="0"/>
    <s v="technology/web"/>
    <n v="1"/>
    <n v="5.24"/>
    <x v="2"/>
    <s v="rock"/>
    <d v="2015-07-09T08:35:08"/>
    <d v="2015-08-23T08:35:08"/>
    <x v="0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b v="0"/>
    <n v="1"/>
    <b v="0"/>
    <s v="technology/web"/>
    <n v="1"/>
    <n v="0.23"/>
    <x v="3"/>
    <s v="plays"/>
    <d v="2015-04-08T15:36:49"/>
    <d v="2015-05-24T15:00:00"/>
    <x v="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b v="0"/>
    <n v="0"/>
    <b v="0"/>
    <s v="technology/web"/>
    <n v="1"/>
    <n v="0"/>
    <x v="5"/>
    <s v="nonfiction"/>
    <d v="2015-10-23T19:48:56"/>
    <d v="2015-11-22T20:48:56"/>
    <x v="0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b v="0"/>
    <n v="5"/>
    <b v="0"/>
    <s v="technology/web"/>
    <n v="1"/>
    <n v="54.11"/>
    <x v="3"/>
    <s v="plays"/>
    <d v="2015-05-16T22:06:20"/>
    <d v="2015-06-15T22:06:20"/>
    <x v="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b v="0"/>
    <n v="1"/>
    <b v="0"/>
    <s v="technology/web"/>
    <n v="1"/>
    <n v="0.13"/>
    <x v="2"/>
    <s v="indie rock"/>
    <d v="2015-10-30T00:49:04"/>
    <d v="2015-11-29T01:49:04"/>
    <x v="0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b v="0"/>
    <n v="0"/>
    <b v="0"/>
    <s v="technology/web"/>
    <n v="1"/>
    <n v="0"/>
    <x v="2"/>
    <s v="rock"/>
    <d v="2015-03-23T19:56:26"/>
    <d v="2015-04-22T19:56:26"/>
    <x v="0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b v="0"/>
    <n v="0"/>
    <b v="0"/>
    <s v="technology/web"/>
    <n v="1"/>
    <n v="0"/>
    <x v="2"/>
    <s v="rock"/>
    <d v="2015-11-20T13:27:17"/>
    <d v="2016-01-19T13:27:17"/>
    <x v="0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b v="0"/>
    <n v="0"/>
    <b v="0"/>
    <s v="technology/web"/>
    <n v="1"/>
    <n v="0"/>
    <x v="2"/>
    <s v="rock"/>
    <d v="2016-08-03T00:45:46"/>
    <d v="2016-09-02T00:45:46"/>
    <x v="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b v="0"/>
    <n v="121"/>
    <b v="0"/>
    <s v="technology/web"/>
    <n v="1"/>
    <n v="337.32"/>
    <x v="2"/>
    <s v="indie rock"/>
    <d v="2015-08-31T11:55:20"/>
    <d v="2015-10-01T04:59:00"/>
    <x v="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b v="0"/>
    <n v="0"/>
    <b v="0"/>
    <s v="technology/web"/>
    <n v="1"/>
    <n v="0"/>
    <x v="3"/>
    <s v="plays"/>
    <d v="2016-05-25T01:29:00"/>
    <d v="2016-06-24T01:29:00"/>
    <x v="2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b v="0"/>
    <n v="0"/>
    <b v="0"/>
    <s v="technology/web"/>
    <n v="1"/>
    <n v="0"/>
    <x v="3"/>
    <s v="plays"/>
    <d v="2015-08-26T02:55:59"/>
    <d v="2015-09-25T02:55:59"/>
    <x v="0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b v="0"/>
    <n v="0"/>
    <b v="0"/>
    <s v="technology/web"/>
    <n v="1"/>
    <n v="0"/>
    <x v="3"/>
    <s v="plays"/>
    <d v="2017-01-26T09:01:47"/>
    <d v="2017-02-25T09:01:47"/>
    <x v="1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b v="0"/>
    <n v="3"/>
    <b v="0"/>
    <s v="technology/web"/>
    <n v="1"/>
    <n v="1.43"/>
    <x v="0"/>
    <s v="space exploration"/>
    <d v="2015-03-24T08:14:03"/>
    <d v="2015-05-08T08:14:03"/>
    <x v="0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b v="0"/>
    <n v="0"/>
    <b v="0"/>
    <s v="technology/web"/>
    <n v="1"/>
    <n v="0"/>
    <x v="2"/>
    <s v="indie rock"/>
    <d v="2015-11-09T19:26:43"/>
    <d v="2015-12-09T19:26:43"/>
    <x v="0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b v="0"/>
    <n v="1"/>
    <b v="0"/>
    <s v="technology/web"/>
    <n v="1"/>
    <n v="0.02"/>
    <x v="3"/>
    <s v="plays"/>
    <d v="2014-09-26T15:36:30"/>
    <d v="2014-11-25T16:36:30"/>
    <x v="3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b v="0"/>
    <n v="1"/>
    <b v="0"/>
    <s v="technology/web"/>
    <n v="1"/>
    <n v="15"/>
    <x v="3"/>
    <s v="plays"/>
    <d v="2014-07-11T17:12:18"/>
    <d v="2014-08-25T17:12:18"/>
    <x v="3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b v="0"/>
    <n v="3"/>
    <b v="0"/>
    <s v="technology/web"/>
    <n v="1"/>
    <n v="7.68"/>
    <x v="3"/>
    <s v="plays"/>
    <d v="2016-06-07T23:42:17"/>
    <d v="2016-07-07T23:42:17"/>
    <x v="2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b v="0"/>
    <n v="9"/>
    <b v="0"/>
    <s v="technology/web"/>
    <n v="1"/>
    <n v="8.9700000000000006"/>
    <x v="2"/>
    <s v="rock"/>
    <d v="2016-06-11T18:35:38"/>
    <d v="2016-07-01T18:35:38"/>
    <x v="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b v="0"/>
    <n v="0"/>
    <b v="0"/>
    <s v="technology/web"/>
    <n v="1"/>
    <n v="0"/>
    <x v="3"/>
    <s v="plays"/>
    <d v="2015-04-28T00:13:17"/>
    <d v="2015-05-28T00:13:17"/>
    <x v="0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b v="0"/>
    <n v="0"/>
    <b v="0"/>
    <s v="technology/web"/>
    <n v="1"/>
    <n v="0"/>
    <x v="2"/>
    <s v="rock"/>
    <d v="2015-04-14T23:44:01"/>
    <d v="2015-05-14T23:44:01"/>
    <x v="0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b v="0"/>
    <n v="0"/>
    <b v="0"/>
    <s v="technology/web"/>
    <n v="1"/>
    <n v="0"/>
    <x v="2"/>
    <s v="indie rock"/>
    <d v="2017-02-24T21:29:37"/>
    <d v="2017-03-26T20:29:37"/>
    <x v="1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b v="0"/>
    <n v="39"/>
    <b v="0"/>
    <s v="technology/web"/>
    <n v="1"/>
    <n v="167.12"/>
    <x v="2"/>
    <s v="indie rock"/>
    <d v="2015-07-13T13:25:39"/>
    <d v="2015-08-15T13:22:00"/>
    <x v="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b v="0"/>
    <n v="1"/>
    <b v="0"/>
    <s v="technology/web"/>
    <n v="1"/>
    <n v="5.29"/>
    <x v="2"/>
    <s v="indie rock"/>
    <d v="2016-01-15T07:21:51"/>
    <d v="2016-03-14T23:00:00"/>
    <x v="2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b v="0"/>
    <n v="0"/>
    <b v="0"/>
    <s v="technology/web"/>
    <n v="1"/>
    <n v="0"/>
    <x v="5"/>
    <s v="nonfiction"/>
    <d v="2014-06-13T16:37:37"/>
    <d v="2014-07-13T16:37:37"/>
    <x v="3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b v="0"/>
    <n v="3"/>
    <b v="0"/>
    <s v="technology/web"/>
    <n v="1"/>
    <n v="31.82"/>
    <x v="3"/>
    <s v="musical"/>
    <d v="2016-04-14T15:18:28"/>
    <d v="2016-05-14T15:18:28"/>
    <x v="2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b v="0"/>
    <n v="1"/>
    <b v="0"/>
    <s v="technology/web"/>
    <n v="1"/>
    <n v="0.38"/>
    <x v="2"/>
    <s v="rock"/>
    <d v="2015-08-07T14:52:01"/>
    <d v="2015-09-06T05:10:00"/>
    <x v="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b v="0"/>
    <n v="9"/>
    <b v="0"/>
    <s v="technology/web"/>
    <n v="1"/>
    <n v="27.6"/>
    <x v="3"/>
    <s v="spaces"/>
    <d v="2016-04-29T18:32:09"/>
    <d v="2016-05-28T18:32:09"/>
    <x v="2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b v="0"/>
    <n v="0"/>
    <b v="0"/>
    <s v="technology/web"/>
    <n v="1"/>
    <n v="0"/>
    <x v="3"/>
    <s v="plays"/>
    <d v="2015-10-26T15:49:25"/>
    <d v="2015-11-25T16:49:25"/>
    <x v="0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b v="0"/>
    <n v="25"/>
    <b v="0"/>
    <s v="technology/web"/>
    <n v="1"/>
    <n v="56.59"/>
    <x v="4"/>
    <s v="television"/>
    <d v="2016-05-17T07:11:02"/>
    <d v="2016-06-17T23:00:00"/>
    <x v="2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b v="0"/>
    <n v="1"/>
    <b v="0"/>
    <s v="technology/web"/>
    <n v="1"/>
    <n v="0.03"/>
    <x v="2"/>
    <s v="indie rock"/>
    <d v="2015-01-27T22:17:09"/>
    <d v="2015-02-26T22:17:09"/>
    <x v="0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b v="0"/>
    <n v="1"/>
    <b v="0"/>
    <s v="technology/web"/>
    <n v="1"/>
    <n v="0.09"/>
    <x v="2"/>
    <s v="rock"/>
    <d v="2015-03-13T02:12:42"/>
    <d v="2015-04-12T02:12:42"/>
    <x v="0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b v="0"/>
    <n v="1"/>
    <b v="0"/>
    <s v="technology/web"/>
    <n v="1"/>
    <n v="0.17"/>
    <x v="2"/>
    <s v="metal"/>
    <d v="2015-05-07T10:55:50"/>
    <d v="2015-06-06T10:47:00"/>
    <x v="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b v="0"/>
    <n v="0"/>
    <b v="0"/>
    <s v="technology/web"/>
    <n v="1"/>
    <n v="0"/>
    <x v="3"/>
    <s v="plays"/>
    <d v="2017-01-27T23:05:18"/>
    <d v="2017-02-25T23:04:00"/>
    <x v="1"/>
    <n v="2017"/>
  </r>
  <r>
    <n v="638"/>
    <s v="W (Canceled)"/>
    <s v="O0"/>
    <n v="200000"/>
    <n v="18"/>
    <x v="1"/>
    <s v="DE"/>
    <s v="EUR"/>
    <n v="1490447662"/>
    <n v="1485267262"/>
    <x v="638"/>
    <b v="0"/>
    <n v="6"/>
    <b v="0"/>
    <s v="technology/web"/>
    <n v="1"/>
    <n v="1.2"/>
    <x v="3"/>
    <s v="plays"/>
    <d v="2017-01-24T14:14:22"/>
    <d v="2017-03-25T13:14:22"/>
    <x v="1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b v="0"/>
    <n v="1"/>
    <b v="0"/>
    <s v="technology/web"/>
    <n v="1"/>
    <n v="0.04"/>
    <x v="2"/>
    <s v="pop"/>
    <d v="2014-08-14T13:59:55"/>
    <d v="2014-10-13T13:59:55"/>
    <x v="3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b v="0"/>
    <n v="2"/>
    <b v="1"/>
    <s v="technology/wearables"/>
    <n v="1"/>
    <n v="3.88"/>
    <x v="3"/>
    <s v="plays"/>
    <d v="2016-11-09T10:05:15"/>
    <d v="2016-11-24T23:00:00"/>
    <x v="2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b v="0"/>
    <n v="315"/>
    <b v="1"/>
    <s v="technology/wearables"/>
    <n v="1"/>
    <n v="1765.37"/>
    <x v="6"/>
    <s v="photobooks"/>
    <d v="2015-07-14T13:40:48"/>
    <d v="2015-08-13T13:40:48"/>
    <x v="0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b v="0"/>
    <n v="2174"/>
    <b v="1"/>
    <s v="technology/wearables"/>
    <n v="1"/>
    <n v="15373.53"/>
    <x v="3"/>
    <s v="plays"/>
    <d v="2015-07-14T15:37:54"/>
    <d v="2015-08-19T15:37:54"/>
    <x v="0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b v="0"/>
    <n v="152"/>
    <b v="1"/>
    <s v="technology/wearables"/>
    <n v="1"/>
    <n v="1469.56"/>
    <x v="3"/>
    <s v="plays"/>
    <d v="2015-04-06T15:24:35"/>
    <d v="2015-05-31T15:24:35"/>
    <x v="0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b v="0"/>
    <n v="1021"/>
    <b v="1"/>
    <s v="technology/wearables"/>
    <n v="1"/>
    <n v="3948.92"/>
    <x v="3"/>
    <s v="plays"/>
    <d v="2014-09-16T15:58:59"/>
    <d v="2014-10-29T01:00:00"/>
    <x v="3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b v="0"/>
    <n v="237"/>
    <b v="1"/>
    <s v="technology/wearables"/>
    <n v="1"/>
    <n v="371.6"/>
    <x v="4"/>
    <s v="shorts"/>
    <d v="2016-07-13T00:37:54"/>
    <d v="2016-08-12T00:37:54"/>
    <x v="2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b v="0"/>
    <n v="27"/>
    <b v="1"/>
    <s v="technology/wearables"/>
    <n v="1"/>
    <n v="25.73"/>
    <x v="3"/>
    <s v="plays"/>
    <d v="2014-07-12T20:27:47"/>
    <d v="2014-08-11T20:27:47"/>
    <x v="3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b v="0"/>
    <n v="17"/>
    <b v="1"/>
    <s v="technology/wearables"/>
    <n v="1"/>
    <n v="61.17"/>
    <x v="3"/>
    <s v="plays"/>
    <d v="2016-02-16T18:25:49"/>
    <d v="2016-03-17T17:25:49"/>
    <x v="2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b v="0"/>
    <n v="27"/>
    <b v="1"/>
    <s v="technology/wearables"/>
    <n v="1"/>
    <n v="1387.13"/>
    <x v="2"/>
    <s v="pop"/>
    <d v="2014-09-09T16:38:28"/>
    <d v="2014-10-14T16:38:28"/>
    <x v="3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b v="0"/>
    <n v="82"/>
    <b v="1"/>
    <s v="technology/wearables"/>
    <n v="1"/>
    <n v="249.93"/>
    <x v="3"/>
    <s v="plays"/>
    <d v="2014-08-26T21:53:33"/>
    <d v="2014-09-16T21:53:33"/>
    <x v="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b v="0"/>
    <n v="48"/>
    <b v="1"/>
    <s v="technology/wearables"/>
    <n v="1"/>
    <n v="46.83"/>
    <x v="2"/>
    <s v="classical music"/>
    <d v="2014-10-20T00:53:04"/>
    <d v="2014-12-19T01:53:04"/>
    <x v="3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b v="0"/>
    <n v="105"/>
    <b v="1"/>
    <s v="technology/wearables"/>
    <n v="1"/>
    <n v="1005.28"/>
    <x v="2"/>
    <s v="rock"/>
    <d v="2014-11-13T00:25:11"/>
    <d v="2014-12-13T00:25:11"/>
    <x v="3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b v="0"/>
    <n v="28"/>
    <b v="1"/>
    <s v="technology/wearables"/>
    <n v="1"/>
    <n v="115.92"/>
    <x v="3"/>
    <s v="plays"/>
    <d v="2016-11-01T16:34:10"/>
    <d v="2016-12-01T17:34:10"/>
    <x v="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b v="0"/>
    <n v="1107"/>
    <b v="1"/>
    <s v="technology/wearables"/>
    <n v="1"/>
    <n v="5304.23"/>
    <x v="2"/>
    <s v="indie rock"/>
    <d v="2015-07-14T14:50:40"/>
    <d v="2015-08-20T14:50:40"/>
    <x v="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b v="0"/>
    <n v="1013"/>
    <b v="1"/>
    <s v="technology/wearables"/>
    <n v="1"/>
    <n v="2672.92"/>
    <x v="2"/>
    <s v="rock"/>
    <d v="2015-06-08T22:58:33"/>
    <d v="2015-07-08T22:58:33"/>
    <x v="0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b v="0"/>
    <n v="274"/>
    <b v="1"/>
    <s v="technology/wearables"/>
    <n v="1"/>
    <n v="317.58999999999997"/>
    <x v="2"/>
    <s v="indie rock"/>
    <d v="2015-02-10T22:58:32"/>
    <d v="2015-03-12T21:58:32"/>
    <x v="0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b v="0"/>
    <n v="87"/>
    <b v="1"/>
    <s v="technology/wearables"/>
    <n v="1"/>
    <n v="395.48"/>
    <x v="3"/>
    <s v="plays"/>
    <d v="2016-02-17T19:18:39"/>
    <d v="2016-04-17T18:18:39"/>
    <x v="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b v="0"/>
    <n v="99"/>
    <b v="1"/>
    <s v="technology/wearables"/>
    <n v="1"/>
    <n v="1178.44"/>
    <x v="3"/>
    <s v="plays"/>
    <d v="2015-11-23T20:17:52"/>
    <d v="2015-12-23T20:17:52"/>
    <x v="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b v="0"/>
    <n v="276"/>
    <b v="1"/>
    <s v="technology/wearables"/>
    <n v="1"/>
    <n v="1312.04"/>
    <x v="2"/>
    <s v="pop"/>
    <d v="2015-06-24T03:51:29"/>
    <d v="2015-07-26T18:00:00"/>
    <x v="0"/>
    <n v="2015"/>
  </r>
  <r>
    <n v="659"/>
    <s v="Lulu Watch Designs - Apple Watch"/>
    <s v="Sync up your lifestyle"/>
    <n v="3000"/>
    <n v="3017"/>
    <x v="0"/>
    <s v="US"/>
    <s v="USD"/>
    <n v="1440339295"/>
    <n v="1437747295"/>
    <x v="659"/>
    <b v="0"/>
    <n v="21"/>
    <b v="1"/>
    <s v="technology/wearables"/>
    <n v="1"/>
    <n v="301.7"/>
    <x v="2"/>
    <s v="rock"/>
    <d v="2015-07-24T14:14:55"/>
    <d v="2015-08-23T14:14:55"/>
    <x v="0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b v="0"/>
    <n v="18"/>
    <b v="0"/>
    <s v="technology/wearables"/>
    <n v="1"/>
    <n v="56.63"/>
    <x v="3"/>
    <s v="plays"/>
    <d v="2014-10-10T17:47:59"/>
    <d v="2014-11-09T18:47:59"/>
    <x v="3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b v="0"/>
    <n v="9"/>
    <b v="0"/>
    <s v="technology/wearables"/>
    <n v="1"/>
    <n v="3.96"/>
    <x v="2"/>
    <s v="electronic music"/>
    <d v="2016-09-23T15:29:19"/>
    <d v="2016-10-23T15:29:19"/>
    <x v="2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b v="0"/>
    <n v="4"/>
    <b v="0"/>
    <s v="technology/wearables"/>
    <n v="1"/>
    <n v="6"/>
    <x v="2"/>
    <s v="rock"/>
    <d v="2014-12-17T10:30:47"/>
    <d v="2015-01-16T10:30:47"/>
    <x v="3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b v="0"/>
    <n v="7"/>
    <b v="0"/>
    <s v="technology/wearables"/>
    <n v="1"/>
    <n v="116.67"/>
    <x v="6"/>
    <s v="photobooks"/>
    <d v="2015-06-18T20:14:16"/>
    <d v="2015-07-18T20:14:16"/>
    <x v="0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b v="0"/>
    <n v="29"/>
    <b v="0"/>
    <s v="technology/wearables"/>
    <n v="1"/>
    <n v="41.09"/>
    <x v="3"/>
    <s v="spaces"/>
    <d v="2015-03-14T15:59:35"/>
    <d v="2015-04-13T15:59:35"/>
    <x v="0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b v="0"/>
    <n v="12"/>
    <b v="0"/>
    <s v="technology/wearables"/>
    <n v="1"/>
    <n v="53.26"/>
    <x v="3"/>
    <s v="plays"/>
    <d v="2016-11-14T17:04:21"/>
    <d v="2017-01-13T17:04:21"/>
    <x v="2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b v="0"/>
    <n v="4"/>
    <b v="0"/>
    <s v="technology/wearables"/>
    <n v="1"/>
    <n v="0.28999999999999998"/>
    <x v="3"/>
    <s v="spaces"/>
    <d v="2014-07-18T19:58:18"/>
    <d v="2014-08-17T19:58:18"/>
    <x v="3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b v="0"/>
    <n v="28"/>
    <b v="0"/>
    <s v="technology/wearables"/>
    <n v="1"/>
    <n v="626.25"/>
    <x v="3"/>
    <s v="plays"/>
    <d v="2016-09-19T08:57:43"/>
    <d v="2016-10-29T08:57:43"/>
    <x v="2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b v="0"/>
    <n v="25"/>
    <b v="0"/>
    <s v="technology/wearables"/>
    <n v="1"/>
    <n v="52.62"/>
    <x v="2"/>
    <s v="rock"/>
    <d v="2015-03-27T19:57:02"/>
    <d v="2015-05-11T19:57:02"/>
    <x v="0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b v="0"/>
    <n v="28"/>
    <b v="0"/>
    <s v="technology/wearables"/>
    <n v="1"/>
    <n v="2530.29"/>
    <x v="2"/>
    <s v="rock"/>
    <d v="2016-06-06T15:00:58"/>
    <d v="2016-07-06T15:00:58"/>
    <x v="2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b v="0"/>
    <n v="310"/>
    <b v="0"/>
    <s v="technology/wearables"/>
    <n v="1"/>
    <n v="1756.6"/>
    <x v="3"/>
    <s v="plays"/>
    <d v="2016-05-16T17:02:00"/>
    <d v="2016-06-19T08:10:00"/>
    <x v="2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b v="0"/>
    <n v="15"/>
    <b v="0"/>
    <s v="technology/wearables"/>
    <n v="1"/>
    <n v="844.86"/>
    <x v="3"/>
    <s v="plays"/>
    <d v="2014-12-11T16:37:32"/>
    <d v="2015-01-14T04:00:00"/>
    <x v="3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b v="0"/>
    <n v="215"/>
    <b v="0"/>
    <s v="technology/wearables"/>
    <n v="1"/>
    <n v="432.56"/>
    <x v="1"/>
    <s v="tabletop games"/>
    <d v="2014-12-01T05:16:04"/>
    <d v="2015-01-01T04:59:00"/>
    <x v="3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b v="0"/>
    <n v="3"/>
    <b v="0"/>
    <s v="technology/wearables"/>
    <n v="1"/>
    <n v="8.1999999999999993"/>
    <x v="2"/>
    <s v="classical music"/>
    <d v="2014-07-18T20:10:17"/>
    <d v="2014-09-01T20:10:17"/>
    <x v="3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b v="0"/>
    <n v="2"/>
    <b v="0"/>
    <s v="technology/wearables"/>
    <n v="1"/>
    <n v="0.6"/>
    <x v="5"/>
    <s v="radio &amp; podcasts"/>
    <d v="2014-06-13T02:47:07"/>
    <d v="2014-08-12T02:47:07"/>
    <x v="3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b v="0"/>
    <n v="26"/>
    <b v="0"/>
    <s v="technology/wearables"/>
    <n v="1"/>
    <n v="17.47"/>
    <x v="3"/>
    <s v="plays"/>
    <d v="2014-12-02T22:20:04"/>
    <d v="2015-01-01T06:59:00"/>
    <x v="3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b v="0"/>
    <n v="24"/>
    <b v="0"/>
    <s v="technology/wearables"/>
    <n v="1"/>
    <n v="70.05"/>
    <x v="3"/>
    <s v="plays"/>
    <d v="2015-01-08T18:26:21"/>
    <d v="2015-02-07T18:26:21"/>
    <x v="0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b v="0"/>
    <n v="96"/>
    <b v="0"/>
    <s v="technology/wearables"/>
    <n v="1"/>
    <n v="511.68"/>
    <x v="2"/>
    <s v="indie rock"/>
    <d v="2016-05-14T09:41:35"/>
    <d v="2016-06-28T09:41:35"/>
    <x v="2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b v="0"/>
    <n v="17"/>
    <b v="0"/>
    <s v="technology/wearables"/>
    <n v="1"/>
    <n v="23.57"/>
    <x v="3"/>
    <s v="plays"/>
    <d v="2016-04-21T09:02:18"/>
    <d v="2016-05-21T09:02:18"/>
    <x v="2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b v="0"/>
    <n v="94"/>
    <b v="0"/>
    <s v="technology/wearables"/>
    <n v="1"/>
    <n v="267.48"/>
    <x v="3"/>
    <s v="plays"/>
    <d v="2016-07-05T16:41:49"/>
    <d v="2016-09-03T16:41:49"/>
    <x v="2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b v="0"/>
    <n v="129"/>
    <b v="0"/>
    <s v="technology/wearables"/>
    <n v="1"/>
    <n v="1295.5999999999999"/>
    <x v="7"/>
    <s v="small batch"/>
    <d v="2014-08-13T12:02:11"/>
    <d v="2014-09-17T12:02:11"/>
    <x v="3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b v="0"/>
    <n v="1"/>
    <b v="0"/>
    <s v="technology/wearables"/>
    <n v="1"/>
    <n v="0.04"/>
    <x v="3"/>
    <s v="plays"/>
    <d v="2016-09-26T19:20:04"/>
    <d v="2016-10-26T19:20:04"/>
    <x v="2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b v="0"/>
    <n v="4"/>
    <b v="0"/>
    <s v="technology/wearables"/>
    <n v="1"/>
    <n v="1.96"/>
    <x v="2"/>
    <s v="indie rock"/>
    <d v="2017-02-12T18:22:02"/>
    <d v="2017-03-14T17:22:02"/>
    <x v="1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b v="0"/>
    <n v="3"/>
    <b v="0"/>
    <s v="technology/wearables"/>
    <n v="1"/>
    <n v="11.46"/>
    <x v="3"/>
    <s v="plays"/>
    <d v="2016-09-21T21:36:04"/>
    <d v="2016-10-31T21:36:04"/>
    <x v="2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b v="0"/>
    <n v="135"/>
    <b v="0"/>
    <s v="technology/wearables"/>
    <n v="1"/>
    <n v="1995.67"/>
    <x v="3"/>
    <s v="plays"/>
    <d v="2014-06-19T11:21:31"/>
    <d v="2014-07-25T03:00:00"/>
    <x v="3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b v="0"/>
    <n v="10"/>
    <b v="0"/>
    <s v="technology/wearables"/>
    <n v="1"/>
    <n v="42.54"/>
    <x v="3"/>
    <s v="plays"/>
    <d v="2014-11-28T20:47:52"/>
    <d v="2015-01-12T20:47:52"/>
    <x v="3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b v="0"/>
    <n v="0"/>
    <b v="0"/>
    <s v="technology/wearables"/>
    <n v="1"/>
    <n v="0"/>
    <x v="3"/>
    <s v="plays"/>
    <d v="2015-07-04T16:09:30"/>
    <d v="2015-08-03T16:09:30"/>
    <x v="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b v="0"/>
    <n v="6"/>
    <b v="0"/>
    <s v="technology/wearables"/>
    <n v="1"/>
    <n v="273.08"/>
    <x v="3"/>
    <s v="plays"/>
    <d v="2016-12-07T18:00:53"/>
    <d v="2017-02-05T18:00:53"/>
    <x v="2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b v="0"/>
    <n v="36"/>
    <b v="0"/>
    <s v="technology/wearables"/>
    <n v="1"/>
    <n v="486.6"/>
    <x v="2"/>
    <s v="electronic music"/>
    <d v="2015-09-15T02:30:53"/>
    <d v="2015-10-15T02:30:53"/>
    <x v="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b v="0"/>
    <n v="336"/>
    <b v="0"/>
    <s v="technology/wearables"/>
    <n v="1"/>
    <n v="4117.7700000000004"/>
    <x v="3"/>
    <s v="plays"/>
    <d v="2016-11-01T16:01:37"/>
    <d v="2016-12-08T04:59:00"/>
    <x v="2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b v="0"/>
    <n v="34"/>
    <b v="0"/>
    <s v="technology/wearables"/>
    <n v="1"/>
    <n v="308.5"/>
    <x v="3"/>
    <s v="plays"/>
    <d v="2016-07-28T15:14:01"/>
    <d v="2016-09-09T06:00:00"/>
    <x v="2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b v="0"/>
    <n v="10"/>
    <b v="0"/>
    <s v="technology/wearables"/>
    <n v="1"/>
    <n v="26"/>
    <x v="0"/>
    <s v="hardware"/>
    <d v="2015-06-03T00:40:46"/>
    <d v="2015-07-01T00:40:46"/>
    <x v="0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b v="0"/>
    <n v="201"/>
    <b v="0"/>
    <s v="technology/wearables"/>
    <n v="1"/>
    <n v="118.73"/>
    <x v="2"/>
    <s v="indie rock"/>
    <d v="2016-11-22T09:01:03"/>
    <d v="2016-12-22T09:01:03"/>
    <x v="2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b v="0"/>
    <n v="296"/>
    <b v="0"/>
    <s v="technology/wearables"/>
    <n v="1"/>
    <n v="11779.33"/>
    <x v="0"/>
    <s v="hardware"/>
    <d v="2015-03-31T19:23:47"/>
    <d v="2015-04-30T19:23:47"/>
    <x v="0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b v="0"/>
    <n v="7"/>
    <b v="0"/>
    <s v="technology/wearables"/>
    <n v="1"/>
    <n v="42.14"/>
    <x v="2"/>
    <s v="indie rock"/>
    <d v="2017-01-02T15:55:59"/>
    <d v="2017-02-01T15:55:59"/>
    <x v="1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b v="0"/>
    <n v="7"/>
    <b v="0"/>
    <s v="technology/wearables"/>
    <n v="1"/>
    <n v="28.91"/>
    <x v="3"/>
    <s v="plays"/>
    <d v="2014-10-01T12:30:20"/>
    <d v="2014-10-31T12:30:20"/>
    <x v="3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b v="0"/>
    <n v="1"/>
    <b v="0"/>
    <s v="technology/wearables"/>
    <n v="1"/>
    <n v="0.06"/>
    <x v="3"/>
    <s v="plays"/>
    <d v="2014-06-25T22:15:02"/>
    <d v="2014-07-25T22:15:02"/>
    <x v="3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b v="0"/>
    <n v="114"/>
    <b v="0"/>
    <s v="technology/wearables"/>
    <n v="1"/>
    <n v="105.41"/>
    <x v="4"/>
    <s v="television"/>
    <d v="2016-01-19T12:33:09"/>
    <d v="2016-02-03T12:33:09"/>
    <x v="2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b v="0"/>
    <n v="29"/>
    <b v="0"/>
    <s v="technology/wearables"/>
    <n v="1"/>
    <n v="1099.29"/>
    <x v="4"/>
    <s v="documentary"/>
    <d v="2014-08-15T22:20:45"/>
    <d v="2014-09-18T02:00:00"/>
    <x v="3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b v="0"/>
    <n v="890"/>
    <b v="0"/>
    <s v="technology/wearables"/>
    <n v="1"/>
    <n v="5102.32"/>
    <x v="3"/>
    <s v="plays"/>
    <d v="2013-10-16T11:39:08"/>
    <d v="2013-11-22T16:00:00"/>
    <x v="4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b v="0"/>
    <n v="31"/>
    <b v="0"/>
    <s v="technology/wearables"/>
    <n v="1"/>
    <n v="13.9"/>
    <x v="4"/>
    <s v="shorts"/>
    <d v="2016-12-11T16:31:21"/>
    <d v="2017-01-10T16:31:21"/>
    <x v="2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b v="0"/>
    <n v="21"/>
    <b v="0"/>
    <s v="technology/wearables"/>
    <n v="1"/>
    <n v="135.96"/>
    <x v="2"/>
    <s v="pop"/>
    <d v="2014-06-23T15:54:40"/>
    <d v="2014-07-23T15:54:40"/>
    <x v="3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b v="0"/>
    <n v="37"/>
    <b v="0"/>
    <s v="technology/wearables"/>
    <n v="1"/>
    <n v="308.13"/>
    <x v="3"/>
    <s v="plays"/>
    <d v="2016-10-25T17:26:27"/>
    <d v="2016-11-24T18:26:27"/>
    <x v="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b v="0"/>
    <n v="7"/>
    <b v="0"/>
    <s v="technology/wearables"/>
    <n v="1"/>
    <n v="93"/>
    <x v="3"/>
    <s v="plays"/>
    <d v="2016-12-07T22:49:09"/>
    <d v="2017-01-31T23:32:00"/>
    <x v="2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b v="0"/>
    <n v="4"/>
    <b v="0"/>
    <s v="technology/wearables"/>
    <n v="1"/>
    <n v="19.239999999999998"/>
    <x v="3"/>
    <s v="plays"/>
    <d v="2016-12-22T04:37:48"/>
    <d v="2017-02-20T04:37:48"/>
    <x v="2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b v="0"/>
    <n v="5"/>
    <b v="0"/>
    <s v="technology/wearables"/>
    <n v="1"/>
    <n v="139.57"/>
    <x v="3"/>
    <s v="musical"/>
    <d v="2016-12-22T11:47:58"/>
    <d v="2017-01-21T11:47:58"/>
    <x v="2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b v="0"/>
    <n v="0"/>
    <b v="0"/>
    <s v="technology/wearables"/>
    <n v="1"/>
    <n v="0"/>
    <x v="2"/>
    <s v="rock"/>
    <d v="2016-11-02T23:53:03"/>
    <d v="2016-12-14T18:39:00"/>
    <x v="2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b v="0"/>
    <n v="456"/>
    <b v="0"/>
    <s v="technology/wearables"/>
    <n v="1"/>
    <n v="4879.1499999999996"/>
    <x v="2"/>
    <s v="rock"/>
    <d v="2016-11-22T15:55:27"/>
    <d v="2017-01-01T15:55:27"/>
    <x v="2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b v="0"/>
    <n v="369"/>
    <b v="0"/>
    <s v="technology/wearables"/>
    <n v="1"/>
    <n v="883.7"/>
    <x v="2"/>
    <s v="indie rock"/>
    <d v="2014-07-15T13:56:40"/>
    <d v="2014-09-13T13:56:40"/>
    <x v="3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b v="0"/>
    <n v="2"/>
    <b v="0"/>
    <s v="technology/wearables"/>
    <n v="1"/>
    <n v="2.77"/>
    <x v="3"/>
    <s v="plays"/>
    <d v="2014-11-05T00:59:19"/>
    <d v="2014-12-05T00:59:19"/>
    <x v="3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b v="0"/>
    <n v="0"/>
    <b v="0"/>
    <s v="technology/wearables"/>
    <n v="1"/>
    <n v="0"/>
    <x v="3"/>
    <s v="musical"/>
    <d v="2014-07-17T23:38:22"/>
    <d v="2014-08-20T00:44:00"/>
    <x v="3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b v="0"/>
    <n v="338"/>
    <b v="0"/>
    <s v="technology/wearables"/>
    <n v="1"/>
    <n v="4223.88"/>
    <x v="3"/>
    <s v="spaces"/>
    <d v="2016-11-04T11:01:08"/>
    <d v="2016-12-14T12:01:08"/>
    <x v="2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b v="0"/>
    <n v="4"/>
    <b v="0"/>
    <s v="technology/wearables"/>
    <n v="1"/>
    <n v="7.5"/>
    <x v="3"/>
    <s v="plays"/>
    <d v="2016-01-15T16:20:32"/>
    <d v="2016-02-14T16:20:32"/>
    <x v="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b v="0"/>
    <n v="1"/>
    <b v="0"/>
    <s v="technology/wearables"/>
    <n v="1"/>
    <n v="11.71"/>
    <x v="3"/>
    <s v="plays"/>
    <d v="2016-05-06T12:42:12"/>
    <d v="2016-06-05T12:42:12"/>
    <x v="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b v="0"/>
    <n v="28"/>
    <b v="0"/>
    <s v="technology/wearables"/>
    <n v="1"/>
    <n v="204.45"/>
    <x v="3"/>
    <s v="plays"/>
    <d v="2016-12-30T18:54:42"/>
    <d v="2017-02-28T18:54:42"/>
    <x v="2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b v="0"/>
    <n v="12"/>
    <b v="0"/>
    <s v="technology/wearables"/>
    <n v="1"/>
    <n v="81.709999999999994"/>
    <x v="3"/>
    <s v="plays"/>
    <d v="2015-09-26T02:10:40"/>
    <d v="2015-11-05T03:10:40"/>
    <x v="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b v="0"/>
    <n v="16"/>
    <b v="0"/>
    <s v="technology/wearables"/>
    <n v="1"/>
    <n v="23.06"/>
    <x v="3"/>
    <s v="plays"/>
    <d v="2014-10-28T15:48:27"/>
    <d v="2014-12-01T00:00:00"/>
    <x v="3"/>
    <n v="2014"/>
  </r>
  <r>
    <n v="717"/>
    <s v="cool air belt"/>
    <s v="Cool air flowing under clothing keeps you cool."/>
    <n v="100000"/>
    <n v="305"/>
    <x v="2"/>
    <s v="US"/>
    <s v="USD"/>
    <n v="1409949002"/>
    <n v="1407357002"/>
    <x v="717"/>
    <b v="0"/>
    <n v="4"/>
    <b v="0"/>
    <s v="technology/wearables"/>
    <n v="1"/>
    <n v="23.46"/>
    <x v="2"/>
    <s v="rock"/>
    <d v="2014-08-06T20:30:02"/>
    <d v="2014-09-05T20:30:02"/>
    <x v="3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b v="0"/>
    <n v="4"/>
    <b v="0"/>
    <s v="technology/wearables"/>
    <n v="1"/>
    <n v="6"/>
    <x v="3"/>
    <s v="plays"/>
    <d v="2017-01-17T20:17:27"/>
    <d v="2017-02-18T05:59:00"/>
    <x v="1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b v="0"/>
    <n v="10"/>
    <b v="0"/>
    <s v="technology/wearables"/>
    <n v="1"/>
    <n v="10.78"/>
    <x v="3"/>
    <s v="plays"/>
    <d v="2016-02-09T00:57:56"/>
    <d v="2016-02-23T00:57:56"/>
    <x v="2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b v="0"/>
    <n v="41"/>
    <b v="1"/>
    <s v="publishing/nonfiction"/>
    <n v="1"/>
    <n v="195.36"/>
    <x v="2"/>
    <s v="rock"/>
    <d v="2012-01-01T15:34:51"/>
    <d v="2012-01-29T15:34:51"/>
    <x v="5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b v="0"/>
    <n v="119"/>
    <b v="1"/>
    <s v="publishing/nonfiction"/>
    <n v="1"/>
    <n v="1251.6300000000001"/>
    <x v="4"/>
    <s v="television"/>
    <d v="2014-06-17T13:43:27"/>
    <d v="2014-08-01T13:43:27"/>
    <x v="3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b v="0"/>
    <n v="153"/>
    <b v="1"/>
    <s v="publishing/nonfiction"/>
    <n v="1"/>
    <n v="2538.92"/>
    <x v="3"/>
    <s v="plays"/>
    <d v="2012-03-09T19:19:38"/>
    <d v="2012-04-08T18:19:38"/>
    <x v="5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b v="0"/>
    <n v="100"/>
    <b v="1"/>
    <s v="publishing/nonfiction"/>
    <n v="1"/>
    <n v="390.64"/>
    <x v="3"/>
    <s v="plays"/>
    <d v="2015-06-29T19:35:49"/>
    <d v="2015-07-30T03:59:00"/>
    <x v="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b v="0"/>
    <n v="143"/>
    <b v="1"/>
    <s v="publishing/nonfiction"/>
    <n v="1"/>
    <n v="492.2"/>
    <x v="3"/>
    <s v="plays"/>
    <d v="2011-05-31T15:19:23"/>
    <d v="2011-06-30T15:19:23"/>
    <x v="6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b v="0"/>
    <n v="140"/>
    <b v="1"/>
    <s v="publishing/nonfiction"/>
    <n v="1"/>
    <n v="2230"/>
    <x v="4"/>
    <s v="documentary"/>
    <d v="2015-11-13T15:01:52"/>
    <d v="2015-12-13T15:01:52"/>
    <x v="0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b v="0"/>
    <n v="35"/>
    <b v="1"/>
    <s v="publishing/nonfiction"/>
    <n v="1"/>
    <n v="101.4"/>
    <x v="3"/>
    <s v="spaces"/>
    <d v="2013-03-13T01:01:27"/>
    <d v="2013-04-12T01:01:27"/>
    <x v="4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b v="0"/>
    <n v="149"/>
    <b v="1"/>
    <s v="publishing/nonfiction"/>
    <n v="1"/>
    <n v="680.38"/>
    <x v="3"/>
    <s v="plays"/>
    <d v="2012-12-04T00:29:09"/>
    <d v="2013-01-14T21:20:00"/>
    <x v="5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b v="0"/>
    <n v="130"/>
    <b v="1"/>
    <s v="publishing/nonfiction"/>
    <n v="1"/>
    <n v="1319.58"/>
    <x v="3"/>
    <s v="plays"/>
    <d v="2011-07-07T20:05:57"/>
    <d v="2011-08-21T20:05:57"/>
    <x v="6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b v="0"/>
    <n v="120"/>
    <b v="1"/>
    <s v="publishing/nonfiction"/>
    <n v="1"/>
    <n v="522.6"/>
    <x v="3"/>
    <s v="plays"/>
    <d v="2012-07-21T04:27:41"/>
    <d v="2012-09-19T04:27:41"/>
    <x v="5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b v="0"/>
    <n v="265"/>
    <b v="1"/>
    <s v="publishing/nonfiction"/>
    <n v="1"/>
    <n v="1888.43"/>
    <x v="2"/>
    <s v="electronic music"/>
    <d v="2011-11-07T17:53:11"/>
    <d v="2011-12-07T17:53:11"/>
    <x v="6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b v="0"/>
    <n v="71"/>
    <b v="1"/>
    <s v="publishing/nonfiction"/>
    <n v="1"/>
    <n v="1050"/>
    <x v="3"/>
    <s v="plays"/>
    <d v="2011-12-02T19:05:47"/>
    <d v="2012-01-22T06:00:00"/>
    <x v="6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b v="0"/>
    <n v="13"/>
    <b v="1"/>
    <s v="publishing/nonfiction"/>
    <n v="1"/>
    <n v="3.76"/>
    <x v="0"/>
    <s v="hardware"/>
    <d v="2013-07-31T10:11:01"/>
    <d v="2013-09-29T10:11:01"/>
    <x v="4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b v="0"/>
    <n v="169"/>
    <b v="1"/>
    <s v="publishing/nonfiction"/>
    <n v="1"/>
    <n v="301.2"/>
    <x v="2"/>
    <s v="metal"/>
    <d v="2013-11-20T10:04:52"/>
    <d v="2013-12-20T10:04:52"/>
    <x v="4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b v="0"/>
    <n v="57"/>
    <b v="1"/>
    <s v="publishing/nonfiction"/>
    <n v="1"/>
    <n v="970"/>
    <x v="2"/>
    <s v="indie rock"/>
    <d v="2015-04-08T03:57:00"/>
    <d v="2015-05-09T05:00:00"/>
    <x v="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b v="0"/>
    <n v="229"/>
    <b v="1"/>
    <s v="publishing/nonfiction"/>
    <n v="1"/>
    <n v="5377.1"/>
    <x v="3"/>
    <s v="musical"/>
    <d v="2014-11-03T00:42:26"/>
    <d v="2014-12-04T00:39:00"/>
    <x v="3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b v="0"/>
    <n v="108"/>
    <b v="1"/>
    <s v="publishing/nonfiction"/>
    <n v="1"/>
    <n v="472.71"/>
    <x v="3"/>
    <s v="plays"/>
    <d v="2013-11-01T17:37:20"/>
    <d v="2013-11-21T04:59:00"/>
    <x v="4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b v="0"/>
    <n v="108"/>
    <b v="1"/>
    <s v="publishing/nonfiction"/>
    <n v="1"/>
    <n v="680"/>
    <x v="3"/>
    <s v="plays"/>
    <d v="2014-01-28T06:36:27"/>
    <d v="2014-02-14T20:00:00"/>
    <x v="3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b v="0"/>
    <n v="41"/>
    <b v="1"/>
    <s v="publishing/nonfiction"/>
    <n v="1"/>
    <n v="80.05"/>
    <x v="3"/>
    <s v="plays"/>
    <d v="2014-10-31T14:29:54"/>
    <d v="2014-12-01T04:59:00"/>
    <x v="3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b v="0"/>
    <n v="139"/>
    <b v="1"/>
    <s v="publishing/nonfiction"/>
    <n v="1"/>
    <n v="791.67"/>
    <x v="4"/>
    <s v="shorts"/>
    <d v="2014-07-09T12:03:49"/>
    <d v="2014-08-11T12:03:49"/>
    <x v="3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b v="0"/>
    <n v="19"/>
    <b v="1"/>
    <s v="publishing/nonfiction"/>
    <n v="1"/>
    <n v="402.75"/>
    <x v="3"/>
    <s v="plays"/>
    <d v="2015-06-07T03:31:22"/>
    <d v="2015-06-21T03:31:22"/>
    <x v="0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b v="0"/>
    <n v="94"/>
    <b v="1"/>
    <s v="publishing/nonfiction"/>
    <n v="1"/>
    <n v="604.26"/>
    <x v="3"/>
    <s v="plays"/>
    <d v="2013-05-07T15:33:26"/>
    <d v="2013-06-11T15:33:26"/>
    <x v="4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b v="0"/>
    <n v="23"/>
    <b v="1"/>
    <s v="publishing/nonfiction"/>
    <n v="1"/>
    <n v="129.16999999999999"/>
    <x v="3"/>
    <s v="plays"/>
    <d v="2014-02-19T22:01:52"/>
    <d v="2014-03-21T21:01:52"/>
    <x v="3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b v="0"/>
    <n v="15"/>
    <b v="1"/>
    <s v="publishing/nonfiction"/>
    <n v="1"/>
    <n v="90.44"/>
    <x v="3"/>
    <s v="plays"/>
    <d v="2012-03-22T17:01:25"/>
    <d v="2012-04-16T21:00:00"/>
    <x v="5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b v="0"/>
    <n v="62"/>
    <b v="1"/>
    <s v="publishing/nonfiction"/>
    <n v="1"/>
    <n v="393.54"/>
    <x v="4"/>
    <s v="shorts"/>
    <d v="2012-11-13T22:58:23"/>
    <d v="2012-12-13T22:58:23"/>
    <x v="5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b v="0"/>
    <n v="74"/>
    <b v="1"/>
    <s v="publishing/nonfiction"/>
    <n v="1"/>
    <n v="361.45"/>
    <x v="3"/>
    <s v="plays"/>
    <d v="2013-04-03T13:44:05"/>
    <d v="2013-05-03T13:44:05"/>
    <x v="4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b v="0"/>
    <n v="97"/>
    <b v="1"/>
    <s v="publishing/nonfiction"/>
    <n v="1"/>
    <n v="663.6"/>
    <x v="5"/>
    <s v="nonfiction"/>
    <d v="2012-09-05T01:01:49"/>
    <d v="2012-09-23T03:59:00"/>
    <x v="5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b v="0"/>
    <n v="55"/>
    <b v="1"/>
    <s v="publishing/nonfiction"/>
    <n v="1"/>
    <n v="778.11"/>
    <x v="3"/>
    <s v="plays"/>
    <d v="2014-12-15T13:10:19"/>
    <d v="2015-01-15T10:54:00"/>
    <x v="3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b v="0"/>
    <n v="44"/>
    <b v="1"/>
    <s v="publishing/nonfiction"/>
    <n v="1"/>
    <n v="167.08"/>
    <x v="3"/>
    <s v="plays"/>
    <d v="2014-07-11T20:19:26"/>
    <d v="2014-08-10T20:19:26"/>
    <x v="3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b v="0"/>
    <n v="110"/>
    <b v="1"/>
    <s v="publishing/nonfiction"/>
    <n v="1"/>
    <n v="1319.5"/>
    <x v="2"/>
    <s v="rock"/>
    <d v="2016-12-29T22:35:30"/>
    <d v="2017-01-28T22:35:30"/>
    <x v="2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b v="0"/>
    <n v="59"/>
    <b v="1"/>
    <s v="publishing/nonfiction"/>
    <n v="1"/>
    <n v="651.29"/>
    <x v="2"/>
    <s v="rock"/>
    <d v="2013-01-25T21:04:32"/>
    <d v="2013-02-24T21:04:32"/>
    <x v="4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b v="0"/>
    <n v="62"/>
    <b v="1"/>
    <s v="publishing/nonfiction"/>
    <n v="1"/>
    <n v="253.93"/>
    <x v="3"/>
    <s v="plays"/>
    <d v="2011-06-19T15:07:55"/>
    <d v="2011-08-04T15:07:55"/>
    <x v="6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b v="0"/>
    <n v="105"/>
    <b v="1"/>
    <s v="publishing/nonfiction"/>
    <n v="1"/>
    <n v="2792.5"/>
    <x v="0"/>
    <s v="wearables"/>
    <d v="2016-09-26T10:06:57"/>
    <d v="2016-10-16T11:00:00"/>
    <x v="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b v="0"/>
    <n v="26"/>
    <b v="1"/>
    <s v="publishing/nonfiction"/>
    <n v="1"/>
    <n v="2560"/>
    <x v="3"/>
    <s v="plays"/>
    <d v="2015-01-15T14:09:51"/>
    <d v="2015-02-14T14:09:51"/>
    <x v="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b v="0"/>
    <n v="49"/>
    <b v="1"/>
    <s v="publishing/nonfiction"/>
    <n v="1"/>
    <n v="691.67"/>
    <x v="3"/>
    <s v="plays"/>
    <d v="2012-12-06T17:58:41"/>
    <d v="2013-01-05T17:58:41"/>
    <x v="5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b v="0"/>
    <n v="68"/>
    <b v="1"/>
    <s v="publishing/nonfiction"/>
    <n v="1"/>
    <n v="636.91999999999996"/>
    <x v="6"/>
    <s v="photobooks"/>
    <d v="2013-04-19T14:31:17"/>
    <d v="2013-05-20T00:41:00"/>
    <x v="4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b v="0"/>
    <n v="22"/>
    <b v="1"/>
    <s v="publishing/nonfiction"/>
    <n v="1"/>
    <n v="824"/>
    <x v="4"/>
    <s v="television"/>
    <d v="2011-02-16T18:24:19"/>
    <d v="2011-04-18T17:24:19"/>
    <x v="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b v="0"/>
    <n v="18"/>
    <b v="1"/>
    <s v="publishing/nonfiction"/>
    <n v="1"/>
    <n v="148.75"/>
    <x v="3"/>
    <s v="plays"/>
    <d v="2012-11-22T01:18:34"/>
    <d v="2012-12-06T01:18:34"/>
    <x v="5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b v="0"/>
    <n v="19"/>
    <b v="1"/>
    <s v="publishing/nonfiction"/>
    <n v="1"/>
    <n v="2550"/>
    <x v="2"/>
    <s v="metal"/>
    <d v="2010-09-08T20:04:28"/>
    <d v="2010-10-08T20:04:28"/>
    <x v="7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b v="0"/>
    <n v="99"/>
    <b v="1"/>
    <s v="publishing/nonfiction"/>
    <n v="1"/>
    <n v="1.04"/>
    <x v="0"/>
    <s v="hardware"/>
    <d v="2014-05-30T07:55:39"/>
    <d v="2014-07-09T07:55:39"/>
    <x v="3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b v="0"/>
    <n v="0"/>
    <b v="0"/>
    <s v="publishing/fiction"/>
    <n v="1"/>
    <n v="0"/>
    <x v="0"/>
    <s v="hardware"/>
    <d v="2016-10-27T18:20:13"/>
    <d v="2016-11-26T19:20:13"/>
    <x v="2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b v="0"/>
    <n v="6"/>
    <b v="0"/>
    <s v="publishing/fiction"/>
    <n v="1"/>
    <n v="0.22"/>
    <x v="4"/>
    <s v="documentary"/>
    <d v="2014-01-03T18:02:06"/>
    <d v="2014-02-02T18:02:06"/>
    <x v="3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b v="0"/>
    <n v="0"/>
    <b v="0"/>
    <s v="publishing/fiction"/>
    <n v="1"/>
    <n v="0"/>
    <x v="0"/>
    <s v="hardware"/>
    <d v="2016-11-16T20:36:10"/>
    <d v="2016-12-04T06:00:00"/>
    <x v="2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b v="0"/>
    <n v="1"/>
    <b v="0"/>
    <s v="publishing/fiction"/>
    <n v="1"/>
    <n v="0"/>
    <x v="3"/>
    <s v="spaces"/>
    <d v="2013-07-16T10:43:28"/>
    <d v="2013-08-15T10:43:28"/>
    <x v="4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b v="0"/>
    <n v="0"/>
    <b v="0"/>
    <s v="publishing/fiction"/>
    <n v="1"/>
    <n v="0"/>
    <x v="4"/>
    <s v="documentary"/>
    <d v="2015-08-11T04:09:21"/>
    <d v="2015-09-10T04:09:21"/>
    <x v="0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b v="0"/>
    <n v="44"/>
    <b v="0"/>
    <s v="publishing/fiction"/>
    <n v="1"/>
    <n v="1.78"/>
    <x v="3"/>
    <s v="spaces"/>
    <d v="2014-09-19T13:01:24"/>
    <d v="2014-10-19T13:01:24"/>
    <x v="3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b v="0"/>
    <n v="0"/>
    <b v="0"/>
    <s v="publishing/fiction"/>
    <n v="1"/>
    <n v="0"/>
    <x v="4"/>
    <s v="documentary"/>
    <d v="2015-01-17T18:48:03"/>
    <d v="2015-02-16T18:48:03"/>
    <x v="0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b v="0"/>
    <n v="3"/>
    <b v="0"/>
    <s v="publishing/fiction"/>
    <n v="1"/>
    <n v="7.0000000000000007E-2"/>
    <x v="4"/>
    <s v="documentary"/>
    <d v="2015-04-21T03:26:50"/>
    <d v="2015-05-21T03:26:50"/>
    <x v="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b v="0"/>
    <n v="0"/>
    <b v="0"/>
    <s v="publishing/fiction"/>
    <n v="1"/>
    <n v="0"/>
    <x v="0"/>
    <s v="hardware"/>
    <d v="2013-11-16T04:58:10"/>
    <d v="2013-12-16T04:58:10"/>
    <x v="4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b v="0"/>
    <n v="52"/>
    <b v="0"/>
    <s v="publishing/fiction"/>
    <n v="1"/>
    <n v="5.0999999999999996"/>
    <x v="0"/>
    <s v="hardware"/>
    <d v="2013-11-26T23:54:54"/>
    <d v="2013-12-26T23:54:54"/>
    <x v="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b v="0"/>
    <n v="0"/>
    <b v="0"/>
    <s v="publishing/fiction"/>
    <n v="1"/>
    <n v="0"/>
    <x v="0"/>
    <s v="hardware"/>
    <d v="2013-01-15T23:59:29"/>
    <d v="2013-02-24T23:59:29"/>
    <x v="4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b v="0"/>
    <n v="1"/>
    <b v="0"/>
    <s v="publishing/fiction"/>
    <n v="1"/>
    <n v="0.05"/>
    <x v="0"/>
    <s v="hardware"/>
    <d v="2015-12-11T19:46:42"/>
    <d v="2016-01-30T19:46:42"/>
    <x v="0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b v="0"/>
    <n v="1"/>
    <b v="0"/>
    <s v="publishing/fiction"/>
    <n v="1"/>
    <n v="0.09"/>
    <x v="4"/>
    <s v="documentary"/>
    <d v="2009-09-12T01:21:59"/>
    <d v="2009-11-01T03:59:00"/>
    <x v="8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b v="0"/>
    <n v="2"/>
    <b v="0"/>
    <s v="publishing/fiction"/>
    <n v="1"/>
    <n v="0.03"/>
    <x v="3"/>
    <s v="spaces"/>
    <d v="2015-04-06T17:39:45"/>
    <d v="2015-05-10T23:01:00"/>
    <x v="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b v="0"/>
    <n v="9"/>
    <b v="0"/>
    <s v="publishing/fiction"/>
    <n v="1"/>
    <n v="0.2"/>
    <x v="0"/>
    <s v="space exploration"/>
    <d v="2014-01-24T18:43:38"/>
    <d v="2014-02-23T18:43:38"/>
    <x v="3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b v="0"/>
    <n v="5"/>
    <b v="0"/>
    <s v="publishing/fiction"/>
    <n v="1"/>
    <n v="0.15"/>
    <x v="0"/>
    <s v="wearables"/>
    <d v="2011-11-16T01:26:35"/>
    <d v="2011-12-16T01:26:35"/>
    <x v="6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b v="0"/>
    <n v="57"/>
    <b v="0"/>
    <s v="publishing/fiction"/>
    <n v="1"/>
    <n v="8.91"/>
    <x v="0"/>
    <s v="hardware"/>
    <d v="2015-09-03T16:27:25"/>
    <d v="2015-10-11T05:00:00"/>
    <x v="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b v="0"/>
    <n v="3"/>
    <b v="0"/>
    <s v="publishing/fiction"/>
    <n v="1"/>
    <n v="0.05"/>
    <x v="0"/>
    <s v="hardware"/>
    <d v="2013-07-01T23:32:57"/>
    <d v="2013-07-31T23:32:57"/>
    <x v="4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b v="0"/>
    <n v="1"/>
    <b v="0"/>
    <s v="publishing/fiction"/>
    <n v="1"/>
    <n v="0.02"/>
    <x v="3"/>
    <s v="plays"/>
    <d v="2014-03-31T16:51:20"/>
    <d v="2014-04-30T16:51:20"/>
    <x v="3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b v="0"/>
    <n v="6"/>
    <b v="0"/>
    <s v="publishing/fiction"/>
    <n v="1"/>
    <n v="0.72"/>
    <x v="3"/>
    <s v="plays"/>
    <d v="2010-09-15T16:25:05"/>
    <d v="2010-10-15T04:00:00"/>
    <x v="7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b v="0"/>
    <n v="27"/>
    <b v="1"/>
    <s v="music/rock"/>
    <n v="1"/>
    <n v="1.1000000000000001"/>
    <x v="4"/>
    <s v="documentary"/>
    <d v="2011-04-03T16:10:25"/>
    <d v="2011-05-03T16:10:25"/>
    <x v="6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b v="0"/>
    <n v="25"/>
    <b v="1"/>
    <s v="music/rock"/>
    <n v="1"/>
    <n v="0.85"/>
    <x v="0"/>
    <s v="space exploration"/>
    <d v="2013-05-09T00:01:14"/>
    <d v="2013-06-08T00:01:14"/>
    <x v="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b v="0"/>
    <n v="14"/>
    <b v="1"/>
    <s v="music/rock"/>
    <n v="1"/>
    <n v="4.79"/>
    <x v="4"/>
    <s v="documentary"/>
    <d v="2012-07-26T18:11:42"/>
    <d v="2012-08-25T18:11:42"/>
    <x v="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b v="0"/>
    <n v="35"/>
    <b v="1"/>
    <s v="music/rock"/>
    <n v="1"/>
    <n v="67.33"/>
    <x v="0"/>
    <s v="hardware"/>
    <d v="2012-03-19T18:34:09"/>
    <d v="2012-04-27T22:00:00"/>
    <x v="5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b v="0"/>
    <n v="10"/>
    <b v="1"/>
    <s v="music/rock"/>
    <n v="1"/>
    <n v="2.93"/>
    <x v="0"/>
    <s v="hardware"/>
    <d v="2014-02-05T03:35:19"/>
    <d v="2014-03-17T02:35:19"/>
    <x v="3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b v="0"/>
    <n v="29"/>
    <b v="1"/>
    <s v="music/rock"/>
    <n v="1"/>
    <n v="1.81"/>
    <x v="4"/>
    <s v="documentary"/>
    <d v="2013-01-29T14:15:15"/>
    <d v="2013-02-28T14:15:15"/>
    <x v="4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b v="0"/>
    <n v="44"/>
    <b v="1"/>
    <s v="music/rock"/>
    <n v="1"/>
    <n v="6.67"/>
    <x v="2"/>
    <s v="electronic music"/>
    <d v="2012-03-15T01:20:34"/>
    <d v="2012-05-11T15:47:00"/>
    <x v="5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b v="0"/>
    <n v="17"/>
    <b v="1"/>
    <s v="music/rock"/>
    <n v="1"/>
    <n v="2.78"/>
    <x v="4"/>
    <s v="documentary"/>
    <d v="2013-10-02T15:03:46"/>
    <d v="2013-11-01T15:03:46"/>
    <x v="4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b v="0"/>
    <n v="34"/>
    <b v="1"/>
    <s v="music/rock"/>
    <n v="1"/>
    <n v="2.14"/>
    <x v="4"/>
    <s v="documentary"/>
    <d v="2012-05-30T00:09:48"/>
    <d v="2012-07-07T03:59:00"/>
    <x v="5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b v="0"/>
    <n v="14"/>
    <b v="1"/>
    <s v="music/rock"/>
    <n v="1"/>
    <n v="2.8"/>
    <x v="4"/>
    <s v="documentary"/>
    <d v="2013-01-03T04:28:00"/>
    <d v="2013-01-21T07:59:00"/>
    <x v="4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b v="0"/>
    <n v="156"/>
    <b v="1"/>
    <s v="music/rock"/>
    <n v="1"/>
    <n v="32.08"/>
    <x v="0"/>
    <s v="hardware"/>
    <d v="2013-01-02T01:08:59"/>
    <d v="2013-02-01T01:08:59"/>
    <x v="4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b v="0"/>
    <n v="128"/>
    <b v="1"/>
    <s v="music/rock"/>
    <n v="1"/>
    <n v="10.53"/>
    <x v="6"/>
    <s v="photobooks"/>
    <d v="2013-10-10T18:44:06"/>
    <d v="2013-11-13T05:59:00"/>
    <x v="4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b v="0"/>
    <n v="60"/>
    <b v="1"/>
    <s v="music/rock"/>
    <n v="1"/>
    <n v="13.87"/>
    <x v="6"/>
    <s v="photobooks"/>
    <d v="2013-10-08T20:58:03"/>
    <d v="2013-11-07T21:58:03"/>
    <x v="4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b v="0"/>
    <n v="32"/>
    <b v="1"/>
    <s v="music/rock"/>
    <n v="1"/>
    <n v="10.75"/>
    <x v="0"/>
    <s v="hardware"/>
    <d v="2013-06-17T17:47:24"/>
    <d v="2013-07-03T04:59:00"/>
    <x v="4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b v="0"/>
    <n v="53"/>
    <b v="1"/>
    <s v="music/rock"/>
    <n v="1"/>
    <n v="13.74"/>
    <x v="4"/>
    <s v="documentary"/>
    <d v="2011-07-12T02:45:37"/>
    <d v="2011-09-05T17:06:00"/>
    <x v="6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b v="0"/>
    <n v="184"/>
    <b v="1"/>
    <s v="music/rock"/>
    <n v="1"/>
    <n v="34.619999999999997"/>
    <x v="6"/>
    <s v="photobooks"/>
    <d v="2012-02-24T14:42:46"/>
    <d v="2012-04-07T04:59:00"/>
    <x v="5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b v="0"/>
    <n v="90"/>
    <b v="1"/>
    <s v="music/rock"/>
    <n v="1"/>
    <n v="19.95"/>
    <x v="0"/>
    <s v="hardware"/>
    <d v="2013-08-16T21:11:25"/>
    <d v="2013-09-15T21:10:00"/>
    <x v="4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b v="0"/>
    <n v="71"/>
    <b v="1"/>
    <s v="music/rock"/>
    <n v="1"/>
    <n v="4.3499999999999996"/>
    <x v="0"/>
    <s v="hardware"/>
    <d v="2012-03-28T23:51:28"/>
    <d v="2012-04-29T04:00:00"/>
    <x v="5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b v="0"/>
    <n v="87"/>
    <b v="1"/>
    <s v="music/rock"/>
    <n v="1"/>
    <n v="6.33"/>
    <x v="5"/>
    <s v="radio &amp; podcasts"/>
    <d v="2014-08-31T14:09:47"/>
    <d v="2014-09-30T14:09:47"/>
    <x v="3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b v="0"/>
    <n v="28"/>
    <b v="1"/>
    <s v="music/rock"/>
    <n v="1"/>
    <n v="44.26"/>
    <x v="0"/>
    <s v="hardware"/>
    <d v="2012-03-28T16:00:46"/>
    <d v="2012-04-27T16:00:46"/>
    <x v="5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b v="0"/>
    <n v="56"/>
    <b v="1"/>
    <s v="music/rock"/>
    <n v="1"/>
    <n v="12.14"/>
    <x v="0"/>
    <s v="hardware"/>
    <d v="2014-08-12T10:24:14"/>
    <d v="2014-09-11T10:24:14"/>
    <x v="3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b v="0"/>
    <n v="51"/>
    <b v="1"/>
    <s v="music/rock"/>
    <n v="1"/>
    <n v="6.35"/>
    <x v="4"/>
    <s v="documentary"/>
    <d v="2011-06-01T19:05:20"/>
    <d v="2011-07-01T19:05:20"/>
    <x v="6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b v="0"/>
    <n v="75"/>
    <b v="1"/>
    <s v="music/rock"/>
    <n v="1"/>
    <n v="18.71"/>
    <x v="4"/>
    <s v="documentary"/>
    <d v="2012-08-02T00:32:04"/>
    <d v="2012-09-17T04:05:00"/>
    <x v="5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b v="0"/>
    <n v="38"/>
    <b v="1"/>
    <s v="music/rock"/>
    <n v="1"/>
    <n v="9.98"/>
    <x v="4"/>
    <s v="television"/>
    <d v="2011-05-02T22:47:58"/>
    <d v="2011-05-29T01:00:00"/>
    <x v="6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b v="0"/>
    <n v="18"/>
    <b v="1"/>
    <s v="music/rock"/>
    <n v="1"/>
    <n v="24.02"/>
    <x v="5"/>
    <s v="nonfiction"/>
    <d v="2011-07-06T02:32:06"/>
    <d v="2011-07-23T03:59:00"/>
    <x v="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b v="0"/>
    <n v="54"/>
    <b v="1"/>
    <s v="music/rock"/>
    <n v="1"/>
    <n v="26.47"/>
    <x v="0"/>
    <s v="hardware"/>
    <d v="2011-05-27T19:45:12"/>
    <d v="2011-07-16T23:00:00"/>
    <x v="6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b v="0"/>
    <n v="71"/>
    <b v="1"/>
    <s v="music/rock"/>
    <n v="1"/>
    <n v="12.83"/>
    <x v="1"/>
    <s v="tabletop games"/>
    <d v="2011-08-08T16:35:39"/>
    <d v="2011-09-07T16:35:39"/>
    <x v="6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b v="0"/>
    <n v="57"/>
    <b v="1"/>
    <s v="music/rock"/>
    <n v="1"/>
    <n v="4.46"/>
    <x v="0"/>
    <s v="hardware"/>
    <d v="2017-01-24T15:05:11"/>
    <d v="2017-03-01T02:00:00"/>
    <x v="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b v="0"/>
    <n v="43"/>
    <b v="1"/>
    <s v="music/rock"/>
    <n v="1"/>
    <n v="14.06"/>
    <x v="3"/>
    <s v="spaces"/>
    <d v="2014-11-19T02:24:46"/>
    <d v="2014-12-22T04:59:00"/>
    <x v="3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b v="0"/>
    <n v="52"/>
    <b v="1"/>
    <s v="music/rock"/>
    <n v="1"/>
    <n v="5.64"/>
    <x v="4"/>
    <s v="documentary"/>
    <d v="2013-12-20T20:00:30"/>
    <d v="2014-01-19T20:00:30"/>
    <x v="4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b v="0"/>
    <n v="27"/>
    <b v="1"/>
    <s v="music/rock"/>
    <n v="1"/>
    <n v="21.58"/>
    <x v="4"/>
    <s v="documentary"/>
    <d v="2012-08-02T01:21:02"/>
    <d v="2012-09-01T01:21:02"/>
    <x v="5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b v="0"/>
    <n v="12"/>
    <b v="1"/>
    <s v="music/rock"/>
    <n v="1"/>
    <n v="2.33"/>
    <x v="4"/>
    <s v="documentary"/>
    <d v="2013-06-18T15:26:42"/>
    <d v="2013-07-10T16:52:00"/>
    <x v="4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b v="0"/>
    <n v="33"/>
    <b v="1"/>
    <s v="music/rock"/>
    <n v="1"/>
    <n v="3.41"/>
    <x v="4"/>
    <s v="documentary"/>
    <d v="2013-01-08T00:25:52"/>
    <d v="2013-03-01T13:58:00"/>
    <x v="4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b v="0"/>
    <n v="96"/>
    <b v="1"/>
    <s v="music/rock"/>
    <n v="1"/>
    <n v="5.54"/>
    <x v="3"/>
    <s v="spaces"/>
    <d v="2012-06-20T23:02:45"/>
    <d v="2012-07-20T23:02:45"/>
    <x v="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b v="0"/>
    <n v="28"/>
    <b v="1"/>
    <s v="music/rock"/>
    <n v="1"/>
    <n v="4.6500000000000004"/>
    <x v="3"/>
    <s v="plays"/>
    <d v="2011-05-16T17:50:01"/>
    <d v="2011-05-31T18:04:00"/>
    <x v="6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b v="0"/>
    <n v="43"/>
    <b v="1"/>
    <s v="music/rock"/>
    <n v="1"/>
    <n v="13.9"/>
    <x v="3"/>
    <s v="spaces"/>
    <d v="2014-10-02T22:01:43"/>
    <d v="2014-11-01T22:01:43"/>
    <x v="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b v="0"/>
    <n v="205"/>
    <b v="1"/>
    <s v="music/rock"/>
    <n v="1"/>
    <n v="13.12"/>
    <x v="2"/>
    <s v="indie rock"/>
    <d v="2013-03-08T20:54:03"/>
    <d v="2013-04-09T06:30:00"/>
    <x v="4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b v="0"/>
    <n v="23"/>
    <b v="1"/>
    <s v="music/rock"/>
    <n v="1"/>
    <n v="3.43"/>
    <x v="5"/>
    <s v="radio &amp; podcasts"/>
    <d v="2012-01-17T14:23:31"/>
    <d v="2012-03-11T04:59:00"/>
    <x v="5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b v="0"/>
    <n v="19"/>
    <b v="1"/>
    <s v="music/rock"/>
    <n v="1"/>
    <n v="1.82"/>
    <x v="4"/>
    <s v="documentary"/>
    <d v="2012-07-30T21:11:21"/>
    <d v="2012-08-07T17:01:00"/>
    <x v="5"/>
    <n v="2012"/>
  </r>
  <r>
    <n v="819"/>
    <s v="Winter Tour"/>
    <s v="We are touring the Southeast in support of our new EP"/>
    <n v="400"/>
    <n v="435"/>
    <x v="0"/>
    <s v="US"/>
    <s v="USD"/>
    <n v="1387601040"/>
    <n v="1386806254"/>
    <x v="819"/>
    <b v="0"/>
    <n v="14"/>
    <b v="1"/>
    <s v="music/rock"/>
    <n v="1"/>
    <n v="0.7"/>
    <x v="0"/>
    <s v="hardware"/>
    <d v="2013-12-11T23:57:34"/>
    <d v="2013-12-21T04:44:00"/>
    <x v="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b v="0"/>
    <n v="38"/>
    <b v="1"/>
    <s v="music/rock"/>
    <n v="1"/>
    <n v="3.16"/>
    <x v="0"/>
    <s v="hardware"/>
    <d v="2014-05-09T20:12:22"/>
    <d v="2014-06-09T05:00:00"/>
    <x v="3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b v="0"/>
    <n v="78"/>
    <b v="1"/>
    <s v="music/rock"/>
    <n v="1"/>
    <n v="66.47"/>
    <x v="3"/>
    <s v="spaces"/>
    <d v="2015-03-30T22:07:45"/>
    <d v="2015-05-04T04:01:00"/>
    <x v="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b v="0"/>
    <n v="69"/>
    <b v="1"/>
    <s v="music/rock"/>
    <n v="1"/>
    <n v="6.23"/>
    <x v="4"/>
    <s v="television"/>
    <d v="2012-09-05T22:44:10"/>
    <d v="2012-10-05T22:44:10"/>
    <x v="5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b v="0"/>
    <n v="33"/>
    <b v="1"/>
    <s v="music/rock"/>
    <n v="1"/>
    <n v="5.3"/>
    <x v="4"/>
    <s v="documentary"/>
    <d v="2015-02-20T23:20:52"/>
    <d v="2015-03-22T22:20:52"/>
    <x v="0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b v="0"/>
    <n v="54"/>
    <b v="1"/>
    <s v="music/rock"/>
    <n v="1"/>
    <n v="5.96"/>
    <x v="2"/>
    <s v="rock"/>
    <d v="2010-03-13T05:48:38"/>
    <d v="2010-04-18T06:59:00"/>
    <x v="7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b v="0"/>
    <n v="99"/>
    <b v="1"/>
    <s v="music/rock"/>
    <n v="1"/>
    <n v="96.57"/>
    <x v="7"/>
    <s v="small batch"/>
    <d v="2012-10-04T07:21:24"/>
    <d v="2012-10-29T07:21:24"/>
    <x v="5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b v="0"/>
    <n v="49"/>
    <b v="1"/>
    <s v="music/rock"/>
    <n v="1"/>
    <n v="16.61"/>
    <x v="5"/>
    <s v="radio &amp; podcasts"/>
    <d v="2012-03-05T00:55:30"/>
    <d v="2012-03-25T23:55:30"/>
    <x v="5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b v="0"/>
    <n v="11"/>
    <b v="1"/>
    <s v="music/rock"/>
    <n v="1"/>
    <n v="0.76"/>
    <x v="2"/>
    <s v="rock"/>
    <d v="2012-01-19T11:21:47"/>
    <d v="2012-02-14T19:49:00"/>
    <x v="5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b v="0"/>
    <n v="38"/>
    <b v="1"/>
    <s v="music/rock"/>
    <n v="1"/>
    <n v="3.06"/>
    <x v="0"/>
    <s v="hardware"/>
    <d v="2012-06-13T01:13:02"/>
    <d v="2012-06-25T16:24:00"/>
    <x v="5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b v="0"/>
    <n v="16"/>
    <b v="1"/>
    <s v="music/rock"/>
    <n v="1"/>
    <n v="1.52"/>
    <x v="5"/>
    <s v="radio &amp; podcasts"/>
    <d v="2016-05-14T19:14:00"/>
    <d v="2016-07-13T19:14:00"/>
    <x v="2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b v="0"/>
    <n v="32"/>
    <b v="1"/>
    <s v="music/rock"/>
    <n v="1"/>
    <n v="12.69"/>
    <x v="5"/>
    <s v="nonfiction"/>
    <d v="2013-02-20T12:37:05"/>
    <d v="2013-03-22T11:37:05"/>
    <x v="4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b v="0"/>
    <n v="20"/>
    <b v="1"/>
    <s v="music/rock"/>
    <n v="1"/>
    <n v="16.13"/>
    <x v="4"/>
    <s v="television"/>
    <d v="2012-03-28T15:31:34"/>
    <d v="2012-04-27T15:31:34"/>
    <x v="5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b v="0"/>
    <n v="154"/>
    <b v="1"/>
    <s v="music/rock"/>
    <n v="1"/>
    <n v="35.43"/>
    <x v="1"/>
    <s v="tabletop games"/>
    <d v="2011-11-22T16:12:15"/>
    <d v="2012-01-21T08:13:00"/>
    <x v="6"/>
    <n v="2012"/>
  </r>
  <r>
    <n v="833"/>
    <s v="Ragman Rolls"/>
    <s v="This is an American rock album."/>
    <n v="6000"/>
    <n v="6100"/>
    <x v="0"/>
    <s v="US"/>
    <s v="USD"/>
    <n v="1397941475"/>
    <n v="1395349475"/>
    <x v="833"/>
    <b v="0"/>
    <n v="41"/>
    <b v="1"/>
    <s v="music/rock"/>
    <n v="1"/>
    <n v="17.84"/>
    <x v="4"/>
    <s v="television"/>
    <d v="2014-03-20T21:04:35"/>
    <d v="2014-04-19T21:04:35"/>
    <x v="3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b v="0"/>
    <n v="75"/>
    <b v="1"/>
    <s v="music/rock"/>
    <n v="1"/>
    <n v="30.41"/>
    <x v="3"/>
    <s v="plays"/>
    <d v="2013-05-28T19:44:52"/>
    <d v="2013-07-01T03:59:00"/>
    <x v="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b v="0"/>
    <n v="40"/>
    <b v="1"/>
    <s v="music/rock"/>
    <n v="1"/>
    <n v="63.38"/>
    <x v="0"/>
    <s v="hardware"/>
    <d v="2012-04-06T10:59:18"/>
    <d v="2012-05-19T03:00:00"/>
    <x v="5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b v="0"/>
    <n v="46"/>
    <b v="1"/>
    <s v="music/rock"/>
    <n v="1"/>
    <n v="11.85"/>
    <x v="0"/>
    <s v="hardware"/>
    <d v="2013-09-07T01:21:58"/>
    <d v="2013-10-07T01:21:58"/>
    <x v="4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b v="0"/>
    <n v="62"/>
    <b v="1"/>
    <s v="music/rock"/>
    <n v="1"/>
    <n v="29.28"/>
    <x v="3"/>
    <s v="plays"/>
    <d v="2014-04-01T23:57:42"/>
    <d v="2014-05-01T23:57:42"/>
    <x v="3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b v="0"/>
    <n v="61"/>
    <b v="1"/>
    <s v="music/rock"/>
    <n v="1"/>
    <n v="12.07"/>
    <x v="4"/>
    <s v="documentary"/>
    <d v="2011-12-18T21:33:05"/>
    <d v="2012-01-17T21:33:05"/>
    <x v="6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b v="0"/>
    <n v="96"/>
    <b v="1"/>
    <s v="music/rock"/>
    <n v="1"/>
    <n v="18.45"/>
    <x v="4"/>
    <s v="documentary"/>
    <d v="2012-08-23T18:19:16"/>
    <d v="2012-09-22T18:19:16"/>
    <x v="5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b v="0"/>
    <n v="190"/>
    <b v="1"/>
    <s v="music/metal"/>
    <n v="1"/>
    <n v="32.369999999999997"/>
    <x v="7"/>
    <s v="small batch"/>
    <d v="2016-08-25T05:26:27"/>
    <d v="2016-09-24T05:26:27"/>
    <x v="2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b v="1"/>
    <n v="94"/>
    <b v="1"/>
    <s v="music/metal"/>
    <n v="1"/>
    <n v="18.36"/>
    <x v="0"/>
    <s v="wearables"/>
    <d v="2014-10-11T20:07:43"/>
    <d v="2014-11-10T21:07:43"/>
    <x v="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b v="1"/>
    <n v="39"/>
    <b v="1"/>
    <s v="music/metal"/>
    <n v="1"/>
    <n v="20.38"/>
    <x v="3"/>
    <s v="spaces"/>
    <d v="2013-09-09T14:13:03"/>
    <d v="2013-10-14T03:59:00"/>
    <x v="4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b v="0"/>
    <n v="127"/>
    <b v="1"/>
    <s v="music/metal"/>
    <n v="1"/>
    <n v="62.12"/>
    <x v="4"/>
    <s v="documentary"/>
    <d v="2016-11-21T06:11:20"/>
    <d v="2016-12-08T08:00:00"/>
    <x v="2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b v="1"/>
    <n v="159"/>
    <b v="1"/>
    <s v="music/metal"/>
    <n v="1"/>
    <n v="6.05"/>
    <x v="4"/>
    <s v="documentary"/>
    <d v="2014-09-23T16:25:52"/>
    <d v="2014-11-01T04:59:00"/>
    <x v="3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b v="0"/>
    <n v="177"/>
    <b v="1"/>
    <s v="music/metal"/>
    <n v="1"/>
    <n v="12.21"/>
    <x v="4"/>
    <s v="documentary"/>
    <d v="2016-07-27T04:56:36"/>
    <d v="2016-09-05T03:59:00"/>
    <x v="2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b v="0"/>
    <n v="47"/>
    <b v="1"/>
    <s v="music/metal"/>
    <n v="1"/>
    <n v="6.92"/>
    <x v="1"/>
    <s v="tabletop games"/>
    <d v="2014-02-24T09:24:15"/>
    <d v="2014-03-10T14:00:00"/>
    <x v="3"/>
    <n v="2014"/>
  </r>
  <r>
    <n v="847"/>
    <s v="CENTROPYMUSIC"/>
    <s v="MUSIC WITH MEANING!  MUSIC THAT MATTERS!!!"/>
    <n v="10"/>
    <n v="10"/>
    <x v="0"/>
    <s v="US"/>
    <s v="USD"/>
    <n v="1436555376"/>
    <n v="1433963376"/>
    <x v="847"/>
    <b v="0"/>
    <n v="1"/>
    <b v="1"/>
    <s v="music/metal"/>
    <n v="1"/>
    <n v="0.03"/>
    <x v="4"/>
    <s v="documentary"/>
    <d v="2015-06-10T19:09:36"/>
    <d v="2015-07-10T19:09:36"/>
    <x v="0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b v="0"/>
    <n v="16"/>
    <b v="1"/>
    <s v="music/metal"/>
    <n v="1"/>
    <n v="1.07"/>
    <x v="6"/>
    <s v="photobooks"/>
    <d v="2015-03-15T19:00:33"/>
    <d v="2015-04-14T19:00:33"/>
    <x v="0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b v="0"/>
    <n v="115"/>
    <b v="1"/>
    <s v="music/metal"/>
    <n v="1"/>
    <n v="14.89"/>
    <x v="3"/>
    <s v="plays"/>
    <d v="2015-02-16T03:34:24"/>
    <d v="2015-03-16T02:34:24"/>
    <x v="0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b v="0"/>
    <n v="133"/>
    <b v="1"/>
    <s v="music/metal"/>
    <n v="1"/>
    <n v="21.86"/>
    <x v="6"/>
    <s v="photobooks"/>
    <d v="2016-03-23T19:51:57"/>
    <d v="2016-04-25T04:59:00"/>
    <x v="2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b v="0"/>
    <n v="70"/>
    <b v="1"/>
    <s v="music/metal"/>
    <n v="1"/>
    <n v="8.5"/>
    <x v="3"/>
    <s v="spaces"/>
    <d v="2016-06-01T21:07:33"/>
    <d v="2016-07-31T19:45:00"/>
    <x v="2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b v="0"/>
    <n v="62"/>
    <b v="1"/>
    <s v="music/metal"/>
    <n v="1"/>
    <n v="20.079999999999998"/>
    <x v="6"/>
    <s v="photobooks"/>
    <d v="2016-10-13T19:19:55"/>
    <d v="2016-10-24T21:00:00"/>
    <x v="2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b v="0"/>
    <n v="10"/>
    <b v="1"/>
    <s v="music/metal"/>
    <n v="1"/>
    <n v="1.61"/>
    <x v="4"/>
    <s v="documentary"/>
    <d v="2015-01-17T19:58:29"/>
    <d v="2015-02-16T19:58:29"/>
    <x v="0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b v="0"/>
    <n v="499"/>
    <b v="1"/>
    <s v="music/metal"/>
    <n v="1"/>
    <n v="186.73"/>
    <x v="6"/>
    <s v="photobooks"/>
    <d v="2016-11-28T05:05:46"/>
    <d v="2016-12-28T05:05:46"/>
    <x v="2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b v="0"/>
    <n v="47"/>
    <b v="1"/>
    <s v="music/metal"/>
    <n v="1"/>
    <n v="4.26"/>
    <x v="7"/>
    <s v="small batch"/>
    <d v="2016-06-24T03:00:17"/>
    <d v="2016-07-24T03:00:17"/>
    <x v="2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b v="0"/>
    <n v="28"/>
    <b v="1"/>
    <s v="music/metal"/>
    <n v="1"/>
    <n v="2.2999999999999998"/>
    <x v="4"/>
    <s v="documentary"/>
    <d v="2016-08-27T07:29:16"/>
    <d v="2016-10-25T19:00:00"/>
    <x v="2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b v="0"/>
    <n v="24"/>
    <b v="1"/>
    <s v="music/metal"/>
    <n v="1"/>
    <n v="9.6"/>
    <x v="7"/>
    <s v="small batch"/>
    <d v="2015-10-14T13:57:11"/>
    <d v="2015-11-25T14:57:11"/>
    <x v="0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b v="0"/>
    <n v="76"/>
    <b v="1"/>
    <s v="music/metal"/>
    <n v="1"/>
    <n v="11.37"/>
    <x v="0"/>
    <s v="wearables"/>
    <d v="2015-03-16T17:53:38"/>
    <d v="2015-04-15T22:59:00"/>
    <x v="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b v="0"/>
    <n v="98"/>
    <b v="1"/>
    <s v="music/metal"/>
    <n v="1"/>
    <n v="15.8"/>
    <x v="5"/>
    <s v="nonfiction"/>
    <d v="2015-05-04T19:41:08"/>
    <d v="2015-06-04T00:00:00"/>
    <x v="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b v="0"/>
    <n v="48"/>
    <b v="0"/>
    <s v="music/jazz"/>
    <n v="1"/>
    <n v="19.39"/>
    <x v="4"/>
    <s v="documentary"/>
    <d v="2013-10-23T11:35:13"/>
    <d v="2013-11-22T12:35:13"/>
    <x v="4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b v="0"/>
    <n v="2"/>
    <b v="0"/>
    <s v="music/jazz"/>
    <n v="1"/>
    <n v="1.33"/>
    <x v="0"/>
    <s v="hardware"/>
    <d v="2016-08-17T23:10:04"/>
    <d v="2016-09-16T23:10:04"/>
    <x v="2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b v="0"/>
    <n v="4"/>
    <b v="0"/>
    <s v="music/jazz"/>
    <n v="1"/>
    <n v="3.54"/>
    <x v="0"/>
    <s v="hardware"/>
    <d v="2013-10-12T13:19:08"/>
    <d v="2013-11-11T14:19:08"/>
    <x v="4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b v="0"/>
    <n v="5"/>
    <b v="0"/>
    <s v="music/jazz"/>
    <n v="1"/>
    <n v="0.61"/>
    <x v="3"/>
    <s v="musical"/>
    <d v="2012-01-13T02:49:26"/>
    <d v="2012-02-12T02:49:26"/>
    <x v="5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b v="0"/>
    <n v="79"/>
    <b v="0"/>
    <s v="music/jazz"/>
    <n v="1"/>
    <n v="10.42"/>
    <x v="2"/>
    <s v="indie rock"/>
    <d v="2013-09-24T02:33:58"/>
    <d v="2013-10-16T09:59:00"/>
    <x v="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b v="0"/>
    <n v="2"/>
    <b v="0"/>
    <s v="music/jazz"/>
    <n v="1"/>
    <n v="0.2"/>
    <x v="7"/>
    <s v="small batch"/>
    <d v="2012-11-17T18:33:17"/>
    <d v="2013-01-16T18:33:17"/>
    <x v="5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b v="0"/>
    <n v="11"/>
    <b v="0"/>
    <s v="music/jazz"/>
    <n v="1"/>
    <n v="2.15"/>
    <x v="4"/>
    <s v="documentary"/>
    <d v="2015-01-21T15:18:38"/>
    <d v="2015-02-28T15:10:00"/>
    <x v="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b v="0"/>
    <n v="11"/>
    <b v="0"/>
    <s v="music/jazz"/>
    <n v="1"/>
    <n v="5.64"/>
    <x v="3"/>
    <s v="plays"/>
    <d v="2009-10-02T02:31:46"/>
    <d v="2009-12-01T04:59:00"/>
    <x v="8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b v="0"/>
    <n v="1"/>
    <b v="0"/>
    <s v="music/jazz"/>
    <n v="1"/>
    <n v="0.4"/>
    <x v="4"/>
    <s v="documentary"/>
    <d v="2013-12-08T00:39:58"/>
    <d v="2014-01-07T00:39:58"/>
    <x v="4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b v="0"/>
    <n v="3"/>
    <b v="0"/>
    <s v="music/jazz"/>
    <n v="1"/>
    <n v="1.81"/>
    <x v="4"/>
    <s v="documentary"/>
    <d v="2013-03-09T20:17:37"/>
    <d v="2013-04-08T19:17:37"/>
    <x v="4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b v="0"/>
    <n v="5"/>
    <b v="0"/>
    <s v="music/jazz"/>
    <n v="1"/>
    <n v="0.3"/>
    <x v="0"/>
    <s v="hardware"/>
    <d v="2013-08-02T00:32:03"/>
    <d v="2013-09-01T00:32:03"/>
    <x v="4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b v="0"/>
    <n v="12"/>
    <b v="0"/>
    <s v="music/jazz"/>
    <n v="1"/>
    <n v="5.33"/>
    <x v="2"/>
    <s v="electronic music"/>
    <d v="2013-10-30T13:28:15"/>
    <d v="2013-11-29T14:28:15"/>
    <x v="4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b v="0"/>
    <n v="2"/>
    <b v="0"/>
    <s v="music/jazz"/>
    <n v="1"/>
    <n v="0.31"/>
    <x v="3"/>
    <s v="plays"/>
    <d v="2011-01-24T19:48:47"/>
    <d v="2011-03-10T19:48:47"/>
    <x v="6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b v="0"/>
    <n v="5"/>
    <b v="0"/>
    <s v="music/jazz"/>
    <n v="1"/>
    <n v="0.16"/>
    <x v="0"/>
    <s v="space exploration"/>
    <d v="2012-10-02T04:00:40"/>
    <d v="2012-11-11T05:00:40"/>
    <x v="5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b v="0"/>
    <n v="21"/>
    <b v="0"/>
    <s v="music/jazz"/>
    <n v="1"/>
    <n v="7.02"/>
    <x v="4"/>
    <s v="documentary"/>
    <d v="2013-04-04T14:00:34"/>
    <d v="2013-05-04T14:00:34"/>
    <x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b v="0"/>
    <n v="0"/>
    <b v="0"/>
    <s v="music/jazz"/>
    <n v="1"/>
    <n v="0"/>
    <x v="4"/>
    <s v="documentary"/>
    <d v="2015-09-01T17:22:11"/>
    <d v="2015-09-21T17:22:11"/>
    <x v="0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b v="0"/>
    <n v="45"/>
    <b v="0"/>
    <s v="music/jazz"/>
    <n v="1"/>
    <n v="8.09"/>
    <x v="2"/>
    <s v="rock"/>
    <d v="2013-01-02T11:55:27"/>
    <d v="2013-02-04T11:55:27"/>
    <x v="4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b v="0"/>
    <n v="29"/>
    <b v="0"/>
    <s v="music/jazz"/>
    <n v="1"/>
    <n v="12.63"/>
    <x v="6"/>
    <s v="photobooks"/>
    <d v="2013-11-19T18:56:00"/>
    <d v="2013-12-19T18:56:00"/>
    <x v="4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b v="0"/>
    <n v="2"/>
    <b v="0"/>
    <s v="music/jazz"/>
    <n v="1"/>
    <n v="0.24"/>
    <x v="3"/>
    <s v="plays"/>
    <d v="2010-11-23T05:35:24"/>
    <d v="2010-12-23T05:35:24"/>
    <x v="7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b v="0"/>
    <n v="30"/>
    <b v="0"/>
    <s v="music/jazz"/>
    <n v="1"/>
    <n v="1.38"/>
    <x v="0"/>
    <s v="space exploration"/>
    <d v="2012-05-08T19:55:05"/>
    <d v="2012-05-29T19:55:05"/>
    <x v="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b v="0"/>
    <n v="8"/>
    <b v="0"/>
    <s v="music/indie rock"/>
    <n v="1"/>
    <n v="0.41"/>
    <x v="6"/>
    <s v="photobooks"/>
    <d v="2012-09-27T07:42:18"/>
    <d v="2012-10-30T07:42:18"/>
    <x v="5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b v="0"/>
    <n v="1"/>
    <b v="0"/>
    <s v="music/indie rock"/>
    <n v="1"/>
    <n v="0.12"/>
    <x v="2"/>
    <s v="indie rock"/>
    <d v="2011-11-30T06:01:26"/>
    <d v="2012-01-14T06:01:26"/>
    <x v="6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b v="0"/>
    <n v="14"/>
    <b v="0"/>
    <s v="music/indie rock"/>
    <n v="1"/>
    <n v="0.91"/>
    <x v="4"/>
    <s v="documentary"/>
    <d v="2011-08-04T20:39:10"/>
    <d v="2011-09-06T20:39:10"/>
    <x v="6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b v="0"/>
    <n v="24"/>
    <b v="0"/>
    <s v="music/indie rock"/>
    <n v="1"/>
    <n v="10.210000000000001"/>
    <x v="6"/>
    <s v="photobooks"/>
    <d v="2016-01-02T22:27:15"/>
    <d v="2016-03-02T22:27:15"/>
    <x v="2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b v="0"/>
    <n v="2"/>
    <b v="0"/>
    <s v="music/indie rock"/>
    <n v="1"/>
    <n v="0.1"/>
    <x v="3"/>
    <s v="plays"/>
    <d v="2012-03-13T19:15:46"/>
    <d v="2012-05-12T02:31:00"/>
    <x v="5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b v="0"/>
    <n v="21"/>
    <b v="0"/>
    <s v="music/indie rock"/>
    <n v="1"/>
    <n v="3.41"/>
    <x v="4"/>
    <s v="documentary"/>
    <d v="2016-12-09T22:35:11"/>
    <d v="2016-12-30T22:35:11"/>
    <x v="2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b v="0"/>
    <n v="7"/>
    <b v="0"/>
    <s v="music/indie rock"/>
    <n v="1"/>
    <n v="0.86"/>
    <x v="4"/>
    <s v="documentary"/>
    <d v="2016-08-21T20:53:33"/>
    <d v="2016-09-15T20:53:33"/>
    <x v="2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b v="0"/>
    <n v="0"/>
    <b v="0"/>
    <s v="music/indie rock"/>
    <n v="1"/>
    <n v="0"/>
    <x v="0"/>
    <s v="makerspaces"/>
    <d v="2012-04-27T23:00:55"/>
    <d v="2012-05-27T23:00:55"/>
    <x v="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b v="0"/>
    <n v="4"/>
    <b v="0"/>
    <s v="music/indie rock"/>
    <n v="1"/>
    <n v="0.46"/>
    <x v="4"/>
    <s v="documentary"/>
    <d v="2011-07-27T18:04:45"/>
    <d v="2011-09-01T06:00:00"/>
    <x v="6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b v="0"/>
    <n v="32"/>
    <b v="0"/>
    <s v="music/indie rock"/>
    <n v="1"/>
    <n v="42.15"/>
    <x v="0"/>
    <s v="makerspaces"/>
    <d v="2014-09-05T18:49:03"/>
    <d v="2014-10-05T18:49:03"/>
    <x v="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b v="0"/>
    <n v="4"/>
    <b v="0"/>
    <s v="music/indie rock"/>
    <n v="1"/>
    <n v="0.39"/>
    <x v="0"/>
    <s v="space exploration"/>
    <d v="2013-10-22T16:46:19"/>
    <d v="2013-11-21T17:46:19"/>
    <x v="4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b v="0"/>
    <n v="9"/>
    <b v="0"/>
    <s v="music/indie rock"/>
    <n v="1"/>
    <n v="1.73"/>
    <x v="4"/>
    <s v="documentary"/>
    <d v="2014-07-22T00:45:30"/>
    <d v="2014-08-21T00:45:30"/>
    <x v="3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b v="0"/>
    <n v="17"/>
    <b v="0"/>
    <s v="music/indie rock"/>
    <n v="1"/>
    <n v="31.35"/>
    <x v="2"/>
    <s v="classical music"/>
    <d v="2010-05-06T04:48:03"/>
    <d v="2010-08-01T04:00:00"/>
    <x v="7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b v="0"/>
    <n v="5"/>
    <b v="0"/>
    <s v="music/indie rock"/>
    <n v="1"/>
    <n v="0.97"/>
    <x v="2"/>
    <s v="rock"/>
    <d v="2015-03-02T21:32:43"/>
    <d v="2015-04-01T20:32:43"/>
    <x v="0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b v="0"/>
    <n v="53"/>
    <b v="0"/>
    <s v="music/indie rock"/>
    <n v="1"/>
    <n v="35.29"/>
    <x v="6"/>
    <s v="photobooks"/>
    <d v="2016-05-06T23:33:30"/>
    <d v="2016-06-05T23:33:30"/>
    <x v="2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b v="0"/>
    <n v="7"/>
    <b v="0"/>
    <s v="music/indie rock"/>
    <n v="1"/>
    <n v="1.7"/>
    <x v="3"/>
    <s v="plays"/>
    <d v="2010-09-10T03:03:49"/>
    <d v="2010-10-25T03:03:49"/>
    <x v="7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b v="0"/>
    <n v="72"/>
    <b v="0"/>
    <s v="music/indie rock"/>
    <n v="1"/>
    <n v="17.3"/>
    <x v="2"/>
    <s v="classical music"/>
    <d v="2015-08-02T20:57:06"/>
    <d v="2015-08-28T04:00:00"/>
    <x v="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b v="0"/>
    <n v="0"/>
    <b v="0"/>
    <s v="music/indie rock"/>
    <n v="1"/>
    <n v="0"/>
    <x v="5"/>
    <s v="nonfiction"/>
    <d v="2012-10-29T16:31:48"/>
    <d v="2012-11-28T17:31:48"/>
    <x v="5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b v="0"/>
    <n v="2"/>
    <b v="0"/>
    <s v="music/indie rock"/>
    <n v="1"/>
    <n v="0.69"/>
    <x v="4"/>
    <s v="television"/>
    <d v="2011-12-01T18:11:50"/>
    <d v="2012-01-15T18:11:50"/>
    <x v="6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b v="0"/>
    <n v="8"/>
    <b v="0"/>
    <s v="music/indie rock"/>
    <n v="1"/>
    <n v="1.45"/>
    <x v="4"/>
    <s v="documentary"/>
    <d v="2011-04-13T02:22:42"/>
    <d v="2011-05-28T02:22:42"/>
    <x v="6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b v="0"/>
    <n v="2"/>
    <b v="0"/>
    <s v="music/jazz"/>
    <n v="1"/>
    <n v="0.44"/>
    <x v="2"/>
    <s v="rock"/>
    <d v="2016-02-29T20:23:22"/>
    <d v="2016-03-30T19:23:22"/>
    <x v="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b v="0"/>
    <n v="0"/>
    <b v="0"/>
    <s v="music/jazz"/>
    <n v="1"/>
    <n v="0"/>
    <x v="4"/>
    <s v="television"/>
    <d v="2010-04-23T19:28:34"/>
    <d v="2010-06-08T19:11:00"/>
    <x v="7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b v="0"/>
    <n v="3"/>
    <b v="0"/>
    <s v="music/jazz"/>
    <n v="1"/>
    <n v="0.76"/>
    <x v="3"/>
    <s v="plays"/>
    <d v="2014-07-09T23:10:22"/>
    <d v="2014-08-30T15:30:00"/>
    <x v="3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b v="0"/>
    <n v="4"/>
    <b v="0"/>
    <s v="music/jazz"/>
    <n v="1"/>
    <n v="0.95"/>
    <x v="4"/>
    <s v="television"/>
    <d v="2012-08-28T19:06:20"/>
    <d v="2012-09-23T02:25:00"/>
    <x v="5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b v="0"/>
    <n v="3"/>
    <b v="0"/>
    <s v="music/jazz"/>
    <n v="1"/>
    <n v="0.47"/>
    <x v="1"/>
    <s v="tabletop games"/>
    <d v="2015-12-04T01:55:37"/>
    <d v="2016-01-03T01:55:37"/>
    <x v="0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b v="0"/>
    <n v="6"/>
    <b v="0"/>
    <s v="music/jazz"/>
    <n v="1"/>
    <n v="0.52"/>
    <x v="1"/>
    <s v="tabletop games"/>
    <d v="2010-11-25T05:45:26"/>
    <d v="2011-01-24T05:45:26"/>
    <x v="7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b v="0"/>
    <n v="0"/>
    <b v="0"/>
    <s v="music/jazz"/>
    <n v="1"/>
    <n v="0"/>
    <x v="4"/>
    <s v="documentary"/>
    <d v="2014-02-11T04:33:10"/>
    <d v="2014-03-13T03:33:10"/>
    <x v="3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b v="0"/>
    <n v="0"/>
    <b v="0"/>
    <s v="music/jazz"/>
    <n v="1"/>
    <n v="0"/>
    <x v="0"/>
    <s v="wearables"/>
    <d v="2011-08-12T04:37:03"/>
    <d v="2011-09-11T04:37:03"/>
    <x v="6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b v="0"/>
    <n v="0"/>
    <b v="0"/>
    <s v="music/jazz"/>
    <n v="1"/>
    <n v="0"/>
    <x v="6"/>
    <s v="photobooks"/>
    <d v="2010-06-11T19:14:15"/>
    <d v="2010-07-27T04:59:00"/>
    <x v="7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b v="0"/>
    <n v="8"/>
    <b v="0"/>
    <s v="music/jazz"/>
    <n v="1"/>
    <n v="3.11"/>
    <x v="2"/>
    <s v="indie rock"/>
    <d v="2012-06-21T16:34:00"/>
    <d v="2012-07-23T04:00:00"/>
    <x v="5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b v="0"/>
    <n v="5"/>
    <b v="0"/>
    <s v="music/jazz"/>
    <n v="1"/>
    <n v="0.54"/>
    <x v="3"/>
    <s v="spaces"/>
    <d v="2017-01-02T13:05:19"/>
    <d v="2017-03-03T13:05:19"/>
    <x v="1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b v="0"/>
    <n v="0"/>
    <b v="0"/>
    <s v="music/jazz"/>
    <n v="1"/>
    <n v="0"/>
    <x v="0"/>
    <s v="makerspaces"/>
    <d v="2014-01-03T00:07:25"/>
    <d v="2014-01-24T00:07:25"/>
    <x v="3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b v="0"/>
    <n v="2"/>
    <b v="0"/>
    <s v="music/jazz"/>
    <n v="1"/>
    <n v="0.17"/>
    <x v="4"/>
    <s v="documentary"/>
    <d v="2012-10-12T02:37:27"/>
    <d v="2012-12-11T03:37:27"/>
    <x v="5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b v="0"/>
    <n v="24"/>
    <b v="0"/>
    <s v="music/jazz"/>
    <n v="1"/>
    <n v="8.93"/>
    <x v="4"/>
    <s v="documentary"/>
    <d v="2012-04-05T03:20:19"/>
    <d v="2012-05-05T03:20:19"/>
    <x v="5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b v="0"/>
    <n v="0"/>
    <b v="0"/>
    <s v="music/jazz"/>
    <n v="1"/>
    <n v="0"/>
    <x v="6"/>
    <s v="photobooks"/>
    <d v="2012-07-26T18:19:07"/>
    <d v="2012-08-25T18:19:07"/>
    <x v="5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b v="0"/>
    <n v="9"/>
    <b v="0"/>
    <s v="music/jazz"/>
    <n v="1"/>
    <n v="2.86"/>
    <x v="2"/>
    <s v="rock"/>
    <d v="2012-01-29T16:18:34"/>
    <d v="2012-03-01T04:59:00"/>
    <x v="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b v="0"/>
    <n v="0"/>
    <b v="0"/>
    <s v="music/jazz"/>
    <n v="1"/>
    <n v="0"/>
    <x v="3"/>
    <s v="plays"/>
    <d v="2010-09-13T20:28:54"/>
    <d v="2010-10-22T05:00:00"/>
    <x v="7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b v="0"/>
    <n v="1"/>
    <b v="0"/>
    <s v="music/jazz"/>
    <n v="1"/>
    <n v="0.2"/>
    <x v="4"/>
    <s v="documentary"/>
    <d v="2014-06-12T22:38:50"/>
    <d v="2014-07-14T02:30:00"/>
    <x v="3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b v="0"/>
    <n v="10"/>
    <b v="0"/>
    <s v="music/jazz"/>
    <n v="1"/>
    <n v="1.39"/>
    <x v="6"/>
    <s v="photobooks"/>
    <d v="2014-11-01T21:59:21"/>
    <d v="2014-12-01T22:59:21"/>
    <x v="3"/>
    <n v="2014"/>
  </r>
  <r>
    <n v="919"/>
    <s v="Jazz CD:  Out of The Blue"/>
    <s v="Cool jazz with a New Orleans flavor."/>
    <n v="20000"/>
    <n v="100"/>
    <x v="2"/>
    <s v="US"/>
    <s v="USD"/>
    <n v="1355930645"/>
    <n v="1352906645"/>
    <x v="919"/>
    <b v="0"/>
    <n v="1"/>
    <b v="0"/>
    <s v="music/jazz"/>
    <n v="1"/>
    <n v="0.88"/>
    <x v="2"/>
    <s v="indie rock"/>
    <d v="2012-11-14T15:24:05"/>
    <d v="2012-12-19T15:24:05"/>
    <x v="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b v="0"/>
    <n v="0"/>
    <b v="0"/>
    <s v="music/jazz"/>
    <n v="1"/>
    <n v="0"/>
    <x v="5"/>
    <s v="radio &amp; podcasts"/>
    <d v="2013-10-15T16:07:02"/>
    <d v="2013-11-14T17:07:02"/>
    <x v="4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b v="0"/>
    <n v="20"/>
    <b v="0"/>
    <s v="music/jazz"/>
    <n v="1"/>
    <n v="29.34"/>
    <x v="4"/>
    <s v="documentary"/>
    <d v="2011-10-31T04:06:16"/>
    <d v="2011-12-12T05:06:16"/>
    <x v="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b v="0"/>
    <n v="30"/>
    <b v="0"/>
    <s v="music/jazz"/>
    <n v="1"/>
    <n v="32.270000000000003"/>
    <x v="0"/>
    <s v="hardware"/>
    <d v="2014-08-27T12:43:13"/>
    <d v="2014-10-01T12:43:13"/>
    <x v="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b v="0"/>
    <n v="6"/>
    <b v="0"/>
    <s v="music/jazz"/>
    <n v="1"/>
    <n v="3.27"/>
    <x v="6"/>
    <s v="photobooks"/>
    <d v="2014-10-22T23:02:03"/>
    <d v="2014-11-22T00:02:03"/>
    <x v="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b v="0"/>
    <n v="15"/>
    <b v="0"/>
    <s v="music/jazz"/>
    <n v="1"/>
    <n v="2.52"/>
    <x v="2"/>
    <s v="rock"/>
    <d v="2013-01-14T22:37:49"/>
    <d v="2013-02-13T22:37:49"/>
    <x v="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b v="0"/>
    <n v="5"/>
    <b v="0"/>
    <s v="music/jazz"/>
    <n v="1"/>
    <n v="0.46"/>
    <x v="6"/>
    <s v="photobooks"/>
    <d v="2013-10-28T21:08:31"/>
    <d v="2013-11-27T22:08:31"/>
    <x v="4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b v="0"/>
    <n v="0"/>
    <b v="0"/>
    <s v="music/jazz"/>
    <n v="1"/>
    <n v="0"/>
    <x v="3"/>
    <s v="spaces"/>
    <d v="2010-06-09T00:28:50"/>
    <d v="2010-07-08T22:40:00"/>
    <x v="7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b v="0"/>
    <n v="0"/>
    <b v="0"/>
    <s v="music/jazz"/>
    <n v="1"/>
    <n v="0"/>
    <x v="3"/>
    <s v="plays"/>
    <d v="2012-04-14T19:44:55"/>
    <d v="2012-05-14T19:44:55"/>
    <x v="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b v="0"/>
    <n v="28"/>
    <b v="0"/>
    <s v="music/jazz"/>
    <n v="1"/>
    <n v="11.67"/>
    <x v="4"/>
    <s v="documentary"/>
    <d v="2012-09-28T20:41:53"/>
    <d v="2012-11-18T00:00:00"/>
    <x v="5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b v="0"/>
    <n v="0"/>
    <b v="0"/>
    <s v="music/jazz"/>
    <n v="1"/>
    <n v="0"/>
    <x v="0"/>
    <s v="hardware"/>
    <d v="2012-03-10T05:42:49"/>
    <d v="2012-04-09T04:42:49"/>
    <x v="5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b v="0"/>
    <n v="5"/>
    <b v="0"/>
    <s v="music/jazz"/>
    <n v="1"/>
    <n v="9.86"/>
    <x v="6"/>
    <s v="photobooks"/>
    <d v="2010-05-14T21:58:26"/>
    <d v="2010-06-25T21:32:00"/>
    <x v="7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b v="0"/>
    <n v="7"/>
    <b v="0"/>
    <s v="music/jazz"/>
    <n v="1"/>
    <n v="0.32"/>
    <x v="6"/>
    <s v="photobooks"/>
    <d v="2014-02-10T08:38:22"/>
    <d v="2014-03-16T22:00:00"/>
    <x v="3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b v="0"/>
    <n v="30"/>
    <b v="0"/>
    <s v="music/jazz"/>
    <n v="1"/>
    <n v="7.05"/>
    <x v="4"/>
    <s v="documentary"/>
    <d v="2013-02-05T23:15:45"/>
    <d v="2013-03-22T22:15:45"/>
    <x v="4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b v="0"/>
    <n v="2"/>
    <b v="0"/>
    <s v="music/jazz"/>
    <n v="1"/>
    <n v="0.51"/>
    <x v="1"/>
    <s v="tabletop games"/>
    <d v="2014-03-13T04:03:29"/>
    <d v="2014-05-12T04:03:29"/>
    <x v="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b v="0"/>
    <n v="30"/>
    <b v="0"/>
    <s v="music/jazz"/>
    <n v="1"/>
    <n v="3.68"/>
    <x v="2"/>
    <s v="rock"/>
    <d v="2014-04-04T17:41:24"/>
    <d v="2014-05-04T06:00:00"/>
    <x v="3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b v="0"/>
    <n v="2"/>
    <b v="0"/>
    <s v="music/jazz"/>
    <n v="1"/>
    <n v="0.65"/>
    <x v="0"/>
    <s v="space exploration"/>
    <d v="2015-12-30T08:00:29"/>
    <d v="2016-01-29T08:00:29"/>
    <x v="0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b v="0"/>
    <n v="0"/>
    <b v="0"/>
    <s v="music/jazz"/>
    <n v="1"/>
    <n v="0"/>
    <x v="3"/>
    <s v="spaces"/>
    <d v="2011-12-06T00:34:49"/>
    <d v="2012-01-18T20:00:00"/>
    <x v="6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b v="0"/>
    <n v="2"/>
    <b v="0"/>
    <s v="music/jazz"/>
    <n v="1"/>
    <n v="0.17"/>
    <x v="4"/>
    <s v="documentary"/>
    <d v="2013-10-04T19:09:17"/>
    <d v="2013-11-03T20:09:17"/>
    <x v="4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b v="0"/>
    <n v="1"/>
    <b v="0"/>
    <s v="music/jazz"/>
    <n v="1"/>
    <n v="0.52"/>
    <x v="3"/>
    <s v="plays"/>
    <d v="2012-08-03T11:30:48"/>
    <d v="2012-09-02T11:30:48"/>
    <x v="5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b v="0"/>
    <n v="2"/>
    <b v="0"/>
    <s v="music/jazz"/>
    <n v="1"/>
    <n v="0.23"/>
    <x v="3"/>
    <s v="plays"/>
    <d v="2013-05-22T18:18:58"/>
    <d v="2013-06-30T19:58:00"/>
    <x v="4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b v="0"/>
    <n v="14"/>
    <b v="0"/>
    <s v="technology/wearables"/>
    <n v="1"/>
    <n v="7.5"/>
    <x v="6"/>
    <s v="photobooks"/>
    <d v="2015-06-27T00:12:06"/>
    <d v="2015-08-11T00:12:06"/>
    <x v="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b v="0"/>
    <n v="31"/>
    <b v="0"/>
    <s v="technology/wearables"/>
    <n v="1"/>
    <n v="6.31"/>
    <x v="2"/>
    <s v="rock"/>
    <d v="2017-01-11T02:19:05"/>
    <d v="2017-02-10T02:19:05"/>
    <x v="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b v="0"/>
    <n v="16"/>
    <b v="0"/>
    <s v="technology/wearables"/>
    <n v="1"/>
    <n v="5.81"/>
    <x v="3"/>
    <s v="musical"/>
    <d v="2016-01-13T20:14:20"/>
    <d v="2016-02-18T20:14:20"/>
    <x v="2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b v="0"/>
    <n v="12"/>
    <b v="0"/>
    <s v="technology/wearables"/>
    <n v="1"/>
    <n v="4.45"/>
    <x v="4"/>
    <s v="documentary"/>
    <d v="2016-10-30T16:01:45"/>
    <d v="2016-11-29T17:01:45"/>
    <x v="2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b v="0"/>
    <n v="96"/>
    <b v="0"/>
    <s v="technology/wearables"/>
    <n v="1"/>
    <n v="36.81"/>
    <x v="3"/>
    <s v="plays"/>
    <d v="2016-03-15T14:00:50"/>
    <d v="2016-04-18T14:00:00"/>
    <x v="2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b v="0"/>
    <n v="16"/>
    <b v="0"/>
    <s v="technology/wearables"/>
    <n v="1"/>
    <n v="22.18"/>
    <x v="3"/>
    <s v="plays"/>
    <d v="2016-12-28T20:57:06"/>
    <d v="2017-02-18T23:59:00"/>
    <x v="2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b v="0"/>
    <n v="5"/>
    <b v="0"/>
    <s v="technology/wearables"/>
    <n v="1"/>
    <n v="0.99"/>
    <x v="3"/>
    <s v="plays"/>
    <d v="2016-08-10T18:00:48"/>
    <d v="2016-09-09T18:00:48"/>
    <x v="2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b v="0"/>
    <n v="0"/>
    <b v="0"/>
    <s v="technology/wearables"/>
    <n v="1"/>
    <n v="0"/>
    <x v="4"/>
    <s v="television"/>
    <d v="2016-05-01T18:45:06"/>
    <d v="2016-06-30T18:45:06"/>
    <x v="2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b v="0"/>
    <n v="8"/>
    <b v="0"/>
    <s v="technology/wearables"/>
    <n v="1"/>
    <n v="3.93"/>
    <x v="3"/>
    <s v="plays"/>
    <d v="2016-02-11T19:52:44"/>
    <d v="2016-03-12T19:52:44"/>
    <x v="2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b v="0"/>
    <n v="7"/>
    <b v="0"/>
    <s v="technology/wearables"/>
    <n v="1"/>
    <n v="2.68"/>
    <x v="7"/>
    <s v="small batch"/>
    <d v="2015-12-23T01:02:56"/>
    <d v="2016-02-21T01:02:56"/>
    <x v="0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b v="0"/>
    <n v="24"/>
    <b v="0"/>
    <s v="technology/wearables"/>
    <n v="1"/>
    <n v="6.2"/>
    <x v="2"/>
    <s v="rock"/>
    <d v="2015-12-18T18:01:01"/>
    <d v="2016-01-17T18:01:01"/>
    <x v="0"/>
    <n v="2016"/>
  </r>
  <r>
    <n v="951"/>
    <s v="Smart Harness"/>
    <s v="Revolutionizing the way we walk our dogs!"/>
    <n v="50000"/>
    <n v="19195"/>
    <x v="2"/>
    <s v="US"/>
    <s v="USD"/>
    <n v="1465054872"/>
    <n v="1461166872"/>
    <x v="951"/>
    <b v="0"/>
    <n v="121"/>
    <b v="0"/>
    <s v="technology/wearables"/>
    <n v="1"/>
    <n v="156.06"/>
    <x v="7"/>
    <s v="small batch"/>
    <d v="2016-04-20T15:41:12"/>
    <d v="2016-06-04T15:41:12"/>
    <x v="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b v="0"/>
    <n v="196"/>
    <b v="0"/>
    <s v="technology/wearables"/>
    <n v="1"/>
    <n v="127.09"/>
    <x v="2"/>
    <s v="rock"/>
    <d v="2016-10-19T14:43:32"/>
    <d v="2016-11-18T15:43:32"/>
    <x v="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b v="0"/>
    <n v="5"/>
    <b v="0"/>
    <s v="technology/wearables"/>
    <n v="1"/>
    <n v="0.62"/>
    <x v="4"/>
    <s v="documentary"/>
    <d v="2014-12-26T03:56:39"/>
    <d v="2015-01-25T03:56:39"/>
    <x v="3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b v="0"/>
    <n v="73"/>
    <b v="0"/>
    <s v="technology/wearables"/>
    <n v="1"/>
    <n v="82.42"/>
    <x v="4"/>
    <s v="television"/>
    <d v="2015-07-09T20:00:39"/>
    <d v="2015-08-20T20:00:39"/>
    <x v="0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b v="0"/>
    <n v="93"/>
    <b v="0"/>
    <s v="technology/wearables"/>
    <n v="1"/>
    <n v="82.85"/>
    <x v="2"/>
    <s v="rock"/>
    <d v="2016-08-04T07:05:00"/>
    <d v="2016-09-13T07:05:00"/>
    <x v="2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b v="0"/>
    <n v="17"/>
    <b v="0"/>
    <s v="technology/wearables"/>
    <n v="1"/>
    <n v="11.96"/>
    <x v="3"/>
    <s v="plays"/>
    <d v="2015-02-25T21:55:59"/>
    <d v="2015-04-26T20:55:59"/>
    <x v="0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b v="0"/>
    <n v="7"/>
    <b v="0"/>
    <s v="technology/wearables"/>
    <n v="1"/>
    <n v="1.49"/>
    <x v="2"/>
    <s v="rock"/>
    <d v="2016-10-17T13:15:33"/>
    <d v="2016-11-17T14:15:33"/>
    <x v="2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b v="0"/>
    <n v="17"/>
    <b v="0"/>
    <s v="technology/wearables"/>
    <n v="1"/>
    <n v="6.03"/>
    <x v="0"/>
    <s v="hardware"/>
    <d v="2015-03-19T19:16:03"/>
    <d v="2015-04-10T04:59:00"/>
    <x v="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b v="0"/>
    <n v="171"/>
    <b v="0"/>
    <s v="technology/wearables"/>
    <n v="1"/>
    <n v="163.28"/>
    <x v="4"/>
    <s v="television"/>
    <d v="2014-12-20T04:11:05"/>
    <d v="2015-01-19T04:11:05"/>
    <x v="3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b v="0"/>
    <n v="188"/>
    <b v="0"/>
    <s v="technology/wearables"/>
    <n v="1"/>
    <n v="140.96"/>
    <x v="2"/>
    <s v="rock"/>
    <d v="2017-01-31T15:02:35"/>
    <d v="2017-03-14T14:02:35"/>
    <x v="1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b v="0"/>
    <n v="110"/>
    <b v="0"/>
    <s v="technology/wearables"/>
    <n v="1"/>
    <n v="212.06"/>
    <x v="2"/>
    <s v="rock"/>
    <d v="2017-01-05T16:38:55"/>
    <d v="2017-02-20T19:00:00"/>
    <x v="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b v="0"/>
    <n v="37"/>
    <b v="0"/>
    <s v="technology/wearables"/>
    <n v="1"/>
    <n v="5.35"/>
    <x v="4"/>
    <s v="documentary"/>
    <d v="2016-01-04T17:05:53"/>
    <d v="2016-02-11T17:05:53"/>
    <x v="2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b v="0"/>
    <n v="9"/>
    <b v="0"/>
    <s v="technology/wearables"/>
    <n v="1"/>
    <n v="2.86"/>
    <x v="2"/>
    <s v="classical music"/>
    <d v="2016-09-12T15:15:19"/>
    <d v="2016-10-17T15:15:19"/>
    <x v="2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b v="0"/>
    <n v="29"/>
    <b v="0"/>
    <s v="technology/wearables"/>
    <n v="1"/>
    <n v="3.87"/>
    <x v="5"/>
    <s v="nonfiction"/>
    <d v="2015-07-23T15:05:19"/>
    <d v="2015-09-01T15:05:19"/>
    <x v="0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b v="0"/>
    <n v="6"/>
    <b v="0"/>
    <s v="technology/wearables"/>
    <n v="1"/>
    <n v="1.75"/>
    <x v="6"/>
    <s v="photobooks"/>
    <d v="2016-09-24T00:24:06"/>
    <d v="2016-10-26T03:59:00"/>
    <x v="2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b v="0"/>
    <n v="30"/>
    <b v="0"/>
    <s v="technology/wearables"/>
    <n v="1"/>
    <n v="10.39"/>
    <x v="4"/>
    <s v="documentary"/>
    <d v="2016-09-06T15:15:32"/>
    <d v="2016-10-06T15:15:32"/>
    <x v="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b v="0"/>
    <n v="81"/>
    <b v="0"/>
    <s v="technology/wearables"/>
    <n v="1"/>
    <n v="62.49"/>
    <x v="6"/>
    <s v="photobooks"/>
    <d v="2016-02-22T06:06:14"/>
    <d v="2016-04-22T05:06:14"/>
    <x v="2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b v="0"/>
    <n v="4"/>
    <b v="0"/>
    <s v="technology/wearables"/>
    <n v="1"/>
    <n v="1.1299999999999999"/>
    <x v="5"/>
    <s v="nonfiction"/>
    <d v="2014-07-16T20:20:34"/>
    <d v="2014-08-15T20:20:34"/>
    <x v="3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b v="0"/>
    <n v="11"/>
    <b v="0"/>
    <s v="technology/wearables"/>
    <n v="1"/>
    <n v="78.209999999999994"/>
    <x v="7"/>
    <s v="small batch"/>
    <d v="2017-01-07T07:16:47"/>
    <d v="2017-02-09T07:16:47"/>
    <x v="1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b v="0"/>
    <n v="14"/>
    <b v="0"/>
    <s v="technology/wearables"/>
    <n v="1"/>
    <n v="9.15"/>
    <x v="1"/>
    <s v="tabletop games"/>
    <d v="2016-12-17T05:17:33"/>
    <d v="2017-01-23T04:59:00"/>
    <x v="2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b v="0"/>
    <n v="5"/>
    <b v="0"/>
    <s v="technology/wearables"/>
    <n v="1"/>
    <n v="2.04"/>
    <x v="6"/>
    <s v="photobooks"/>
    <d v="2015-04-17T17:01:00"/>
    <d v="2015-06-01T17:01:00"/>
    <x v="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b v="0"/>
    <n v="45"/>
    <b v="0"/>
    <s v="technology/wearables"/>
    <n v="1"/>
    <n v="37.229999999999997"/>
    <x v="3"/>
    <s v="plays"/>
    <d v="2014-08-05T20:46:38"/>
    <d v="2014-09-04T06:59:00"/>
    <x v="3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b v="0"/>
    <n v="8"/>
    <b v="0"/>
    <s v="technology/wearables"/>
    <n v="1"/>
    <n v="6.63"/>
    <x v="6"/>
    <s v="photobooks"/>
    <d v="2015-09-10T00:21:33"/>
    <d v="2015-11-09T01:21:33"/>
    <x v="0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b v="0"/>
    <n v="3"/>
    <b v="0"/>
    <s v="technology/wearables"/>
    <n v="1"/>
    <n v="1.76"/>
    <x v="4"/>
    <s v="documentary"/>
    <d v="2016-02-24T17:59:16"/>
    <d v="2016-03-25T16:59:16"/>
    <x v="2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b v="0"/>
    <n v="24"/>
    <b v="0"/>
    <s v="technology/wearables"/>
    <n v="1"/>
    <n v="15.8"/>
    <x v="4"/>
    <s v="documentary"/>
    <d v="2016-04-29T16:43:05"/>
    <d v="2016-06-28T16:43:05"/>
    <x v="2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b v="0"/>
    <n v="18"/>
    <b v="0"/>
    <s v="technology/wearables"/>
    <n v="1"/>
    <n v="12.62"/>
    <x v="4"/>
    <s v="documentary"/>
    <d v="2015-06-30T01:24:57"/>
    <d v="2015-08-14T01:24:57"/>
    <x v="0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b v="0"/>
    <n v="12"/>
    <b v="0"/>
    <s v="technology/wearables"/>
    <n v="1"/>
    <n v="19.34"/>
    <x v="4"/>
    <s v="shorts"/>
    <d v="2016-01-22T22:36:37"/>
    <d v="2016-02-21T22:36:37"/>
    <x v="2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b v="0"/>
    <n v="123"/>
    <b v="0"/>
    <s v="technology/wearables"/>
    <n v="1"/>
    <n v="552.69000000000005"/>
    <x v="3"/>
    <s v="plays"/>
    <d v="2016-01-26T07:25:01"/>
    <d v="2016-02-25T07:25:01"/>
    <x v="2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b v="0"/>
    <n v="96"/>
    <b v="0"/>
    <s v="technology/wearables"/>
    <n v="1"/>
    <n v="1114.8499999999999"/>
    <x v="5"/>
    <s v="nonfiction"/>
    <d v="2016-05-16T10:00:28"/>
    <d v="2016-06-20T18:59:00"/>
    <x v="2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b v="0"/>
    <n v="31"/>
    <b v="0"/>
    <s v="technology/wearables"/>
    <n v="1"/>
    <n v="10.54"/>
    <x v="3"/>
    <s v="plays"/>
    <d v="2014-10-16T21:42:02"/>
    <d v="2014-11-30T22:42:02"/>
    <x v="3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b v="0"/>
    <n v="4"/>
    <b v="0"/>
    <s v="technology/wearables"/>
    <n v="1"/>
    <n v="0.09"/>
    <x v="3"/>
    <s v="spaces"/>
    <d v="2014-07-10T22:43:42"/>
    <d v="2014-08-09T22:43:42"/>
    <x v="3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b v="0"/>
    <n v="3"/>
    <b v="0"/>
    <s v="technology/wearables"/>
    <n v="1"/>
    <n v="0.01"/>
    <x v="4"/>
    <s v="documentary"/>
    <d v="2016-09-02T18:04:46"/>
    <d v="2016-10-02T18:04:46"/>
    <x v="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b v="0"/>
    <n v="179"/>
    <b v="0"/>
    <s v="technology/wearables"/>
    <n v="1"/>
    <n v="229.49"/>
    <x v="2"/>
    <s v="rock"/>
    <d v="2016-07-23T16:01:25"/>
    <d v="2016-08-23T20:54:00"/>
    <x v="2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b v="0"/>
    <n v="3"/>
    <b v="0"/>
    <s v="technology/wearables"/>
    <n v="1"/>
    <n v="0.61"/>
    <x v="3"/>
    <s v="plays"/>
    <d v="2015-02-26T02:46:48"/>
    <d v="2015-03-28T01:46:48"/>
    <x v="0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b v="0"/>
    <n v="23"/>
    <b v="0"/>
    <s v="technology/wearables"/>
    <n v="1"/>
    <n v="16.420000000000002"/>
    <x v="3"/>
    <s v="plays"/>
    <d v="2015-12-01T23:13:30"/>
    <d v="2015-12-31T23:00:00"/>
    <x v="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b v="0"/>
    <n v="23"/>
    <b v="0"/>
    <s v="technology/wearables"/>
    <n v="1"/>
    <n v="150"/>
    <x v="3"/>
    <s v="plays"/>
    <d v="2015-11-16T18:25:00"/>
    <d v="2016-01-10T00:00:00"/>
    <x v="0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b v="0"/>
    <n v="41"/>
    <b v="0"/>
    <s v="technology/wearables"/>
    <n v="1"/>
    <n v="75.98"/>
    <x v="4"/>
    <s v="documentary"/>
    <d v="2014-05-14T07:04:10"/>
    <d v="2014-06-23T07:04:10"/>
    <x v="3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b v="0"/>
    <n v="0"/>
    <b v="0"/>
    <s v="technology/wearables"/>
    <n v="1"/>
    <n v="0"/>
    <x v="3"/>
    <s v="spaces"/>
    <d v="2016-09-01T08:33:45"/>
    <d v="2016-10-01T08:33:45"/>
    <x v="2"/>
    <n v="2016"/>
  </r>
  <r>
    <n v="989"/>
    <s v="Power Rope"/>
    <s v="The most useful phone charger you will ever buy"/>
    <n v="10000"/>
    <n v="1677"/>
    <x v="2"/>
    <s v="US"/>
    <s v="USD"/>
    <n v="1475101495"/>
    <n v="1472509495"/>
    <x v="989"/>
    <b v="0"/>
    <n v="32"/>
    <b v="0"/>
    <s v="technology/wearables"/>
    <n v="1"/>
    <n v="7.73"/>
    <x v="0"/>
    <s v="hardware"/>
    <d v="2016-08-29T22:24:55"/>
    <d v="2016-09-28T22:24:55"/>
    <x v="2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b v="0"/>
    <n v="2"/>
    <b v="0"/>
    <s v="technology/wearables"/>
    <n v="1"/>
    <n v="7.0000000000000007E-2"/>
    <x v="0"/>
    <s v="space exploration"/>
    <d v="2014-08-04T18:49:24"/>
    <d v="2014-09-03T18:49:24"/>
    <x v="3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b v="0"/>
    <n v="7"/>
    <b v="0"/>
    <s v="technology/wearables"/>
    <n v="1"/>
    <n v="1.06"/>
    <x v="3"/>
    <s v="plays"/>
    <d v="2016-06-17T18:09:48"/>
    <d v="2016-07-12T18:51:00"/>
    <x v="2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b v="0"/>
    <n v="4"/>
    <b v="0"/>
    <s v="technology/wearables"/>
    <n v="1"/>
    <n v="6.58"/>
    <x v="4"/>
    <s v="television"/>
    <d v="2016-03-08T22:11:59"/>
    <d v="2016-05-07T21:11:59"/>
    <x v="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b v="0"/>
    <n v="196"/>
    <b v="0"/>
    <s v="technology/wearables"/>
    <n v="1"/>
    <n v="92.43"/>
    <x v="2"/>
    <s v="metal"/>
    <d v="2016-10-09T23:09:28"/>
    <d v="2016-11-12T05:00:00"/>
    <x v="2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b v="0"/>
    <n v="11"/>
    <b v="0"/>
    <s v="technology/wearables"/>
    <n v="1"/>
    <n v="66.7"/>
    <x v="4"/>
    <s v="television"/>
    <d v="2014-10-09T06:18:50"/>
    <d v="2014-11-30T22:59:00"/>
    <x v="3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b v="0"/>
    <n v="9"/>
    <b v="0"/>
    <s v="technology/wearables"/>
    <n v="1"/>
    <n v="60.5"/>
    <x v="3"/>
    <s v="plays"/>
    <d v="2014-11-04T22:34:40"/>
    <d v="2014-11-29T16:00:00"/>
    <x v="3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b v="0"/>
    <n v="5"/>
    <b v="0"/>
    <s v="technology/wearables"/>
    <n v="1"/>
    <n v="0.76"/>
    <x v="4"/>
    <s v="documentary"/>
    <d v="2014-06-27T20:47:40"/>
    <d v="2014-07-27T15:27:00"/>
    <x v="3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b v="0"/>
    <n v="8"/>
    <b v="0"/>
    <s v="technology/wearables"/>
    <n v="1"/>
    <n v="0.31"/>
    <x v="1"/>
    <s v="tabletop games"/>
    <d v="2014-10-29T02:28:17"/>
    <d v="2014-11-28T03:28:17"/>
    <x v="3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b v="0"/>
    <n v="229"/>
    <b v="0"/>
    <s v="technology/wearables"/>
    <n v="1"/>
    <n v="369.84"/>
    <x v="3"/>
    <s v="plays"/>
    <d v="2015-10-05T04:03:21"/>
    <d v="2015-11-19T05:03:21"/>
    <x v="0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b v="0"/>
    <n v="40"/>
    <b v="0"/>
    <s v="technology/wearables"/>
    <n v="1"/>
    <n v="129.81"/>
    <x v="2"/>
    <s v="rock"/>
    <d v="2014-10-14T07:11:30"/>
    <d v="2014-11-13T08:02:00"/>
    <x v="3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b v="0"/>
    <n v="6"/>
    <b v="0"/>
    <s v="technology/wearables"/>
    <n v="1"/>
    <n v="72.349999999999994"/>
    <x v="0"/>
    <s v="wearables"/>
    <d v="2017-01-14T01:26:00"/>
    <d v="2017-03-15T00:26:00"/>
    <x v="1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b v="0"/>
    <n v="4"/>
    <b v="0"/>
    <s v="technology/wearables"/>
    <n v="1"/>
    <n v="41.6"/>
    <x v="3"/>
    <s v="plays"/>
    <d v="2016-12-16T17:16:53"/>
    <d v="2017-01-30T17:16:53"/>
    <x v="2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b v="0"/>
    <n v="22"/>
    <b v="0"/>
    <s v="technology/wearables"/>
    <n v="1"/>
    <n v="56.92"/>
    <x v="4"/>
    <s v="television"/>
    <d v="2015-11-17T16:25:14"/>
    <d v="2015-12-17T05:59:00"/>
    <x v="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b v="0"/>
    <n v="15"/>
    <b v="0"/>
    <s v="technology/wearables"/>
    <n v="1"/>
    <n v="17.260000000000002"/>
    <x v="7"/>
    <s v="small batch"/>
    <d v="2017-02-14T17:01:01"/>
    <d v="2017-03-16T16:01:01"/>
    <x v="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b v="0"/>
    <n v="95"/>
    <b v="0"/>
    <s v="technology/wearables"/>
    <n v="1"/>
    <n v="244.67"/>
    <x v="0"/>
    <s v="space exploration"/>
    <d v="2016-01-19T17:00:27"/>
    <d v="2016-02-18T17:00:27"/>
    <x v="2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b v="0"/>
    <n v="161"/>
    <b v="0"/>
    <s v="technology/wearables"/>
    <n v="1"/>
    <n v="888.18"/>
    <x v="2"/>
    <s v="rock"/>
    <d v="2015-09-29T14:59:43"/>
    <d v="2015-10-30T14:59:43"/>
    <x v="0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b v="0"/>
    <n v="8"/>
    <b v="0"/>
    <s v="technology/wearables"/>
    <n v="1"/>
    <n v="3.77"/>
    <x v="3"/>
    <s v="plays"/>
    <d v="2014-12-04T00:57:52"/>
    <d v="2014-12-12T07:11:00"/>
    <x v="3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b v="0"/>
    <n v="76"/>
    <b v="0"/>
    <s v="technology/wearables"/>
    <n v="1"/>
    <n v="27.7"/>
    <x v="1"/>
    <s v="tabletop games"/>
    <d v="2016-11-02T14:00:23"/>
    <d v="2016-12-14T15:00:23"/>
    <x v="2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b v="0"/>
    <n v="1"/>
    <b v="0"/>
    <s v="technology/wearables"/>
    <n v="1"/>
    <n v="1.58"/>
    <x v="2"/>
    <s v="rock"/>
    <d v="2016-11-28T19:25:15"/>
    <d v="2016-12-28T19:25:15"/>
    <x v="2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b v="0"/>
    <n v="101"/>
    <b v="0"/>
    <s v="technology/wearables"/>
    <n v="1"/>
    <n v="57.09"/>
    <x v="2"/>
    <s v="indie rock"/>
    <d v="2016-05-20T14:30:46"/>
    <d v="2016-06-19T14:30:46"/>
    <x v="2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b v="0"/>
    <n v="4"/>
    <b v="0"/>
    <s v="technology/wearables"/>
    <n v="1"/>
    <n v="1.2"/>
    <x v="2"/>
    <s v="rock"/>
    <d v="2016-07-10T19:54:22"/>
    <d v="2016-09-05T02:59:00"/>
    <x v="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b v="0"/>
    <n v="1"/>
    <b v="0"/>
    <s v="technology/wearables"/>
    <n v="1"/>
    <n v="0.33"/>
    <x v="3"/>
    <s v="plays"/>
    <d v="2014-11-03T21:33:15"/>
    <d v="2014-12-18T21:33:15"/>
    <x v="3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b v="0"/>
    <n v="775"/>
    <b v="0"/>
    <s v="technology/wearables"/>
    <n v="1"/>
    <n v="4581.92"/>
    <x v="4"/>
    <s v="documentary"/>
    <d v="2016-12-10T10:34:12"/>
    <d v="2017-01-24T10:34:12"/>
    <x v="2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b v="0"/>
    <n v="90"/>
    <b v="0"/>
    <s v="technology/wearables"/>
    <n v="1"/>
    <n v="139.22999999999999"/>
    <x v="4"/>
    <s v="documentary"/>
    <d v="2015-12-01T20:00:56"/>
    <d v="2015-12-29T20:00:00"/>
    <x v="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b v="0"/>
    <n v="16"/>
    <b v="0"/>
    <s v="technology/wearables"/>
    <n v="1"/>
    <n v="21.7"/>
    <x v="2"/>
    <s v="electronic music"/>
    <d v="2014-11-12T00:03:35"/>
    <d v="2015-01-01T00:03:35"/>
    <x v="3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b v="0"/>
    <n v="6"/>
    <b v="0"/>
    <s v="technology/wearables"/>
    <n v="1"/>
    <n v="1.59"/>
    <x v="2"/>
    <s v="rock"/>
    <d v="2015-10-26T21:04:55"/>
    <d v="2015-11-25T22:04:55"/>
    <x v="0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b v="0"/>
    <n v="38"/>
    <b v="0"/>
    <s v="technology/wearables"/>
    <n v="1"/>
    <n v="15.97"/>
    <x v="4"/>
    <s v="shorts"/>
    <d v="2016-02-22T02:34:16"/>
    <d v="2016-04-07T01:34:16"/>
    <x v="2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b v="0"/>
    <n v="355"/>
    <b v="0"/>
    <s v="technology/wearables"/>
    <n v="1"/>
    <n v="665.08"/>
    <x v="4"/>
    <s v="television"/>
    <d v="2015-10-12T16:12:15"/>
    <d v="2015-11-21T17:12:15"/>
    <x v="0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b v="0"/>
    <n v="7"/>
    <b v="0"/>
    <s v="technology/wearables"/>
    <n v="1"/>
    <n v="6.47"/>
    <x v="2"/>
    <s v="indie rock"/>
    <d v="2016-06-14T11:48:53"/>
    <d v="2016-07-14T11:48:53"/>
    <x v="2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b v="0"/>
    <n v="400"/>
    <b v="0"/>
    <s v="technology/wearables"/>
    <n v="1"/>
    <n v="108.12"/>
    <x v="3"/>
    <s v="plays"/>
    <d v="2015-01-05T23:22:29"/>
    <d v="2015-02-04T23:22:29"/>
    <x v="0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b v="0"/>
    <n v="30"/>
    <b v="1"/>
    <s v="music/electronic music"/>
    <n v="1"/>
    <n v="24.89"/>
    <x v="2"/>
    <s v="pop"/>
    <d v="2015-05-03T01:40:09"/>
    <d v="2015-06-02T00:47:00"/>
    <x v="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b v="1"/>
    <n v="478"/>
    <b v="1"/>
    <s v="music/electronic music"/>
    <n v="1"/>
    <n v="87.95"/>
    <x v="7"/>
    <s v="small batch"/>
    <d v="2015-09-24T06:02:51"/>
    <d v="2015-10-17T04:00:00"/>
    <x v="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b v="1"/>
    <n v="74"/>
    <b v="1"/>
    <s v="music/electronic music"/>
    <n v="1"/>
    <n v="22.98"/>
    <x v="0"/>
    <s v="space exploration"/>
    <d v="2015-04-17T15:31:17"/>
    <d v="2015-05-17T15:31:17"/>
    <x v="0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b v="0"/>
    <n v="131"/>
    <b v="1"/>
    <s v="music/electronic music"/>
    <n v="1"/>
    <n v="48.4"/>
    <x v="3"/>
    <s v="plays"/>
    <d v="2015-05-21T22:04:21"/>
    <d v="2015-06-20T22:04:21"/>
    <x v="0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b v="1"/>
    <n v="61"/>
    <b v="1"/>
    <s v="music/electronic music"/>
    <n v="1"/>
    <n v="416.27"/>
    <x v="5"/>
    <s v="nonfiction"/>
    <d v="2016-01-01T13:56:03"/>
    <d v="2016-01-31T13:56:03"/>
    <x v="2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b v="1"/>
    <n v="1071"/>
    <b v="1"/>
    <s v="music/electronic music"/>
    <n v="1"/>
    <n v="874.43"/>
    <x v="4"/>
    <s v="documentary"/>
    <d v="2015-02-14T20:00:37"/>
    <d v="2015-03-16T19:00:37"/>
    <x v="0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b v="1"/>
    <n v="122"/>
    <b v="1"/>
    <s v="music/electronic music"/>
    <n v="1"/>
    <n v="68.63"/>
    <x v="3"/>
    <s v="plays"/>
    <d v="2016-02-26T09:46:56"/>
    <d v="2016-03-31T08:46:56"/>
    <x v="2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b v="1"/>
    <n v="111"/>
    <b v="1"/>
    <s v="music/electronic music"/>
    <n v="1"/>
    <n v="70.3"/>
    <x v="5"/>
    <s v="nonfiction"/>
    <d v="2014-09-23T00:49:07"/>
    <d v="2014-10-23T00:49:07"/>
    <x v="3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b v="1"/>
    <n v="255"/>
    <b v="1"/>
    <s v="music/electronic music"/>
    <n v="1"/>
    <n v="69.8"/>
    <x v="3"/>
    <s v="plays"/>
    <d v="2017-01-20T15:03:25"/>
    <d v="2017-03-06T20:00:00"/>
    <x v="1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b v="0"/>
    <n v="141"/>
    <b v="1"/>
    <s v="music/electronic music"/>
    <n v="1"/>
    <n v="66.92"/>
    <x v="4"/>
    <s v="documentary"/>
    <d v="2015-02-09T17:05:07"/>
    <d v="2015-04-04T21:59:00"/>
    <x v="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b v="0"/>
    <n v="159"/>
    <b v="1"/>
    <s v="music/electronic music"/>
    <n v="1"/>
    <n v="131.58000000000001"/>
    <x v="4"/>
    <s v="documentary"/>
    <d v="2016-08-29T11:35:49"/>
    <d v="2016-09-12T11:35:49"/>
    <x v="2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b v="0"/>
    <n v="99"/>
    <b v="1"/>
    <s v="music/electronic music"/>
    <n v="1"/>
    <n v="206.54"/>
    <x v="2"/>
    <s v="rock"/>
    <d v="2015-11-16T18:20:10"/>
    <d v="2015-12-16T18:20:10"/>
    <x v="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b v="0"/>
    <n v="96"/>
    <b v="1"/>
    <s v="music/electronic music"/>
    <n v="1"/>
    <n v="81.37"/>
    <x v="3"/>
    <s v="plays"/>
    <d v="2016-05-24T16:00:25"/>
    <d v="2016-06-23T16:00:25"/>
    <x v="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b v="0"/>
    <n v="27"/>
    <b v="1"/>
    <s v="music/electronic music"/>
    <n v="1"/>
    <n v="5.64"/>
    <x v="0"/>
    <s v="hardware"/>
    <d v="2016-11-14T17:34:40"/>
    <d v="2016-12-12T17:34:40"/>
    <x v="2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b v="0"/>
    <n v="166"/>
    <b v="1"/>
    <s v="music/electronic music"/>
    <n v="1"/>
    <n v="56.52"/>
    <x v="3"/>
    <s v="spaces"/>
    <d v="2016-07-04T04:00:04"/>
    <d v="2016-08-05T03:59:00"/>
    <x v="2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b v="0"/>
    <n v="76"/>
    <b v="1"/>
    <s v="music/electronic music"/>
    <n v="1"/>
    <n v="43.44"/>
    <x v="3"/>
    <s v="plays"/>
    <d v="2015-01-12T15:23:40"/>
    <d v="2015-02-11T15:23:40"/>
    <x v="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b v="0"/>
    <n v="211"/>
    <b v="1"/>
    <s v="music/electronic music"/>
    <n v="1"/>
    <n v="42.49"/>
    <x v="4"/>
    <s v="documentary"/>
    <d v="2012-12-06T10:46:30"/>
    <d v="2013-01-07T08:00:00"/>
    <x v="5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b v="0"/>
    <n v="21"/>
    <b v="1"/>
    <s v="music/electronic music"/>
    <n v="1"/>
    <n v="8.58"/>
    <x v="4"/>
    <s v="documentary"/>
    <d v="2015-04-25T19:44:22"/>
    <d v="2015-05-18T05:00:00"/>
    <x v="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b v="0"/>
    <n v="61"/>
    <b v="1"/>
    <s v="music/electronic music"/>
    <n v="1"/>
    <n v="29.46"/>
    <x v="3"/>
    <s v="plays"/>
    <d v="2016-02-18T05:33:43"/>
    <d v="2016-03-19T04:33:43"/>
    <x v="2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b v="0"/>
    <n v="30"/>
    <b v="1"/>
    <s v="music/electronic music"/>
    <n v="1"/>
    <n v="10.51"/>
    <x v="6"/>
    <s v="photobooks"/>
    <d v="2016-11-18T02:37:26"/>
    <d v="2016-12-13T07:59:00"/>
    <x v="2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b v="0"/>
    <n v="1"/>
    <b v="0"/>
    <s v="journalism/audio"/>
    <n v="1"/>
    <n v="4.8099999999999996"/>
    <x v="2"/>
    <s v="rock"/>
    <d v="2016-07-28T17:00:09"/>
    <d v="2016-08-27T17:00:09"/>
    <x v="2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b v="0"/>
    <n v="0"/>
    <b v="0"/>
    <s v="journalism/audio"/>
    <n v="1"/>
    <n v="0"/>
    <x v="2"/>
    <s v="indie rock"/>
    <d v="2014-07-11T01:26:32"/>
    <d v="2014-07-31T01:26:32"/>
    <x v="3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b v="0"/>
    <n v="1"/>
    <b v="0"/>
    <s v="journalism/audio"/>
    <n v="1"/>
    <n v="0.14000000000000001"/>
    <x v="3"/>
    <s v="plays"/>
    <d v="2014-07-31T16:42:28"/>
    <d v="2014-09-12T10:00:00"/>
    <x v="3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b v="0"/>
    <n v="292"/>
    <b v="0"/>
    <s v="journalism/audio"/>
    <n v="1"/>
    <n v="115.36"/>
    <x v="3"/>
    <s v="plays"/>
    <d v="2015-04-20T06:04:15"/>
    <d v="2015-05-20T06:04:15"/>
    <x v="0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b v="0"/>
    <n v="2"/>
    <b v="0"/>
    <s v="journalism/audio"/>
    <n v="1"/>
    <n v="0.09"/>
    <x v="4"/>
    <s v="documentary"/>
    <d v="2015-01-07T22:13:21"/>
    <d v="2015-03-05T20:27:00"/>
    <x v="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b v="0"/>
    <n v="8"/>
    <b v="0"/>
    <s v="journalism/audio"/>
    <n v="1"/>
    <n v="2.71"/>
    <x v="3"/>
    <s v="plays"/>
    <d v="2014-07-24T20:59:10"/>
    <d v="2014-08-23T20:59:10"/>
    <x v="3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b v="0"/>
    <n v="0"/>
    <b v="0"/>
    <s v="journalism/audio"/>
    <n v="1"/>
    <n v="0"/>
    <x v="3"/>
    <s v="spaces"/>
    <d v="2015-11-11T20:26:00"/>
    <d v="2015-12-26T20:26:00"/>
    <x v="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b v="0"/>
    <n v="1"/>
    <b v="0"/>
    <s v="journalism/audio"/>
    <n v="1"/>
    <n v="0.01"/>
    <x v="3"/>
    <s v="plays"/>
    <d v="2014-10-06T19:38:35"/>
    <d v="2014-11-05T20:38:35"/>
    <x v="3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b v="0"/>
    <n v="4"/>
    <b v="0"/>
    <s v="journalism/audio"/>
    <n v="1"/>
    <n v="1.96"/>
    <x v="4"/>
    <s v="documentary"/>
    <d v="2016-08-16T01:16:29"/>
    <d v="2016-09-25T01:16:29"/>
    <x v="2"/>
    <n v="2016"/>
  </r>
  <r>
    <n v="1049"/>
    <s v="J1 (Canceled)"/>
    <s v="------"/>
    <n v="12000"/>
    <n v="0"/>
    <x v="1"/>
    <s v="US"/>
    <s v="USD"/>
    <n v="1455272445"/>
    <n v="1452680445"/>
    <x v="1049"/>
    <b v="0"/>
    <n v="0"/>
    <b v="0"/>
    <s v="journalism/audio"/>
    <n v="1"/>
    <n v="0"/>
    <x v="3"/>
    <s v="plays"/>
    <d v="2016-01-13T10:20:45"/>
    <d v="2016-02-12T10:20:45"/>
    <x v="2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b v="0"/>
    <n v="0"/>
    <b v="0"/>
    <s v="journalism/audio"/>
    <n v="1"/>
    <n v="0"/>
    <x v="3"/>
    <s v="plays"/>
    <d v="2015-08-15T19:07:57"/>
    <d v="2015-09-14T19:07:57"/>
    <x v="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b v="0"/>
    <n v="0"/>
    <b v="0"/>
    <s v="journalism/audio"/>
    <n v="1"/>
    <n v="0"/>
    <x v="3"/>
    <s v="plays"/>
    <d v="2014-07-30T00:20:25"/>
    <d v="2014-08-27T00:20:25"/>
    <x v="3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b v="0"/>
    <n v="0"/>
    <b v="0"/>
    <s v="journalism/audio"/>
    <n v="1"/>
    <n v="0"/>
    <x v="2"/>
    <s v="classical music"/>
    <d v="2016-04-23T19:08:15"/>
    <d v="2016-06-06T20:09:00"/>
    <x v="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b v="0"/>
    <n v="1"/>
    <b v="0"/>
    <s v="journalism/audio"/>
    <n v="1"/>
    <n v="0.13"/>
    <x v="5"/>
    <s v="nonfiction"/>
    <d v="2017-02-09T04:08:52"/>
    <d v="2017-03-06T04:08:52"/>
    <x v="1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b v="0"/>
    <n v="0"/>
    <b v="0"/>
    <s v="journalism/audio"/>
    <n v="1"/>
    <n v="0"/>
    <x v="2"/>
    <s v="rock"/>
    <d v="2014-07-11T20:26:39"/>
    <d v="2014-08-10T22:00:00"/>
    <x v="3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b v="0"/>
    <n v="0"/>
    <b v="0"/>
    <s v="journalism/audio"/>
    <n v="1"/>
    <n v="0"/>
    <x v="3"/>
    <s v="spaces"/>
    <d v="2016-02-06T23:49:05"/>
    <d v="2016-03-07T23:49:05"/>
    <x v="2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b v="0"/>
    <n v="0"/>
    <b v="0"/>
    <s v="journalism/audio"/>
    <n v="1"/>
    <n v="0"/>
    <x v="0"/>
    <s v="hardware"/>
    <d v="2015-02-23T17:16:17"/>
    <d v="2015-04-24T16:16:17"/>
    <x v="0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b v="0"/>
    <n v="0"/>
    <b v="0"/>
    <s v="journalism/audio"/>
    <n v="1"/>
    <n v="0"/>
    <x v="3"/>
    <s v="plays"/>
    <d v="2016-11-04T20:54:43"/>
    <d v="2016-12-04T21:54:43"/>
    <x v="2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b v="0"/>
    <n v="0"/>
    <b v="0"/>
    <s v="journalism/audio"/>
    <n v="1"/>
    <n v="0"/>
    <x v="4"/>
    <s v="documentary"/>
    <d v="2015-02-12T21:37:23"/>
    <d v="2015-03-26T00:00:00"/>
    <x v="0"/>
    <n v="2015"/>
  </r>
  <r>
    <n v="1059"/>
    <s v="Voice Over Artist (Canceled)"/>
    <s v="Turning myself into a vocal artist."/>
    <n v="1100"/>
    <n v="0"/>
    <x v="1"/>
    <s v="US"/>
    <s v="USD"/>
    <n v="1426269456"/>
    <n v="1423681056"/>
    <x v="1059"/>
    <b v="0"/>
    <n v="0"/>
    <b v="0"/>
    <s v="journalism/audio"/>
    <n v="1"/>
    <n v="0"/>
    <x v="6"/>
    <s v="photobooks"/>
    <d v="2015-02-11T18:57:36"/>
    <d v="2015-03-13T17:57:36"/>
    <x v="0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b v="0"/>
    <n v="1"/>
    <b v="0"/>
    <s v="journalism/audio"/>
    <n v="1"/>
    <n v="1"/>
    <x v="2"/>
    <s v="rock"/>
    <d v="2015-03-16T21:54:53"/>
    <d v="2015-04-15T21:54:53"/>
    <x v="0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b v="0"/>
    <n v="0"/>
    <b v="0"/>
    <s v="journalism/audio"/>
    <n v="1"/>
    <n v="0"/>
    <x v="3"/>
    <s v="plays"/>
    <d v="2016-03-03T06:38:28"/>
    <d v="2016-05-02T01:00:00"/>
    <x v="2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b v="0"/>
    <n v="4"/>
    <b v="0"/>
    <s v="journalism/audio"/>
    <n v="1"/>
    <n v="1.29"/>
    <x v="2"/>
    <s v="rock"/>
    <d v="2016-07-05T19:22:21"/>
    <d v="2016-07-12T19:22:21"/>
    <x v="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b v="0"/>
    <n v="0"/>
    <b v="0"/>
    <s v="journalism/audio"/>
    <n v="1"/>
    <n v="0"/>
    <x v="6"/>
    <s v="photobooks"/>
    <d v="2016-08-01T00:44:22"/>
    <d v="2016-08-31T00:44:22"/>
    <x v="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b v="0"/>
    <n v="123"/>
    <b v="0"/>
    <s v="games/video games"/>
    <n v="1"/>
    <n v="120.55"/>
    <x v="4"/>
    <s v="documentary"/>
    <d v="2013-05-23T05:28:23"/>
    <d v="2013-07-07T05:28:23"/>
    <x v="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b v="0"/>
    <n v="5"/>
    <b v="0"/>
    <s v="games/video games"/>
    <n v="1"/>
    <n v="0.78"/>
    <x v="2"/>
    <s v="indie rock"/>
    <d v="2014-01-22T09:08:42"/>
    <d v="2014-02-19T09:08:42"/>
    <x v="3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b v="0"/>
    <n v="148"/>
    <b v="0"/>
    <s v="games/video games"/>
    <n v="1"/>
    <n v="34.83"/>
    <x v="6"/>
    <s v="photobooks"/>
    <d v="2013-06-20T23:06:22"/>
    <d v="2013-08-04T23:06:22"/>
    <x v="4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b v="0"/>
    <n v="10"/>
    <b v="0"/>
    <s v="games/video games"/>
    <n v="1"/>
    <n v="2.77"/>
    <x v="2"/>
    <s v="indie rock"/>
    <d v="2013-11-21T20:32:11"/>
    <d v="2013-12-21T20:32:11"/>
    <x v="4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b v="0"/>
    <n v="4"/>
    <b v="0"/>
    <s v="games/video games"/>
    <n v="1"/>
    <n v="0.28000000000000003"/>
    <x v="2"/>
    <s v="indie rock"/>
    <d v="2016-03-11T08:54:24"/>
    <d v="2016-04-10T07:54:24"/>
    <x v="2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b v="0"/>
    <n v="21"/>
    <b v="0"/>
    <s v="games/video games"/>
    <n v="1"/>
    <n v="8.9499999999999993"/>
    <x v="3"/>
    <s v="spaces"/>
    <d v="2013-10-25T05:30:59"/>
    <d v="2013-11-26T06:30:59"/>
    <x v="4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b v="0"/>
    <n v="2"/>
    <b v="0"/>
    <s v="games/video games"/>
    <n v="1"/>
    <n v="0.39"/>
    <x v="2"/>
    <s v="rock"/>
    <d v="2012-09-11T00:17:02"/>
    <d v="2012-10-01T00:17:02"/>
    <x v="5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b v="0"/>
    <n v="0"/>
    <b v="0"/>
    <s v="games/video games"/>
    <n v="1"/>
    <n v="0"/>
    <x v="2"/>
    <s v="rock"/>
    <d v="2015-10-18T18:04:53"/>
    <d v="2015-11-17T19:04:53"/>
    <x v="0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b v="0"/>
    <n v="4"/>
    <b v="0"/>
    <s v="games/video games"/>
    <n v="1"/>
    <n v="0.71"/>
    <x v="3"/>
    <s v="plays"/>
    <d v="2014-01-06T19:58:17"/>
    <d v="2014-02-05T19:58:17"/>
    <x v="3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b v="0"/>
    <n v="1"/>
    <b v="0"/>
    <s v="games/video games"/>
    <n v="1"/>
    <n v="0.14000000000000001"/>
    <x v="6"/>
    <s v="photobooks"/>
    <d v="2011-09-16T23:09:01"/>
    <d v="2011-10-16T23:09:01"/>
    <x v="6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b v="0"/>
    <n v="30"/>
    <b v="0"/>
    <s v="games/video games"/>
    <n v="1"/>
    <n v="59.77"/>
    <x v="4"/>
    <s v="television"/>
    <d v="2013-12-05T04:09:05"/>
    <d v="2014-01-04T04:09:05"/>
    <x v="4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b v="0"/>
    <n v="3"/>
    <b v="0"/>
    <s v="games/video games"/>
    <n v="1"/>
    <n v="1.73"/>
    <x v="4"/>
    <s v="documentary"/>
    <d v="2012-04-06T21:41:56"/>
    <d v="2012-05-06T21:41:56"/>
    <x v="5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b v="0"/>
    <n v="975"/>
    <b v="0"/>
    <s v="games/video games"/>
    <n v="1"/>
    <n v="560.4"/>
    <x v="1"/>
    <s v="tabletop games"/>
    <d v="2014-07-18T09:04:10"/>
    <d v="2014-09-11T09:04:10"/>
    <x v="3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b v="0"/>
    <n v="167"/>
    <b v="0"/>
    <s v="games/video games"/>
    <n v="1"/>
    <n v="50.3"/>
    <x v="4"/>
    <s v="documentary"/>
    <d v="2015-12-15T04:00:11"/>
    <d v="2016-01-14T04:00:11"/>
    <x v="0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b v="0"/>
    <n v="5"/>
    <b v="0"/>
    <s v="games/video games"/>
    <n v="1"/>
    <n v="0.34"/>
    <x v="2"/>
    <s v="rock"/>
    <d v="2011-06-07T04:42:01"/>
    <d v="2011-07-22T04:42:01"/>
    <x v="6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b v="0"/>
    <n v="18"/>
    <b v="0"/>
    <s v="games/video games"/>
    <n v="1"/>
    <n v="15.07"/>
    <x v="4"/>
    <s v="television"/>
    <d v="2016-04-19T13:35:36"/>
    <d v="2016-05-14T13:35:36"/>
    <x v="2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b v="0"/>
    <n v="98"/>
    <b v="0"/>
    <s v="games/video games"/>
    <n v="1"/>
    <n v="12.56"/>
    <x v="2"/>
    <s v="indie rock"/>
    <d v="2014-04-11T03:18:53"/>
    <d v="2014-05-11T03:18:53"/>
    <x v="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b v="0"/>
    <n v="4"/>
    <b v="0"/>
    <s v="games/video games"/>
    <n v="1"/>
    <n v="0.2"/>
    <x v="1"/>
    <s v="tabletop games"/>
    <d v="2014-12-29T22:14:52"/>
    <d v="2015-01-28T22:14:52"/>
    <x v="3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b v="0"/>
    <n v="3"/>
    <b v="0"/>
    <s v="games/video games"/>
    <n v="1"/>
    <n v="0.57999999999999996"/>
    <x v="3"/>
    <s v="spaces"/>
    <d v="2012-07-11T21:44:48"/>
    <d v="2012-08-10T21:44:48"/>
    <x v="5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b v="0"/>
    <n v="1"/>
    <b v="0"/>
    <s v="games/video games"/>
    <n v="1"/>
    <n v="6.03"/>
    <x v="7"/>
    <s v="small batch"/>
    <d v="2014-06-03T15:49:43"/>
    <d v="2014-08-02T15:49:43"/>
    <x v="3"/>
    <n v="2014"/>
  </r>
  <r>
    <n v="1084"/>
    <s v="My own channel"/>
    <s v="I want to start my own channel for gaming"/>
    <n v="550"/>
    <n v="0"/>
    <x v="2"/>
    <s v="US"/>
    <s v="USD"/>
    <n v="1407534804"/>
    <n v="1404942804"/>
    <x v="1084"/>
    <b v="0"/>
    <n v="0"/>
    <b v="0"/>
    <s v="games/video games"/>
    <n v="1"/>
    <n v="0"/>
    <x v="4"/>
    <s v="documentary"/>
    <d v="2014-07-09T21:53:24"/>
    <d v="2014-08-08T21:53:24"/>
    <x v="3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b v="0"/>
    <n v="9"/>
    <b v="0"/>
    <s v="games/video games"/>
    <n v="1"/>
    <n v="10.91"/>
    <x v="3"/>
    <s v="musical"/>
    <d v="2016-02-13T16:06:15"/>
    <d v="2016-03-14T15:06:15"/>
    <x v="2"/>
    <n v="2016"/>
  </r>
  <r>
    <n v="1086"/>
    <s v="Cyber Universe Online"/>
    <s v="Humanity's future in the Galaxy"/>
    <n v="18000"/>
    <n v="15"/>
    <x v="2"/>
    <s v="US"/>
    <s v="USD"/>
    <n v="1408913291"/>
    <n v="1406321291"/>
    <x v="1086"/>
    <b v="0"/>
    <n v="2"/>
    <b v="0"/>
    <s v="games/video games"/>
    <n v="1"/>
    <n v="0.26"/>
    <x v="4"/>
    <s v="television"/>
    <d v="2014-07-25T20:48:11"/>
    <d v="2014-08-24T20:48:11"/>
    <x v="3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b v="0"/>
    <n v="0"/>
    <b v="0"/>
    <s v="games/video games"/>
    <n v="1"/>
    <n v="0"/>
    <x v="2"/>
    <s v="rock"/>
    <d v="2014-05-16T17:08:07"/>
    <d v="2014-06-15T17:08:07"/>
    <x v="3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b v="0"/>
    <n v="147"/>
    <b v="0"/>
    <s v="games/video games"/>
    <n v="1"/>
    <n v="89.89"/>
    <x v="2"/>
    <s v="rock"/>
    <d v="2014-03-25T19:11:07"/>
    <d v="2014-04-24T19:11:07"/>
    <x v="3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b v="0"/>
    <n v="49"/>
    <b v="0"/>
    <s v="games/video games"/>
    <n v="1"/>
    <n v="24.98"/>
    <x v="3"/>
    <s v="plays"/>
    <d v="2015-05-27T04:32:55"/>
    <d v="2015-06-26T04:32:55"/>
    <x v="0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b v="0"/>
    <n v="1"/>
    <b v="0"/>
    <s v="games/video games"/>
    <n v="1"/>
    <n v="0.04"/>
    <x v="2"/>
    <s v="classical music"/>
    <d v="2015-04-29T04:27:33"/>
    <d v="2015-05-29T04:27:33"/>
    <x v="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b v="0"/>
    <n v="2"/>
    <b v="0"/>
    <s v="games/video games"/>
    <n v="1"/>
    <n v="0.3"/>
    <x v="3"/>
    <s v="plays"/>
    <d v="2016-03-11T19:41:12"/>
    <d v="2016-04-10T18:41:12"/>
    <x v="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b v="0"/>
    <n v="7"/>
    <b v="0"/>
    <s v="games/video games"/>
    <n v="1"/>
    <n v="0.84"/>
    <x v="3"/>
    <s v="musical"/>
    <d v="2012-12-07T00:37:18"/>
    <d v="2013-01-06T00:37:18"/>
    <x v="5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b v="0"/>
    <n v="4"/>
    <b v="0"/>
    <s v="games/video games"/>
    <n v="1"/>
    <n v="0.6"/>
    <x v="3"/>
    <s v="plays"/>
    <d v="2016-01-27T23:22:17"/>
    <d v="2016-02-11T23:22:17"/>
    <x v="2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b v="0"/>
    <n v="27"/>
    <b v="0"/>
    <s v="games/video games"/>
    <n v="1"/>
    <n v="35.04"/>
    <x v="3"/>
    <s v="plays"/>
    <d v="2011-09-09T17:07:13"/>
    <d v="2011-10-09T17:07:13"/>
    <x v="6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b v="0"/>
    <n v="94"/>
    <b v="0"/>
    <s v="games/video games"/>
    <n v="1"/>
    <n v="406.03"/>
    <x v="2"/>
    <s v="pop"/>
    <d v="2013-07-31T12:53:40"/>
    <d v="2013-08-30T12:53:40"/>
    <x v="4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b v="0"/>
    <n v="29"/>
    <b v="0"/>
    <s v="games/video games"/>
    <n v="1"/>
    <n v="13.28"/>
    <x v="0"/>
    <s v="hardware"/>
    <d v="2014-09-03T12:25:54"/>
    <d v="2014-10-04T03:30:00"/>
    <x v="3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b v="0"/>
    <n v="7"/>
    <b v="0"/>
    <s v="games/video games"/>
    <n v="1"/>
    <n v="1.18"/>
    <x v="3"/>
    <s v="plays"/>
    <d v="2014-01-21T19:01:17"/>
    <d v="2014-03-02T19:01:17"/>
    <x v="3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b v="0"/>
    <n v="22"/>
    <b v="0"/>
    <s v="games/video games"/>
    <n v="1"/>
    <n v="31.63"/>
    <x v="3"/>
    <s v="plays"/>
    <d v="2014-03-14T18:18:15"/>
    <d v="2014-04-13T18:18:15"/>
    <x v="3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b v="0"/>
    <n v="1"/>
    <b v="0"/>
    <s v="games/video games"/>
    <n v="1"/>
    <n v="0.11"/>
    <x v="1"/>
    <s v="tabletop games"/>
    <d v="2015-04-13T20:04:28"/>
    <d v="2015-05-13T20:04:28"/>
    <x v="0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b v="0"/>
    <n v="10"/>
    <b v="0"/>
    <s v="games/video games"/>
    <n v="1"/>
    <n v="0.92"/>
    <x v="7"/>
    <s v="small batch"/>
    <d v="2016-01-15T02:39:31"/>
    <d v="2016-02-14T02:39:31"/>
    <x v="2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b v="0"/>
    <n v="6"/>
    <b v="0"/>
    <s v="games/video games"/>
    <n v="1"/>
    <n v="0.53"/>
    <x v="3"/>
    <s v="plays"/>
    <d v="2016-06-17T18:32:18"/>
    <d v="2016-07-14T18:12:00"/>
    <x v="2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b v="0"/>
    <n v="24"/>
    <b v="0"/>
    <s v="games/video games"/>
    <n v="1"/>
    <n v="6.16"/>
    <x v="2"/>
    <s v="indie rock"/>
    <d v="2013-10-30T01:05:25"/>
    <d v="2013-12-09T05:59:00"/>
    <x v="4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b v="0"/>
    <n v="15"/>
    <b v="0"/>
    <s v="games/video games"/>
    <n v="1"/>
    <n v="2.5299999999999998"/>
    <x v="2"/>
    <s v="rock"/>
    <d v="2016-04-19T05:19:50"/>
    <d v="2016-06-18T05:19:50"/>
    <x v="2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b v="0"/>
    <n v="37"/>
    <b v="0"/>
    <s v="games/video games"/>
    <n v="1"/>
    <n v="40.700000000000003"/>
    <x v="4"/>
    <s v="documentary"/>
    <d v="2014-05-12T09:50:21"/>
    <d v="2014-06-11T09:50:21"/>
    <x v="3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b v="0"/>
    <n v="20"/>
    <b v="0"/>
    <s v="games/video games"/>
    <n v="1"/>
    <n v="17.89"/>
    <x v="2"/>
    <s v="classical music"/>
    <d v="2014-02-22T03:15:27"/>
    <d v="2014-03-24T02:15:27"/>
    <x v="3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b v="0"/>
    <n v="7"/>
    <b v="0"/>
    <s v="games/video games"/>
    <n v="1"/>
    <n v="1.46"/>
    <x v="3"/>
    <s v="plays"/>
    <d v="2012-03-05T17:46:15"/>
    <d v="2012-04-04T16:46:15"/>
    <x v="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b v="0"/>
    <n v="0"/>
    <b v="0"/>
    <s v="games/video games"/>
    <n v="1"/>
    <n v="0"/>
    <x v="6"/>
    <s v="photobooks"/>
    <d v="2014-06-23T20:40:24"/>
    <d v="2014-07-23T20:40:24"/>
    <x v="3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b v="0"/>
    <n v="21"/>
    <b v="0"/>
    <s v="games/video games"/>
    <n v="1"/>
    <n v="38.549999999999997"/>
    <x v="3"/>
    <s v="plays"/>
    <d v="2012-02-13T15:17:15"/>
    <d v="2012-04-13T14:17:15"/>
    <x v="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b v="0"/>
    <n v="3"/>
    <b v="0"/>
    <s v="games/video games"/>
    <n v="1"/>
    <n v="0.51"/>
    <x v="4"/>
    <s v="documentary"/>
    <d v="2016-10-19T18:03:10"/>
    <d v="2016-11-18T19:03:10"/>
    <x v="2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b v="0"/>
    <n v="11"/>
    <b v="0"/>
    <s v="games/video games"/>
    <n v="1"/>
    <n v="2.87"/>
    <x v="6"/>
    <s v="photobooks"/>
    <d v="2012-11-07T22:23:42"/>
    <d v="2012-12-07T22:23:42"/>
    <x v="5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b v="0"/>
    <n v="1"/>
    <b v="0"/>
    <s v="games/video games"/>
    <n v="1"/>
    <n v="0.01"/>
    <x v="2"/>
    <s v="pop"/>
    <d v="2015-12-09T04:53:10"/>
    <d v="2016-01-08T04:53:10"/>
    <x v="0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b v="0"/>
    <n v="312"/>
    <b v="0"/>
    <s v="games/video games"/>
    <n v="1"/>
    <n v="240.56"/>
    <x v="5"/>
    <s v="nonfiction"/>
    <d v="2014-11-20T18:13:31"/>
    <d v="2015-01-19T08:30:00"/>
    <x v="3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b v="0"/>
    <n v="1"/>
    <b v="0"/>
    <s v="games/video games"/>
    <n v="1"/>
    <n v="0.04"/>
    <x v="3"/>
    <s v="plays"/>
    <d v="2014-07-15T23:27:00"/>
    <d v="2014-08-14T23:27:00"/>
    <x v="3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b v="0"/>
    <n v="3"/>
    <b v="0"/>
    <s v="games/video games"/>
    <n v="1"/>
    <n v="0.06"/>
    <x v="3"/>
    <s v="plays"/>
    <d v="2013-09-09T08:18:07"/>
    <d v="2013-10-09T08:18:07"/>
    <x v="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b v="0"/>
    <n v="4"/>
    <b v="0"/>
    <s v="games/video games"/>
    <n v="1"/>
    <n v="2.04"/>
    <x v="3"/>
    <s v="plays"/>
    <d v="2016-02-29T16:41:35"/>
    <d v="2016-03-30T15:41:35"/>
    <x v="2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b v="0"/>
    <n v="10"/>
    <b v="0"/>
    <s v="games/video games"/>
    <n v="1"/>
    <n v="1.03"/>
    <x v="4"/>
    <s v="documentary"/>
    <d v="2012-04-10T20:20:08"/>
    <d v="2012-06-09T20:20:08"/>
    <x v="5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b v="0"/>
    <n v="8"/>
    <b v="0"/>
    <s v="games/video games"/>
    <n v="1"/>
    <n v="3.61"/>
    <x v="0"/>
    <s v="hardware"/>
    <d v="2015-11-25T14:21:53"/>
    <d v="2015-12-25T14:21:53"/>
    <x v="0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b v="0"/>
    <n v="3"/>
    <b v="0"/>
    <s v="games/video games"/>
    <n v="1"/>
    <n v="0.85"/>
    <x v="2"/>
    <s v="rock"/>
    <d v="2014-03-06T03:59:39"/>
    <d v="2014-04-05T02:59:39"/>
    <x v="3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b v="0"/>
    <n v="1"/>
    <b v="0"/>
    <s v="games/video games"/>
    <n v="1"/>
    <n v="0.06"/>
    <x v="2"/>
    <s v="indie rock"/>
    <d v="2014-03-24T19:01:04"/>
    <d v="2014-04-06T19:01:04"/>
    <x v="3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b v="0"/>
    <n v="0"/>
    <b v="0"/>
    <s v="games/video games"/>
    <n v="1"/>
    <n v="0"/>
    <x v="2"/>
    <s v="rock"/>
    <d v="2011-09-13T20:56:40"/>
    <d v="2011-10-28T20:56:40"/>
    <x v="6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b v="0"/>
    <n v="5"/>
    <b v="0"/>
    <s v="games/video games"/>
    <n v="1"/>
    <n v="0.26"/>
    <x v="2"/>
    <s v="electronic music"/>
    <d v="2016-02-12T22:25:16"/>
    <d v="2016-03-13T21:25:16"/>
    <x v="2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b v="0"/>
    <n v="0"/>
    <b v="0"/>
    <s v="games/video games"/>
    <n v="1"/>
    <n v="0"/>
    <x v="4"/>
    <s v="documentary"/>
    <d v="2013-05-16T16:53:45"/>
    <d v="2013-05-30T16:53:45"/>
    <x v="4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b v="0"/>
    <n v="3"/>
    <b v="0"/>
    <s v="games/video games"/>
    <n v="1"/>
    <n v="0.11"/>
    <x v="4"/>
    <s v="documentary"/>
    <d v="2014-03-20T12:34:08"/>
    <d v="2014-04-19T12:34:08"/>
    <x v="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b v="0"/>
    <n v="7"/>
    <b v="0"/>
    <s v="games/mobile games"/>
    <n v="1"/>
    <n v="6.16"/>
    <x v="4"/>
    <s v="shorts"/>
    <d v="2015-03-31T16:00:51"/>
    <d v="2015-04-30T16:00:51"/>
    <x v="0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b v="0"/>
    <n v="0"/>
    <b v="0"/>
    <s v="games/mobile games"/>
    <n v="1"/>
    <n v="0"/>
    <x v="4"/>
    <s v="shorts"/>
    <d v="2015-07-27T14:58:50"/>
    <d v="2015-09-25T14:58:50"/>
    <x v="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b v="0"/>
    <n v="2"/>
    <b v="0"/>
    <s v="games/mobile games"/>
    <n v="1"/>
    <n v="0.1"/>
    <x v="3"/>
    <s v="spaces"/>
    <d v="2016-06-14T07:51:34"/>
    <d v="2016-07-14T07:51:34"/>
    <x v="2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b v="0"/>
    <n v="23"/>
    <b v="0"/>
    <s v="games/mobile games"/>
    <n v="1"/>
    <n v="20.89"/>
    <x v="0"/>
    <s v="space exploration"/>
    <d v="2014-10-14T20:30:00"/>
    <d v="2014-11-14T21:30:00"/>
    <x v="3"/>
    <n v="2014"/>
  </r>
  <r>
    <n v="1128"/>
    <s v="Flying Turds"/>
    <s v="#havingfunFTW"/>
    <n v="1000"/>
    <n v="1"/>
    <x v="2"/>
    <s v="GB"/>
    <s v="GBP"/>
    <n v="1407425717"/>
    <n v="1404833717"/>
    <x v="1128"/>
    <b v="0"/>
    <n v="1"/>
    <b v="0"/>
    <s v="games/mobile games"/>
    <n v="1"/>
    <n v="0.02"/>
    <x v="4"/>
    <s v="shorts"/>
    <d v="2014-07-08T15:35:17"/>
    <d v="2014-08-07T15:35:17"/>
    <x v="3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b v="0"/>
    <n v="2"/>
    <b v="0"/>
    <s v="games/mobile games"/>
    <n v="1"/>
    <n v="0.44"/>
    <x v="2"/>
    <s v="pop"/>
    <d v="2016-05-06T06:21:33"/>
    <d v="2016-06-05T06:21:33"/>
    <x v="2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b v="0"/>
    <n v="3"/>
    <b v="0"/>
    <s v="games/mobile games"/>
    <n v="1"/>
    <n v="0.12"/>
    <x v="2"/>
    <s v="rock"/>
    <d v="2014-09-26T23:55:00"/>
    <d v="2014-11-26T00:55:00"/>
    <x v="3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b v="0"/>
    <n v="0"/>
    <b v="0"/>
    <s v="games/mobile games"/>
    <n v="1"/>
    <n v="0"/>
    <x v="2"/>
    <s v="rock"/>
    <d v="2015-11-24T21:47:48"/>
    <d v="2015-12-24T21:47:48"/>
    <x v="0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b v="0"/>
    <n v="13"/>
    <b v="0"/>
    <s v="games/mobile games"/>
    <n v="1"/>
    <n v="62.52"/>
    <x v="4"/>
    <s v="shorts"/>
    <d v="2016-12-02T02:46:11"/>
    <d v="2017-01-01T02:46:11"/>
    <x v="2"/>
    <n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b v="0"/>
    <n v="1"/>
    <b v="0"/>
    <s v="games/mobile games"/>
    <n v="1"/>
    <n v="0.24"/>
    <x v="2"/>
    <s v="indie rock"/>
    <d v="2014-07-01T09:46:21"/>
    <d v="2014-07-31T09:46:21"/>
    <x v="3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b v="0"/>
    <n v="1"/>
    <b v="0"/>
    <s v="games/mobile games"/>
    <n v="1"/>
    <n v="7.0000000000000007E-2"/>
    <x v="0"/>
    <s v="hardware"/>
    <d v="2014-11-15T06:50:28"/>
    <d v="2014-11-29T04:33:00"/>
    <x v="3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b v="0"/>
    <n v="1"/>
    <b v="0"/>
    <s v="games/mobile games"/>
    <n v="1"/>
    <n v="0.35"/>
    <x v="5"/>
    <s v="nonfiction"/>
    <d v="2016-07-07T23:44:54"/>
    <d v="2016-08-06T23:44:54"/>
    <x v="2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b v="0"/>
    <n v="6"/>
    <b v="0"/>
    <s v="games/mobile games"/>
    <n v="1"/>
    <n v="3.6"/>
    <x v="3"/>
    <s v="plays"/>
    <d v="2015-11-19T16:07:09"/>
    <d v="2015-12-19T16:07:09"/>
    <x v="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b v="0"/>
    <n v="39"/>
    <b v="0"/>
    <s v="games/mobile games"/>
    <n v="1"/>
    <n v="92.29"/>
    <x v="2"/>
    <s v="indie rock"/>
    <d v="2016-03-24T19:40:21"/>
    <d v="2016-04-23T19:40:21"/>
    <x v="2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b v="0"/>
    <n v="4"/>
    <b v="0"/>
    <s v="games/mobile games"/>
    <n v="1"/>
    <n v="1.1200000000000001"/>
    <x v="2"/>
    <s v="rock"/>
    <d v="2017-01-01T21:45:31"/>
    <d v="2017-01-21T21:45:31"/>
    <x v="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b v="0"/>
    <n v="1"/>
    <b v="0"/>
    <s v="games/mobile games"/>
    <n v="1"/>
    <n v="0.03"/>
    <x v="5"/>
    <s v="nonfiction"/>
    <d v="2014-12-02T08:20:26"/>
    <d v="2015-01-01T08:20:26"/>
    <x v="3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b v="0"/>
    <n v="0"/>
    <b v="0"/>
    <s v="games/mobile games"/>
    <n v="1"/>
    <n v="0"/>
    <x v="6"/>
    <s v="photobooks"/>
    <d v="2015-07-07T11:05:21"/>
    <d v="2015-08-06T11:05:21"/>
    <x v="0"/>
    <n v="2015"/>
  </r>
  <r>
    <n v="1141"/>
    <s v="Arena Z - Zombie Survival"/>
    <s v="I think this will be a great game!"/>
    <n v="500"/>
    <n v="0"/>
    <x v="2"/>
    <s v="DE"/>
    <s v="EUR"/>
    <n v="1436460450"/>
    <n v="1433868450"/>
    <x v="1141"/>
    <b v="0"/>
    <n v="0"/>
    <b v="0"/>
    <s v="games/mobile games"/>
    <n v="1"/>
    <n v="0"/>
    <x v="3"/>
    <s v="plays"/>
    <d v="2015-06-09T16:47:30"/>
    <d v="2015-07-09T16:47:30"/>
    <x v="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b v="0"/>
    <n v="0"/>
    <b v="0"/>
    <s v="games/mobile games"/>
    <n v="1"/>
    <n v="0"/>
    <x v="4"/>
    <s v="documentary"/>
    <d v="2015-01-18T00:08:47"/>
    <d v="2015-02-17T00:08:47"/>
    <x v="0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b v="0"/>
    <n v="8"/>
    <b v="0"/>
    <s v="games/mobile games"/>
    <n v="1"/>
    <n v="4.2300000000000004"/>
    <x v="2"/>
    <s v="rock"/>
    <d v="2015-11-17T04:38:46"/>
    <d v="2015-12-17T04:38:46"/>
    <x v="0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b v="0"/>
    <n v="0"/>
    <b v="0"/>
    <s v="food/food trucks"/>
    <n v="1"/>
    <n v="0"/>
    <x v="2"/>
    <s v="indie rock"/>
    <d v="2015-03-30T04:22:00"/>
    <d v="2015-04-29T04:22:00"/>
    <x v="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b v="0"/>
    <n v="1"/>
    <b v="0"/>
    <s v="food/food trucks"/>
    <n v="1"/>
    <n v="3.33"/>
    <x v="3"/>
    <s v="spaces"/>
    <d v="2014-08-03T17:56:32"/>
    <d v="2014-10-02T17:56:32"/>
    <x v="3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b v="0"/>
    <n v="12"/>
    <b v="0"/>
    <s v="food/food trucks"/>
    <n v="1"/>
    <n v="8.15"/>
    <x v="2"/>
    <s v="rock"/>
    <d v="2014-03-25T22:52:53"/>
    <d v="2014-05-02T22:52:53"/>
    <x v="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b v="0"/>
    <n v="0"/>
    <b v="0"/>
    <s v="food/food trucks"/>
    <n v="1"/>
    <n v="0"/>
    <x v="3"/>
    <s v="plays"/>
    <d v="2014-08-20T23:19:43"/>
    <d v="2014-10-19T23:19:43"/>
    <x v="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b v="0"/>
    <n v="3"/>
    <b v="0"/>
    <s v="food/food trucks"/>
    <n v="1"/>
    <n v="1.33"/>
    <x v="5"/>
    <s v="nonfiction"/>
    <d v="2016-11-01T04:06:21"/>
    <d v="2016-12-01T05:06:21"/>
    <x v="2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b v="0"/>
    <n v="2"/>
    <b v="0"/>
    <s v="food/food trucks"/>
    <n v="1"/>
    <n v="1.34"/>
    <x v="4"/>
    <s v="shorts"/>
    <d v="2016-05-17T17:02:46"/>
    <d v="2016-06-16T17:02:46"/>
    <x v="2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b v="0"/>
    <n v="6"/>
    <b v="0"/>
    <s v="food/food trucks"/>
    <n v="1"/>
    <n v="1.19"/>
    <x v="2"/>
    <s v="indie rock"/>
    <d v="2015-11-09T22:54:35"/>
    <d v="2016-01-08T22:54:35"/>
    <x v="0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b v="0"/>
    <n v="0"/>
    <b v="0"/>
    <s v="food/food trucks"/>
    <n v="1"/>
    <n v="0"/>
    <x v="3"/>
    <s v="musical"/>
    <d v="2015-08-08T02:27:43"/>
    <d v="2015-09-07T02:27:43"/>
    <x v="0"/>
    <n v="2015"/>
  </r>
  <r>
    <n v="1152"/>
    <s v="Peruvian King Food Truck"/>
    <s v="Peruvian food truck with an LA twist."/>
    <n v="16000"/>
    <n v="911"/>
    <x v="2"/>
    <s v="US"/>
    <s v="USD"/>
    <n v="1431709312"/>
    <n v="1429117312"/>
    <x v="1152"/>
    <b v="0"/>
    <n v="15"/>
    <b v="0"/>
    <s v="food/food trucks"/>
    <n v="1"/>
    <n v="15.71"/>
    <x v="4"/>
    <s v="documentary"/>
    <d v="2015-04-15T17:01:52"/>
    <d v="2015-05-15T17:01:52"/>
    <x v="0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b v="0"/>
    <n v="1"/>
    <b v="0"/>
    <s v="food/food trucks"/>
    <n v="1"/>
    <n v="0.46"/>
    <x v="6"/>
    <s v="photobooks"/>
    <d v="2015-05-19T17:08:25"/>
    <d v="2015-06-18T17:08:25"/>
    <x v="0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b v="0"/>
    <n v="3"/>
    <b v="0"/>
    <s v="food/food trucks"/>
    <n v="1"/>
    <n v="4.1100000000000003"/>
    <x v="4"/>
    <s v="documentary"/>
    <d v="2015-08-07T02:36:46"/>
    <d v="2015-09-06T02:36:46"/>
    <x v="0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b v="0"/>
    <n v="8"/>
    <b v="0"/>
    <s v="food/food trucks"/>
    <n v="1"/>
    <n v="1.4"/>
    <x v="2"/>
    <s v="classical music"/>
    <d v="2014-07-15T18:20:08"/>
    <d v="2014-08-14T18:20:08"/>
    <x v="3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b v="0"/>
    <n v="0"/>
    <b v="0"/>
    <s v="food/food trucks"/>
    <n v="1"/>
    <n v="0"/>
    <x v="2"/>
    <s v="classical music"/>
    <d v="2015-01-25T01:42:42"/>
    <d v="2015-02-24T01:42:42"/>
    <x v="0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b v="0"/>
    <n v="3"/>
    <b v="0"/>
    <s v="food/food trucks"/>
    <n v="1"/>
    <n v="2.19"/>
    <x v="3"/>
    <s v="spaces"/>
    <d v="2014-10-06T15:04:40"/>
    <d v="2014-12-05T16:04:40"/>
    <x v="3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b v="0"/>
    <n v="3"/>
    <b v="0"/>
    <s v="food/food trucks"/>
    <n v="1"/>
    <n v="0.19"/>
    <x v="2"/>
    <s v="indie rock"/>
    <d v="2014-11-09T02:12:08"/>
    <d v="2014-12-09T02:12:08"/>
    <x v="3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b v="0"/>
    <n v="0"/>
    <b v="0"/>
    <s v="food/food trucks"/>
    <n v="1"/>
    <n v="0"/>
    <x v="3"/>
    <s v="plays"/>
    <d v="2015-05-30T17:26:05"/>
    <d v="2015-06-30T15:45:00"/>
    <x v="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b v="0"/>
    <n v="19"/>
    <b v="0"/>
    <s v="food/food trucks"/>
    <n v="1"/>
    <n v="24.06"/>
    <x v="2"/>
    <s v="classical music"/>
    <d v="2015-02-26T03:43:06"/>
    <d v="2015-03-28T02:43:06"/>
    <x v="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b v="0"/>
    <n v="0"/>
    <b v="0"/>
    <s v="food/food trucks"/>
    <n v="1"/>
    <n v="0"/>
    <x v="4"/>
    <s v="documentary"/>
    <d v="2015-04-28T15:06:29"/>
    <d v="2015-05-19T15:06:29"/>
    <x v="0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b v="0"/>
    <n v="2"/>
    <b v="0"/>
    <s v="food/food trucks"/>
    <n v="1"/>
    <n v="0.48"/>
    <x v="2"/>
    <s v="rock"/>
    <d v="2014-08-25T16:24:24"/>
    <d v="2014-09-25T16:24:24"/>
    <x v="3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b v="0"/>
    <n v="0"/>
    <b v="0"/>
    <s v="food/food trucks"/>
    <n v="1"/>
    <n v="0"/>
    <x v="0"/>
    <s v="space exploration"/>
    <d v="2014-07-10T17:22:00"/>
    <d v="2014-08-09T17:22:00"/>
    <x v="3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b v="0"/>
    <n v="0"/>
    <b v="0"/>
    <s v="food/food trucks"/>
    <n v="1"/>
    <n v="0"/>
    <x v="2"/>
    <s v="rock"/>
    <d v="2016-05-19T17:23:02"/>
    <d v="2016-06-18T17:23:02"/>
    <x v="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b v="0"/>
    <n v="25"/>
    <b v="0"/>
    <s v="food/food trucks"/>
    <n v="1"/>
    <n v="45.01"/>
    <x v="6"/>
    <s v="photobooks"/>
    <d v="2014-06-02T05:08:50"/>
    <d v="2014-07-06T05:08:50"/>
    <x v="3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b v="0"/>
    <n v="8"/>
    <b v="0"/>
    <s v="food/food trucks"/>
    <n v="1"/>
    <n v="31.55"/>
    <x v="3"/>
    <s v="plays"/>
    <d v="2015-05-26T11:39:02"/>
    <d v="2015-06-26T04:00:00"/>
    <x v="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b v="0"/>
    <n v="16"/>
    <b v="0"/>
    <s v="food/food trucks"/>
    <n v="1"/>
    <n v="13.79"/>
    <x v="2"/>
    <s v="rock"/>
    <d v="2014-08-12T17:38:15"/>
    <d v="2014-09-12T17:38:15"/>
    <x v="3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b v="0"/>
    <n v="3"/>
    <b v="0"/>
    <s v="food/food trucks"/>
    <n v="1"/>
    <n v="10.97"/>
    <x v="3"/>
    <s v="plays"/>
    <d v="2016-08-23T01:17:45"/>
    <d v="2016-09-22T01:17:45"/>
    <x v="2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b v="0"/>
    <n v="3"/>
    <b v="0"/>
    <s v="food/food trucks"/>
    <n v="1"/>
    <n v="0.46"/>
    <x v="2"/>
    <s v="pop"/>
    <d v="2015-01-23T08:29:23"/>
    <d v="2015-02-22T08:29:23"/>
    <x v="0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b v="0"/>
    <n v="2"/>
    <b v="0"/>
    <s v="food/food trucks"/>
    <n v="1"/>
    <n v="1.22"/>
    <x v="2"/>
    <s v="rock"/>
    <d v="2015-04-30T21:26:11"/>
    <d v="2015-05-30T21:26:11"/>
    <x v="0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b v="0"/>
    <n v="1"/>
    <b v="0"/>
    <s v="food/food trucks"/>
    <n v="1"/>
    <n v="0.33"/>
    <x v="3"/>
    <s v="plays"/>
    <d v="2014-10-26T19:18:47"/>
    <d v="2014-11-13T20:18:47"/>
    <x v="3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b v="0"/>
    <n v="0"/>
    <b v="0"/>
    <s v="food/food trucks"/>
    <n v="1"/>
    <n v="0"/>
    <x v="3"/>
    <s v="plays"/>
    <d v="2014-07-21T16:22:32"/>
    <d v="2014-08-20T16:22:32"/>
    <x v="3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b v="0"/>
    <n v="1"/>
    <b v="0"/>
    <s v="food/food trucks"/>
    <n v="1"/>
    <n v="0.27"/>
    <x v="6"/>
    <s v="photobooks"/>
    <d v="2015-06-29T04:27:37"/>
    <d v="2015-08-03T04:27:37"/>
    <x v="0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b v="0"/>
    <n v="19"/>
    <b v="0"/>
    <s v="food/food trucks"/>
    <n v="1"/>
    <n v="8.1999999999999993"/>
    <x v="5"/>
    <s v="nonfiction"/>
    <d v="2016-04-08T20:12:07"/>
    <d v="2016-05-08T20:12:07"/>
    <x v="2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b v="0"/>
    <n v="9"/>
    <b v="0"/>
    <s v="food/food trucks"/>
    <n v="1"/>
    <n v="15.81"/>
    <x v="2"/>
    <s v="classical music"/>
    <d v="2015-06-15T17:28:59"/>
    <d v="2015-07-15T17:28:59"/>
    <x v="0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b v="0"/>
    <n v="1"/>
    <b v="0"/>
    <s v="food/food trucks"/>
    <n v="1"/>
    <n v="0.14000000000000001"/>
    <x v="2"/>
    <s v="rock"/>
    <d v="2017-01-11T00:28:18"/>
    <d v="2017-03-06T13:00:00"/>
    <x v="1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b v="0"/>
    <n v="0"/>
    <b v="0"/>
    <s v="food/food trucks"/>
    <n v="1"/>
    <n v="0"/>
    <x v="2"/>
    <s v="rock"/>
    <d v="2014-09-15T15:51:36"/>
    <d v="2014-10-15T15:51:36"/>
    <x v="3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b v="0"/>
    <n v="1"/>
    <b v="0"/>
    <s v="food/food trucks"/>
    <n v="1"/>
    <n v="0.13"/>
    <x v="4"/>
    <s v="documentary"/>
    <d v="2014-07-17T21:44:12"/>
    <d v="2014-08-16T21:44:12"/>
    <x v="3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b v="0"/>
    <n v="5"/>
    <b v="0"/>
    <s v="food/food trucks"/>
    <n v="1"/>
    <n v="42.67"/>
    <x v="2"/>
    <s v="rock"/>
    <d v="2015-09-28T17:17:07"/>
    <d v="2015-10-28T17:17:07"/>
    <x v="0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b v="0"/>
    <n v="85"/>
    <b v="0"/>
    <s v="food/food trucks"/>
    <n v="1"/>
    <n v="125"/>
    <x v="3"/>
    <s v="plays"/>
    <d v="2014-05-22T19:21:54"/>
    <d v="2014-06-28T19:21:54"/>
    <x v="3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b v="0"/>
    <n v="3"/>
    <b v="0"/>
    <s v="food/food trucks"/>
    <n v="1"/>
    <n v="7.0000000000000007E-2"/>
    <x v="2"/>
    <s v="indie rock"/>
    <d v="2015-01-30T08:08:41"/>
    <d v="2015-03-01T08:08:41"/>
    <x v="0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b v="0"/>
    <n v="4"/>
    <b v="0"/>
    <s v="food/food trucks"/>
    <n v="1"/>
    <n v="1.02"/>
    <x v="4"/>
    <s v="television"/>
    <d v="2016-12-24T19:51:28"/>
    <d v="2017-01-12T16:42:00"/>
    <x v="2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b v="0"/>
    <n v="3"/>
    <b v="0"/>
    <s v="food/food trucks"/>
    <n v="1"/>
    <n v="0.88"/>
    <x v="2"/>
    <s v="indie rock"/>
    <d v="2016-10-13T20:40:23"/>
    <d v="2016-11-02T03:59:00"/>
    <x v="2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b v="0"/>
    <n v="375"/>
    <b v="1"/>
    <s v="photography/photobooks"/>
    <n v="1"/>
    <n v="524.67999999999995"/>
    <x v="2"/>
    <s v="rock"/>
    <d v="2017-01-06T14:23:31"/>
    <d v="2017-02-06T14:23:31"/>
    <x v="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b v="0"/>
    <n v="111"/>
    <b v="1"/>
    <s v="photography/photobooks"/>
    <n v="1"/>
    <n v="88.46"/>
    <x v="2"/>
    <s v="rock"/>
    <d v="2015-05-06T20:45:49"/>
    <d v="2015-06-08T04:00:00"/>
    <x v="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b v="0"/>
    <n v="123"/>
    <b v="1"/>
    <s v="photography/photobooks"/>
    <n v="1"/>
    <n v="77.72"/>
    <x v="6"/>
    <s v="photobooks"/>
    <d v="2015-04-29T20:43:15"/>
    <d v="2015-06-01T22:42:00"/>
    <x v="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b v="0"/>
    <n v="70"/>
    <b v="1"/>
    <s v="photography/photobooks"/>
    <n v="1"/>
    <n v="325.39"/>
    <x v="3"/>
    <s v="musical"/>
    <d v="2015-04-15T21:28:43"/>
    <d v="2015-05-17T18:00:00"/>
    <x v="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b v="0"/>
    <n v="85"/>
    <b v="1"/>
    <s v="photography/photobooks"/>
    <n v="1"/>
    <n v="47.93"/>
    <x v="6"/>
    <s v="photobooks"/>
    <d v="2016-12-07T16:49:00"/>
    <d v="2016-12-28T16:49:00"/>
    <x v="2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b v="0"/>
    <n v="86"/>
    <b v="1"/>
    <s v="photography/photobooks"/>
    <n v="1"/>
    <n v="129.33000000000001"/>
    <x v="4"/>
    <s v="television"/>
    <d v="2016-06-08T23:29:55"/>
    <d v="2016-06-29T23:29:55"/>
    <x v="2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b v="0"/>
    <n v="13"/>
    <b v="1"/>
    <s v="photography/photobooks"/>
    <n v="1"/>
    <n v="21.09"/>
    <x v="2"/>
    <s v="indie rock"/>
    <d v="2014-08-01T15:58:45"/>
    <d v="2014-08-31T15:58:45"/>
    <x v="3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b v="0"/>
    <n v="33"/>
    <b v="1"/>
    <s v="photography/photobooks"/>
    <n v="1"/>
    <n v="16.64"/>
    <x v="2"/>
    <s v="metal"/>
    <d v="2016-02-19T14:29:20"/>
    <d v="2016-03-20T13:29:20"/>
    <x v="2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b v="0"/>
    <n v="15"/>
    <b v="1"/>
    <s v="photography/photobooks"/>
    <n v="1"/>
    <n v="6.17"/>
    <x v="3"/>
    <s v="plays"/>
    <d v="2017-01-12T12:09:38"/>
    <d v="2017-02-11T12:09:38"/>
    <x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b v="0"/>
    <n v="273"/>
    <b v="1"/>
    <s v="photography/photobooks"/>
    <n v="1"/>
    <n v="341.11"/>
    <x v="3"/>
    <s v="plays"/>
    <d v="2016-02-09T18:37:33"/>
    <d v="2016-04-09T17:37:33"/>
    <x v="2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b v="0"/>
    <n v="714"/>
    <b v="1"/>
    <s v="photography/photobooks"/>
    <n v="1"/>
    <n v="4028"/>
    <x v="2"/>
    <s v="indie rock"/>
    <d v="2015-03-09T11:42:59"/>
    <d v="2015-04-08T11:42:59"/>
    <x v="0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b v="0"/>
    <n v="170"/>
    <b v="1"/>
    <s v="photography/photobooks"/>
    <n v="1"/>
    <n v="221.31"/>
    <x v="4"/>
    <s v="television"/>
    <d v="2015-10-21T08:20:53"/>
    <d v="2015-12-20T09:00:00"/>
    <x v="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b v="0"/>
    <n v="512"/>
    <b v="1"/>
    <s v="photography/photobooks"/>
    <n v="1"/>
    <n v="641.59"/>
    <x v="3"/>
    <s v="plays"/>
    <d v="2015-11-18T19:38:59"/>
    <d v="2015-12-18T19:38:59"/>
    <x v="0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b v="0"/>
    <n v="314"/>
    <b v="1"/>
    <s v="photography/photobooks"/>
    <n v="1"/>
    <n v="612.80999999999995"/>
    <x v="4"/>
    <s v="documentary"/>
    <d v="2016-05-13T15:57:14"/>
    <d v="2016-06-13T05:59:00"/>
    <x v="2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b v="0"/>
    <n v="167"/>
    <b v="1"/>
    <s v="photography/photobooks"/>
    <n v="1"/>
    <n v="95.01"/>
    <x v="2"/>
    <s v="electronic music"/>
    <d v="2015-11-25T14:51:26"/>
    <d v="2015-12-31T03:00:00"/>
    <x v="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b v="0"/>
    <n v="9"/>
    <b v="1"/>
    <s v="photography/photobooks"/>
    <n v="1"/>
    <n v="25.89"/>
    <x v="3"/>
    <s v="plays"/>
    <d v="2015-06-06T18:30:00"/>
    <d v="2015-07-08T18:30:00"/>
    <x v="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b v="0"/>
    <n v="103"/>
    <b v="1"/>
    <s v="photography/photobooks"/>
    <n v="1"/>
    <n v="46.38"/>
    <x v="3"/>
    <s v="plays"/>
    <d v="2015-03-26T11:27:36"/>
    <d v="2015-04-16T11:27:36"/>
    <x v="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b v="0"/>
    <n v="111"/>
    <b v="1"/>
    <s v="photography/photobooks"/>
    <n v="1"/>
    <n v="439.02"/>
    <x v="6"/>
    <s v="photobooks"/>
    <d v="2016-06-15T14:34:06"/>
    <d v="2016-07-15T14:34:06"/>
    <x v="2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b v="0"/>
    <n v="271"/>
    <b v="1"/>
    <s v="photography/photobooks"/>
    <n v="1"/>
    <n v="566.03"/>
    <x v="3"/>
    <s v="plays"/>
    <d v="2015-05-28T06:55:54"/>
    <d v="2015-06-27T06:55:54"/>
    <x v="0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b v="0"/>
    <n v="101"/>
    <b v="1"/>
    <s v="photography/photobooks"/>
    <n v="1"/>
    <n v="185.56"/>
    <x v="2"/>
    <s v="rock"/>
    <d v="2015-05-01T14:45:27"/>
    <d v="2015-05-31T14:45:27"/>
    <x v="0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b v="0"/>
    <n v="57"/>
    <b v="1"/>
    <s v="photography/photobooks"/>
    <n v="1"/>
    <n v="193.96"/>
    <x v="3"/>
    <s v="plays"/>
    <d v="2015-10-20T17:57:13"/>
    <d v="2015-12-04T05:00:00"/>
    <x v="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b v="0"/>
    <n v="62"/>
    <b v="1"/>
    <s v="photography/photobooks"/>
    <n v="1"/>
    <n v="192.82"/>
    <x v="3"/>
    <s v="plays"/>
    <d v="2015-05-14T12:09:11"/>
    <d v="2015-06-13T12:09:11"/>
    <x v="0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b v="0"/>
    <n v="32"/>
    <b v="1"/>
    <s v="photography/photobooks"/>
    <n v="1"/>
    <n v="19.53"/>
    <x v="3"/>
    <s v="plays"/>
    <d v="2017-02-06T18:37:33"/>
    <d v="2017-03-11T13:29:00"/>
    <x v="1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b v="0"/>
    <n v="141"/>
    <b v="1"/>
    <s v="photography/photobooks"/>
    <n v="1"/>
    <n v="209.59"/>
    <x v="3"/>
    <s v="plays"/>
    <d v="2016-03-01T10:19:33"/>
    <d v="2016-03-31T10:00:00"/>
    <x v="2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b v="0"/>
    <n v="75"/>
    <b v="1"/>
    <s v="photography/photobooks"/>
    <n v="1"/>
    <n v="316.94"/>
    <x v="4"/>
    <s v="documentary"/>
    <d v="2016-02-23T17:01:04"/>
    <d v="2016-03-24T16:01:04"/>
    <x v="2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b v="0"/>
    <n v="46"/>
    <b v="1"/>
    <s v="photography/photobooks"/>
    <n v="1"/>
    <n v="163.08000000000001"/>
    <x v="4"/>
    <s v="shorts"/>
    <d v="2017-01-26T20:18:25"/>
    <d v="2017-02-25T20:18:25"/>
    <x v="1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b v="0"/>
    <n v="103"/>
    <b v="1"/>
    <s v="photography/photobooks"/>
    <n v="1"/>
    <n v="706.43"/>
    <x v="3"/>
    <s v="plays"/>
    <d v="2015-05-08T22:36:12"/>
    <d v="2015-05-31T21:00:00"/>
    <x v="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b v="0"/>
    <n v="6"/>
    <b v="1"/>
    <s v="photography/photobooks"/>
    <n v="1"/>
    <n v="19.82"/>
    <x v="4"/>
    <s v="documentary"/>
    <d v="2016-05-25T20:47:41"/>
    <d v="2016-06-09T20:47:41"/>
    <x v="2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b v="0"/>
    <n v="83"/>
    <b v="1"/>
    <s v="photography/photobooks"/>
    <n v="1"/>
    <n v="37.950000000000003"/>
    <x v="3"/>
    <s v="plays"/>
    <d v="2015-11-10T22:48:15"/>
    <d v="2015-11-27T01:00:00"/>
    <x v="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b v="0"/>
    <n v="108"/>
    <b v="1"/>
    <s v="photography/photobooks"/>
    <n v="1"/>
    <n v="83.06"/>
    <x v="2"/>
    <s v="indie rock"/>
    <d v="2016-12-27T18:08:20"/>
    <d v="2017-01-31T18:08:20"/>
    <x v="2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b v="0"/>
    <n v="25"/>
    <b v="1"/>
    <s v="photography/photobooks"/>
    <n v="1"/>
    <n v="32.54"/>
    <x v="3"/>
    <s v="plays"/>
    <d v="2015-04-10T20:10:05"/>
    <d v="2015-06-09T20:10:05"/>
    <x v="0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b v="0"/>
    <n v="549"/>
    <b v="1"/>
    <s v="photography/photobooks"/>
    <n v="1"/>
    <n v="354.09"/>
    <x v="4"/>
    <s v="documentary"/>
    <d v="2014-04-30T22:09:16"/>
    <d v="2014-05-30T22:09:16"/>
    <x v="3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b v="0"/>
    <n v="222"/>
    <b v="1"/>
    <s v="photography/photobooks"/>
    <n v="1"/>
    <n v="351.69"/>
    <x v="4"/>
    <s v="documentary"/>
    <d v="2015-08-31T14:47:37"/>
    <d v="2015-10-02T23:03:00"/>
    <x v="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b v="0"/>
    <n v="183"/>
    <b v="1"/>
    <s v="photography/photobooks"/>
    <n v="1"/>
    <n v="2718.9"/>
    <x v="2"/>
    <s v="pop"/>
    <d v="2016-06-14T19:25:40"/>
    <d v="2016-07-14T19:25:40"/>
    <x v="2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b v="0"/>
    <n v="89"/>
    <b v="1"/>
    <s v="photography/photobooks"/>
    <n v="1"/>
    <n v="178.22"/>
    <x v="2"/>
    <s v="rock"/>
    <d v="2015-10-01T15:53:20"/>
    <d v="2015-11-01T03:00:00"/>
    <x v="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b v="0"/>
    <n v="253"/>
    <b v="1"/>
    <s v="photography/photobooks"/>
    <n v="1"/>
    <n v="226.3"/>
    <x v="1"/>
    <s v="tabletop games"/>
    <d v="2016-09-20T11:05:13"/>
    <d v="2016-10-20T11:05:13"/>
    <x v="2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b v="0"/>
    <n v="140"/>
    <b v="1"/>
    <s v="photography/photobooks"/>
    <n v="1"/>
    <n v="114.45"/>
    <x v="3"/>
    <s v="plays"/>
    <d v="2015-07-26T15:05:12"/>
    <d v="2015-08-25T15:05:12"/>
    <x v="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b v="0"/>
    <n v="103"/>
    <b v="1"/>
    <s v="photography/photobooks"/>
    <n v="1"/>
    <n v="31.03"/>
    <x v="3"/>
    <s v="plays"/>
    <d v="2016-11-06T11:24:48"/>
    <d v="2016-12-04T00:00:00"/>
    <x v="2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b v="0"/>
    <n v="138"/>
    <b v="1"/>
    <s v="photography/photobooks"/>
    <n v="1"/>
    <n v="339.85"/>
    <x v="3"/>
    <s v="musical"/>
    <d v="2016-03-01T17:17:27"/>
    <d v="2016-04-01T04:00:00"/>
    <x v="2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b v="0"/>
    <n v="191"/>
    <b v="1"/>
    <s v="photography/photobooks"/>
    <n v="1"/>
    <n v="277.45999999999998"/>
    <x v="7"/>
    <s v="small batch"/>
    <d v="2016-10-11T04:15:09"/>
    <d v="2016-11-10T05:15:09"/>
    <x v="2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b v="0"/>
    <n v="18"/>
    <b v="0"/>
    <s v="music/world music"/>
    <n v="1"/>
    <n v="24.09"/>
    <x v="3"/>
    <s v="plays"/>
    <d v="2014-04-07T13:11:42"/>
    <d v="2014-06-06T13:11:42"/>
    <x v="3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b v="0"/>
    <n v="3"/>
    <b v="0"/>
    <s v="music/world music"/>
    <n v="1"/>
    <n v="1.74"/>
    <x v="3"/>
    <s v="plays"/>
    <d v="2013-08-23T21:44:38"/>
    <d v="2013-10-22T21:44:38"/>
    <x v="4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b v="0"/>
    <n v="40"/>
    <b v="0"/>
    <s v="music/world music"/>
    <n v="1"/>
    <n v="107.61"/>
    <x v="2"/>
    <s v="rock"/>
    <d v="2014-03-17T20:59:41"/>
    <d v="2014-04-21T01:00:00"/>
    <x v="3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b v="0"/>
    <n v="0"/>
    <b v="0"/>
    <s v="music/world music"/>
    <n v="1"/>
    <n v="0"/>
    <x v="1"/>
    <s v="tabletop games"/>
    <d v="2014-07-07T22:03:36"/>
    <d v="2014-08-07T07:00:00"/>
    <x v="3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b v="0"/>
    <n v="24"/>
    <b v="0"/>
    <s v="music/world music"/>
    <n v="1"/>
    <n v="13.56"/>
    <x v="3"/>
    <s v="plays"/>
    <d v="2011-07-30T17:30:08"/>
    <d v="2011-09-28T17:30:08"/>
    <x v="6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b v="0"/>
    <n v="1"/>
    <b v="0"/>
    <s v="music/world music"/>
    <n v="1"/>
    <n v="0.25"/>
    <x v="5"/>
    <s v="nonfiction"/>
    <d v="2012-03-17T11:02:07"/>
    <d v="2012-04-16T16:00:00"/>
    <x v="5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b v="0"/>
    <n v="0"/>
    <b v="0"/>
    <s v="music/world music"/>
    <n v="1"/>
    <n v="0"/>
    <x v="2"/>
    <s v="rock"/>
    <d v="2011-01-25T23:20:30"/>
    <d v="2011-02-24T23:20:30"/>
    <x v="6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b v="0"/>
    <n v="0"/>
    <b v="0"/>
    <s v="music/world music"/>
    <n v="1"/>
    <n v="0"/>
    <x v="3"/>
    <s v="plays"/>
    <d v="2015-07-08T22:36:08"/>
    <d v="2015-08-28T01:00:00"/>
    <x v="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b v="0"/>
    <n v="1"/>
    <b v="0"/>
    <s v="music/world music"/>
    <n v="1"/>
    <n v="0.7"/>
    <x v="3"/>
    <s v="musical"/>
    <d v="2013-08-20T20:21:10"/>
    <d v="2013-10-06T20:21:10"/>
    <x v="4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b v="0"/>
    <n v="6"/>
    <b v="0"/>
    <s v="music/world music"/>
    <n v="1"/>
    <n v="1.0900000000000001"/>
    <x v="2"/>
    <s v="rock"/>
    <d v="2012-01-31T22:46:14"/>
    <d v="2012-02-21T22:46:14"/>
    <x v="5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b v="0"/>
    <n v="0"/>
    <b v="0"/>
    <s v="music/world music"/>
    <n v="1"/>
    <n v="0"/>
    <x v="0"/>
    <s v="hardware"/>
    <d v="2015-01-03T18:55:42"/>
    <d v="2015-02-02T18:55:42"/>
    <x v="0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b v="0"/>
    <n v="6"/>
    <b v="0"/>
    <s v="music/world music"/>
    <n v="1"/>
    <n v="1.78"/>
    <x v="4"/>
    <s v="documentary"/>
    <d v="2013-11-05T03:14:59"/>
    <d v="2013-12-15T03:14:59"/>
    <x v="4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b v="0"/>
    <n v="0"/>
    <b v="0"/>
    <s v="music/world music"/>
    <n v="1"/>
    <n v="0"/>
    <x v="4"/>
    <s v="television"/>
    <d v="2012-07-20T16:19:24"/>
    <d v="2012-07-28T16:00:00"/>
    <x v="5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b v="0"/>
    <n v="0"/>
    <b v="0"/>
    <s v="music/world music"/>
    <n v="1"/>
    <n v="0"/>
    <x v="3"/>
    <s v="plays"/>
    <d v="2012-08-04T06:47:45"/>
    <d v="2012-08-24T06:47:45"/>
    <x v="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b v="0"/>
    <n v="3"/>
    <b v="0"/>
    <s v="music/world music"/>
    <n v="1"/>
    <n v="2.78"/>
    <x v="4"/>
    <s v="television"/>
    <d v="2011-07-07T14:38:56"/>
    <d v="2011-08-06T14:38:56"/>
    <x v="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b v="0"/>
    <n v="0"/>
    <b v="0"/>
    <s v="music/world music"/>
    <n v="1"/>
    <n v="0"/>
    <x v="3"/>
    <s v="plays"/>
    <d v="2011-12-06T23:06:07"/>
    <d v="2012-01-05T23:06:07"/>
    <x v="6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b v="0"/>
    <n v="8"/>
    <b v="0"/>
    <s v="music/world music"/>
    <n v="1"/>
    <n v="4.92"/>
    <x v="6"/>
    <s v="photobooks"/>
    <d v="2013-05-15T00:57:37"/>
    <d v="2013-07-12T21:51:00"/>
    <x v="4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b v="0"/>
    <n v="34"/>
    <b v="0"/>
    <s v="music/world music"/>
    <n v="1"/>
    <n v="24.16"/>
    <x v="2"/>
    <s v="indie rock"/>
    <d v="2014-10-11T20:06:20"/>
    <d v="2014-11-03T05:59:00"/>
    <x v="3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b v="0"/>
    <n v="1"/>
    <b v="0"/>
    <s v="music/world music"/>
    <n v="1"/>
    <n v="0.08"/>
    <x v="3"/>
    <s v="spaces"/>
    <d v="2011-08-27T03:58:22"/>
    <d v="2011-09-11T13:18:00"/>
    <x v="6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b v="0"/>
    <n v="38"/>
    <b v="0"/>
    <s v="music/world music"/>
    <n v="1"/>
    <n v="60.39"/>
    <x v="2"/>
    <s v="rock"/>
    <d v="2011-05-08T21:06:11"/>
    <d v="2011-07-08T21:00:00"/>
    <x v="6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b v="1"/>
    <n v="45"/>
    <b v="1"/>
    <s v="music/rock"/>
    <n v="1"/>
    <n v="18.87"/>
    <x v="6"/>
    <s v="photobooks"/>
    <d v="2013-03-22T19:48:43"/>
    <d v="2013-04-22T21:00:00"/>
    <x v="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b v="1"/>
    <n v="17"/>
    <b v="1"/>
    <s v="music/rock"/>
    <n v="1"/>
    <n v="65"/>
    <x v="3"/>
    <s v="plays"/>
    <d v="2014-05-15T14:23:54"/>
    <d v="2014-06-14T14:23:54"/>
    <x v="3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b v="1"/>
    <n v="31"/>
    <b v="1"/>
    <s v="music/rock"/>
    <n v="1"/>
    <n v="50.87"/>
    <x v="3"/>
    <s v="plays"/>
    <d v="2011-10-22T01:02:29"/>
    <d v="2011-12-06T02:02:29"/>
    <x v="6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b v="1"/>
    <n v="50"/>
    <b v="1"/>
    <s v="music/rock"/>
    <n v="1"/>
    <n v="33.93"/>
    <x v="3"/>
    <s v="plays"/>
    <d v="2013-04-06T07:00:55"/>
    <d v="2013-05-06T07:00:55"/>
    <x v="4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b v="1"/>
    <n v="59"/>
    <b v="1"/>
    <s v="music/rock"/>
    <n v="1"/>
    <n v="77.37"/>
    <x v="3"/>
    <s v="plays"/>
    <d v="2014-05-08T15:45:53"/>
    <d v="2014-06-13T06:59:00"/>
    <x v="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b v="1"/>
    <n v="81"/>
    <b v="1"/>
    <s v="music/rock"/>
    <n v="1"/>
    <n v="74.599999999999994"/>
    <x v="4"/>
    <s v="documentary"/>
    <d v="2012-06-07T17:46:51"/>
    <d v="2012-07-07T17:46:51"/>
    <x v="5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b v="1"/>
    <n v="508"/>
    <b v="1"/>
    <s v="music/rock"/>
    <n v="1"/>
    <n v="1200.92"/>
    <x v="4"/>
    <s v="documentary"/>
    <d v="2014-07-23T15:25:31"/>
    <d v="2014-09-06T15:25:31"/>
    <x v="3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b v="1"/>
    <n v="74"/>
    <b v="1"/>
    <s v="music/rock"/>
    <n v="1"/>
    <n v="61.08"/>
    <x v="3"/>
    <s v="plays"/>
    <d v="2011-07-27T19:32:47"/>
    <d v="2011-09-25T19:32:47"/>
    <x v="6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b v="1"/>
    <n v="141"/>
    <b v="1"/>
    <s v="music/rock"/>
    <n v="1"/>
    <n v="46.33"/>
    <x v="3"/>
    <s v="plays"/>
    <d v="2013-09-26T23:42:49"/>
    <d v="2013-10-24T23:42:49"/>
    <x v="4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b v="1"/>
    <n v="711"/>
    <b v="1"/>
    <s v="music/rock"/>
    <n v="1"/>
    <n v="206.69"/>
    <x v="2"/>
    <s v="indie rock"/>
    <d v="2014-08-04T18:48:27"/>
    <d v="2014-09-03T18:48:27"/>
    <x v="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b v="1"/>
    <n v="141"/>
    <b v="1"/>
    <s v="music/rock"/>
    <n v="1"/>
    <n v="93.82"/>
    <x v="3"/>
    <s v="plays"/>
    <d v="2010-11-05T14:54:46"/>
    <d v="2011-01-01T04:59:00"/>
    <x v="7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b v="1"/>
    <n v="109"/>
    <b v="1"/>
    <s v="music/rock"/>
    <n v="1"/>
    <n v="93.4"/>
    <x v="3"/>
    <s v="plays"/>
    <d v="2013-11-01T20:17:32"/>
    <d v="2013-12-01T21:17:32"/>
    <x v="4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b v="1"/>
    <n v="361"/>
    <b v="1"/>
    <s v="music/rock"/>
    <n v="1"/>
    <n v="436.9"/>
    <x v="2"/>
    <s v="rock"/>
    <d v="2012-01-13T22:03:51"/>
    <d v="2012-02-12T22:03:51"/>
    <x v="5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b v="1"/>
    <n v="176"/>
    <b v="1"/>
    <s v="music/rock"/>
    <n v="1"/>
    <n v="157.38"/>
    <x v="3"/>
    <s v="spaces"/>
    <d v="2011-02-13T02:03:10"/>
    <d v="2011-04-03T01:03:10"/>
    <x v="6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b v="1"/>
    <n v="670"/>
    <b v="1"/>
    <s v="music/rock"/>
    <n v="1"/>
    <n v="315.77"/>
    <x v="4"/>
    <s v="shorts"/>
    <d v="2013-08-01T14:40:12"/>
    <d v="2013-08-31T14:40:12"/>
    <x v="4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b v="1"/>
    <n v="96"/>
    <b v="1"/>
    <s v="music/rock"/>
    <n v="1"/>
    <n v="48.26"/>
    <x v="3"/>
    <s v="plays"/>
    <d v="2014-05-07T23:17:44"/>
    <d v="2014-06-09T03:59:00"/>
    <x v="3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b v="1"/>
    <n v="74"/>
    <b v="1"/>
    <s v="music/rock"/>
    <n v="1"/>
    <n v="39.07"/>
    <x v="4"/>
    <s v="documentary"/>
    <d v="2014-01-27T20:13:40"/>
    <d v="2014-02-26T20:13:40"/>
    <x v="3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b v="1"/>
    <n v="52"/>
    <b v="1"/>
    <s v="music/rock"/>
    <n v="1"/>
    <n v="38.94"/>
    <x v="3"/>
    <s v="musical"/>
    <d v="2013-12-30T08:13:47"/>
    <d v="2014-01-29T08:13:47"/>
    <x v="4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b v="1"/>
    <n v="105"/>
    <b v="1"/>
    <s v="music/rock"/>
    <n v="1"/>
    <n v="84.04"/>
    <x v="3"/>
    <s v="spaces"/>
    <d v="2014-01-17T18:18:12"/>
    <d v="2014-02-16T18:18:12"/>
    <x v="3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b v="1"/>
    <n v="41"/>
    <b v="1"/>
    <s v="music/rock"/>
    <n v="1"/>
    <n v="23.18"/>
    <x v="2"/>
    <s v="rock"/>
    <d v="2014-02-22T02:01:10"/>
    <d v="2014-03-29T01:00:00"/>
    <x v="3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b v="1"/>
    <n v="34"/>
    <b v="1"/>
    <s v="music/rock"/>
    <n v="1"/>
    <n v="11.63"/>
    <x v="3"/>
    <s v="plays"/>
    <d v="2013-09-30T15:54:43"/>
    <d v="2013-10-29T15:54:43"/>
    <x v="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b v="1"/>
    <n v="66"/>
    <b v="1"/>
    <s v="music/rock"/>
    <n v="1"/>
    <n v="67.260000000000005"/>
    <x v="5"/>
    <s v="nonfiction"/>
    <d v="2010-10-14T15:43:35"/>
    <d v="2010-11-30T15:43:35"/>
    <x v="7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b v="1"/>
    <n v="50"/>
    <b v="1"/>
    <s v="music/rock"/>
    <n v="1"/>
    <n v="280.74"/>
    <x v="3"/>
    <s v="plays"/>
    <d v="2013-12-12T21:02:25"/>
    <d v="2014-01-11T21:02:25"/>
    <x v="4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b v="1"/>
    <n v="159"/>
    <b v="1"/>
    <s v="music/rock"/>
    <n v="1"/>
    <n v="379.59"/>
    <x v="3"/>
    <s v="spaces"/>
    <d v="2013-06-24T14:02:38"/>
    <d v="2013-07-24T14:02:38"/>
    <x v="4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b v="1"/>
    <n v="182"/>
    <b v="1"/>
    <s v="music/rock"/>
    <n v="1"/>
    <n v="160.91999999999999"/>
    <x v="3"/>
    <s v="plays"/>
    <d v="2013-08-21T20:17:27"/>
    <d v="2013-09-20T20:17:27"/>
    <x v="4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b v="1"/>
    <n v="206"/>
    <b v="1"/>
    <s v="music/rock"/>
    <n v="1"/>
    <n v="329.45"/>
    <x v="3"/>
    <s v="plays"/>
    <d v="2016-03-16T19:45:12"/>
    <d v="2016-04-16T00:00:00"/>
    <x v="2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b v="1"/>
    <n v="169"/>
    <b v="1"/>
    <s v="music/rock"/>
    <n v="1"/>
    <n v="115.88"/>
    <x v="5"/>
    <s v="nonfiction"/>
    <d v="2012-01-25T20:34:02"/>
    <d v="2012-03-25T19:34:02"/>
    <x v="5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b v="1"/>
    <n v="31"/>
    <b v="1"/>
    <s v="music/rock"/>
    <n v="1"/>
    <n v="54.93"/>
    <x v="3"/>
    <s v="plays"/>
    <d v="2013-10-14T16:24:19"/>
    <d v="2013-11-13T17:24:19"/>
    <x v="4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b v="1"/>
    <n v="28"/>
    <b v="1"/>
    <s v="music/rock"/>
    <n v="1"/>
    <n v="115.22"/>
    <x v="3"/>
    <s v="plays"/>
    <d v="2010-04-06T17:52:59"/>
    <d v="2010-06-15T04:00:00"/>
    <x v="7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b v="1"/>
    <n v="54"/>
    <b v="1"/>
    <s v="music/rock"/>
    <n v="1"/>
    <n v="44.04"/>
    <x v="2"/>
    <s v="metal"/>
    <d v="2014-08-01T17:31:31"/>
    <d v="2014-08-31T17:31:31"/>
    <x v="3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b v="1"/>
    <n v="467"/>
    <b v="1"/>
    <s v="music/rock"/>
    <n v="1"/>
    <n v="183.62"/>
    <x v="2"/>
    <s v="electronic music"/>
    <d v="2012-07-26T16:33:45"/>
    <d v="2012-08-30T16:33:45"/>
    <x v="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b v="1"/>
    <n v="389"/>
    <b v="1"/>
    <s v="music/rock"/>
    <n v="1"/>
    <n v="419.33"/>
    <x v="2"/>
    <s v="rock"/>
    <d v="2013-07-03T20:49:47"/>
    <d v="2013-08-07T20:49:47"/>
    <x v="4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b v="1"/>
    <n v="68"/>
    <b v="1"/>
    <s v="music/rock"/>
    <n v="1"/>
    <n v="25.89"/>
    <x v="0"/>
    <s v="hardware"/>
    <d v="2009-07-13T16:54:07"/>
    <d v="2009-09-01T04:00:00"/>
    <x v="8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b v="1"/>
    <n v="413"/>
    <b v="1"/>
    <s v="music/rock"/>
    <n v="1"/>
    <n v="174.93"/>
    <x v="3"/>
    <s v="musical"/>
    <d v="2012-07-31T13:29:07"/>
    <d v="2012-09-04T13:29:07"/>
    <x v="5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b v="1"/>
    <n v="190"/>
    <b v="1"/>
    <s v="music/rock"/>
    <n v="1"/>
    <n v="107.14"/>
    <x v="3"/>
    <s v="plays"/>
    <d v="2014-05-27T13:19:26"/>
    <d v="2014-06-25T02:00:00"/>
    <x v="3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b v="1"/>
    <n v="189"/>
    <b v="1"/>
    <s v="music/rock"/>
    <n v="1"/>
    <n v="301.39999999999998"/>
    <x v="2"/>
    <s v="rock"/>
    <d v="2014-02-12T02:22:50"/>
    <d v="2014-03-24T01:22:50"/>
    <x v="3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b v="1"/>
    <n v="130"/>
    <b v="1"/>
    <s v="music/rock"/>
    <n v="1"/>
    <n v="277.27999999999997"/>
    <x v="2"/>
    <s v="classical music"/>
    <d v="2010-12-01T18:10:54"/>
    <d v="2011-03-01T18:10:54"/>
    <x v="7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b v="1"/>
    <n v="74"/>
    <b v="1"/>
    <s v="music/rock"/>
    <n v="1"/>
    <n v="176.14"/>
    <x v="3"/>
    <s v="plays"/>
    <d v="2013-07-08T17:50:36"/>
    <d v="2013-07-28T17:50:36"/>
    <x v="4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b v="1"/>
    <n v="274"/>
    <b v="1"/>
    <s v="music/rock"/>
    <n v="1"/>
    <n v="94.6"/>
    <x v="3"/>
    <s v="plays"/>
    <d v="2013-11-08T11:24:15"/>
    <d v="2013-12-09T04:59:00"/>
    <x v="4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b v="1"/>
    <n v="22"/>
    <b v="1"/>
    <s v="music/rock"/>
    <n v="1"/>
    <n v="78.17"/>
    <x v="4"/>
    <s v="shorts"/>
    <d v="2013-02-15T17:13:09"/>
    <d v="2013-03-11T04:00:00"/>
    <x v="4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b v="0"/>
    <n v="31"/>
    <b v="1"/>
    <s v="theater/plays"/>
    <n v="1"/>
    <n v="49.27"/>
    <x v="3"/>
    <s v="plays"/>
    <d v="2016-12-08T05:38:02"/>
    <d v="2016-12-31T16:59:00"/>
    <x v="2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b v="0"/>
    <n v="63"/>
    <b v="1"/>
    <s v="theater/plays"/>
    <n v="1"/>
    <n v="32.270000000000003"/>
    <x v="3"/>
    <s v="plays"/>
    <d v="2015-06-05T13:59:35"/>
    <d v="2015-06-20T13:59:35"/>
    <x v="0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b v="0"/>
    <n v="20"/>
    <b v="1"/>
    <s v="theater/plays"/>
    <n v="1"/>
    <n v="65"/>
    <x v="3"/>
    <s v="plays"/>
    <d v="2015-02-04T09:13:47"/>
    <d v="2015-02-17T14:00:00"/>
    <x v="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b v="0"/>
    <n v="25"/>
    <b v="1"/>
    <s v="theater/plays"/>
    <n v="1"/>
    <n v="21.61"/>
    <x v="2"/>
    <s v="rock"/>
    <d v="2015-04-13T14:54:16"/>
    <d v="2015-06-12T14:54:16"/>
    <x v="0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b v="0"/>
    <n v="61"/>
    <b v="1"/>
    <s v="theater/plays"/>
    <n v="1"/>
    <n v="105.74"/>
    <x v="2"/>
    <s v="indie rock"/>
    <d v="2016-07-10T03:42:43"/>
    <d v="2016-08-10T04:00:00"/>
    <x v="2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b v="0"/>
    <n v="52"/>
    <b v="1"/>
    <s v="theater/plays"/>
    <n v="1"/>
    <n v="72.150000000000006"/>
    <x v="4"/>
    <s v="shorts"/>
    <d v="2016-12-05T03:14:05"/>
    <d v="2017-01-04T03:14:05"/>
    <x v="2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b v="0"/>
    <n v="86"/>
    <b v="1"/>
    <s v="theater/plays"/>
    <n v="1"/>
    <n v="76"/>
    <x v="4"/>
    <s v="documentary"/>
    <d v="2015-03-23T14:45:31"/>
    <d v="2015-04-23T06:59:00"/>
    <x v="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b v="0"/>
    <n v="42"/>
    <b v="1"/>
    <s v="theater/plays"/>
    <n v="1"/>
    <n v="56.77"/>
    <x v="3"/>
    <s v="musical"/>
    <d v="2015-03-01T15:39:51"/>
    <d v="2015-04-07T07:00:00"/>
    <x v="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b v="0"/>
    <n v="52"/>
    <b v="1"/>
    <s v="theater/plays"/>
    <n v="1"/>
    <n v="56.67"/>
    <x v="3"/>
    <s v="plays"/>
    <d v="2015-09-09T18:20:28"/>
    <d v="2015-10-06T22:59:00"/>
    <x v="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b v="0"/>
    <n v="120"/>
    <b v="1"/>
    <s v="theater/plays"/>
    <n v="1"/>
    <n v="204.47"/>
    <x v="1"/>
    <s v="tabletop games"/>
    <d v="2015-10-15T16:49:31"/>
    <d v="2015-11-14T17:49:31"/>
    <x v="0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b v="0"/>
    <n v="22"/>
    <b v="1"/>
    <s v="theater/plays"/>
    <n v="1"/>
    <n v="3.63"/>
    <x v="4"/>
    <s v="documentary"/>
    <d v="2015-10-01T10:53:17"/>
    <d v="2015-10-19T11:00:00"/>
    <x v="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b v="0"/>
    <n v="64"/>
    <b v="1"/>
    <s v="theater/plays"/>
    <n v="1"/>
    <n v="22.17"/>
    <x v="2"/>
    <s v="metal"/>
    <d v="2015-06-29T13:44:57"/>
    <d v="2015-07-29T17:00:00"/>
    <x v="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b v="0"/>
    <n v="23"/>
    <b v="1"/>
    <s v="theater/plays"/>
    <n v="1"/>
    <n v="40"/>
    <x v="3"/>
    <s v="plays"/>
    <d v="2016-02-23T01:12:53"/>
    <d v="2016-03-14T00:12:53"/>
    <x v="2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b v="0"/>
    <n v="238"/>
    <b v="1"/>
    <s v="theater/plays"/>
    <n v="1"/>
    <n v="398.27"/>
    <x v="3"/>
    <s v="spaces"/>
    <d v="2016-04-01T17:55:58"/>
    <d v="2016-05-01T17:55:58"/>
    <x v="2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b v="0"/>
    <n v="33"/>
    <b v="1"/>
    <s v="theater/plays"/>
    <n v="1"/>
    <n v="27.91"/>
    <x v="2"/>
    <s v="indie rock"/>
    <d v="2016-03-29T16:20:32"/>
    <d v="2016-04-28T16:20:32"/>
    <x v="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b v="0"/>
    <n v="32"/>
    <b v="1"/>
    <s v="theater/plays"/>
    <n v="1"/>
    <n v="49.89"/>
    <x v="2"/>
    <s v="rock"/>
    <d v="2015-06-14T19:32:39"/>
    <d v="2015-07-14T19:32:39"/>
    <x v="0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b v="0"/>
    <n v="24"/>
    <b v="1"/>
    <s v="theater/plays"/>
    <n v="1"/>
    <n v="37.5"/>
    <x v="4"/>
    <s v="shorts"/>
    <d v="2016-04-23T16:12:18"/>
    <d v="2016-06-01T18:57:00"/>
    <x v="2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b v="0"/>
    <n v="29"/>
    <b v="1"/>
    <s v="theater/plays"/>
    <n v="1"/>
    <n v="44.67"/>
    <x v="3"/>
    <s v="plays"/>
    <d v="2015-07-10T17:59:38"/>
    <d v="2015-07-21T03:00:00"/>
    <x v="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b v="0"/>
    <n v="50"/>
    <b v="1"/>
    <s v="theater/plays"/>
    <n v="1"/>
    <n v="39.68"/>
    <x v="3"/>
    <s v="plays"/>
    <d v="2016-11-01T01:23:31"/>
    <d v="2016-12-01T02:23:31"/>
    <x v="2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b v="0"/>
    <n v="108"/>
    <b v="1"/>
    <s v="theater/plays"/>
    <n v="1"/>
    <n v="79.98"/>
    <x v="3"/>
    <s v="plays"/>
    <d v="2016-07-15T10:35:20"/>
    <d v="2016-07-31T11:00:00"/>
    <x v="2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b v="0"/>
    <n v="104"/>
    <b v="0"/>
    <s v="technology/wearables"/>
    <n v="1"/>
    <n v="396.28"/>
    <x v="3"/>
    <s v="plays"/>
    <d v="2017-01-12T04:40:05"/>
    <d v="2017-03-13T03:40:05"/>
    <x v="1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b v="0"/>
    <n v="86"/>
    <b v="0"/>
    <s v="technology/wearables"/>
    <n v="1"/>
    <n v="72.16"/>
    <x v="3"/>
    <s v="plays"/>
    <d v="2016-06-22T15:58:28"/>
    <d v="2016-07-21T17:30:00"/>
    <x v="2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b v="0"/>
    <n v="356"/>
    <b v="0"/>
    <s v="technology/wearables"/>
    <n v="1"/>
    <n v="1216.46"/>
    <x v="5"/>
    <s v="nonfiction"/>
    <d v="2014-11-04T10:58:54"/>
    <d v="2014-12-04T10:58:54"/>
    <x v="3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b v="0"/>
    <n v="45"/>
    <b v="0"/>
    <s v="technology/wearables"/>
    <n v="1"/>
    <n v="338.65"/>
    <x v="3"/>
    <s v="musical"/>
    <d v="2016-01-18T12:04:39"/>
    <d v="2016-02-17T12:04:39"/>
    <x v="2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b v="0"/>
    <n v="38"/>
    <b v="0"/>
    <s v="technology/wearables"/>
    <n v="1"/>
    <n v="14.2"/>
    <x v="3"/>
    <s v="plays"/>
    <d v="2016-08-29T14:43:32"/>
    <d v="2016-10-08T14:43:32"/>
    <x v="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b v="0"/>
    <n v="35"/>
    <b v="0"/>
    <s v="technology/wearables"/>
    <n v="1"/>
    <n v="112.97"/>
    <x v="3"/>
    <s v="plays"/>
    <d v="2015-09-10T21:11:08"/>
    <d v="2015-10-15T21:11:08"/>
    <x v="0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b v="0"/>
    <n v="24"/>
    <b v="0"/>
    <s v="technology/wearables"/>
    <n v="1"/>
    <n v="44.29"/>
    <x v="2"/>
    <s v="pop"/>
    <d v="2016-07-05T16:00:50"/>
    <d v="2016-08-19T16:00:50"/>
    <x v="2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b v="0"/>
    <n v="100"/>
    <b v="0"/>
    <s v="technology/wearables"/>
    <n v="1"/>
    <n v="1312.62"/>
    <x v="2"/>
    <s v="classical music"/>
    <d v="2016-10-26T19:15:19"/>
    <d v="2016-11-30T20:15:19"/>
    <x v="2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b v="0"/>
    <n v="1"/>
    <b v="0"/>
    <s v="technology/wearables"/>
    <n v="1"/>
    <n v="0.85"/>
    <x v="2"/>
    <s v="classical music"/>
    <d v="2015-03-19T16:52:02"/>
    <d v="2015-04-18T16:52:02"/>
    <x v="0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b v="0"/>
    <n v="122"/>
    <b v="0"/>
    <s v="technology/wearables"/>
    <n v="1"/>
    <n v="131.01"/>
    <x v="2"/>
    <s v="indie rock"/>
    <d v="2016-02-02T17:01:54"/>
    <d v="2016-03-03T17:01:54"/>
    <x v="2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b v="0"/>
    <n v="11"/>
    <b v="0"/>
    <s v="technology/wearables"/>
    <n v="1"/>
    <n v="29.39"/>
    <x v="3"/>
    <s v="plays"/>
    <d v="2016-08-22T16:04:20"/>
    <d v="2016-10-21T16:04:20"/>
    <x v="2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b v="0"/>
    <n v="248"/>
    <b v="0"/>
    <s v="technology/wearables"/>
    <n v="1"/>
    <n v="721.5"/>
    <x v="2"/>
    <s v="indie rock"/>
    <d v="2015-10-01T11:57:28"/>
    <d v="2015-11-06T01:00:00"/>
    <x v="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b v="0"/>
    <n v="1"/>
    <b v="0"/>
    <s v="technology/wearables"/>
    <n v="1"/>
    <n v="0.02"/>
    <x v="2"/>
    <s v="rock"/>
    <d v="2016-01-24T23:05:09"/>
    <d v="2016-02-28T23:05:09"/>
    <x v="2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b v="0"/>
    <n v="19"/>
    <b v="0"/>
    <s v="technology/wearables"/>
    <n v="1"/>
    <n v="369.9"/>
    <x v="3"/>
    <s v="plays"/>
    <d v="2016-05-30T05:39:06"/>
    <d v="2016-07-21T14:00:00"/>
    <x v="2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b v="0"/>
    <n v="135"/>
    <b v="0"/>
    <s v="technology/wearables"/>
    <n v="1"/>
    <n v="85.14"/>
    <x v="2"/>
    <s v="electronic music"/>
    <d v="2014-12-12T01:02:52"/>
    <d v="2015-01-11T01:02:52"/>
    <x v="3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b v="0"/>
    <n v="9"/>
    <b v="0"/>
    <s v="technology/wearables"/>
    <n v="1"/>
    <n v="14.36"/>
    <x v="3"/>
    <s v="plays"/>
    <d v="2014-06-26T19:29:25"/>
    <d v="2014-07-11T16:00:00"/>
    <x v="3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b v="0"/>
    <n v="3"/>
    <b v="0"/>
    <s v="technology/wearables"/>
    <n v="1"/>
    <n v="5.65"/>
    <x v="3"/>
    <s v="plays"/>
    <d v="2016-12-01T16:34:06"/>
    <d v="2016-12-30T23:00:00"/>
    <x v="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b v="0"/>
    <n v="7"/>
    <b v="0"/>
    <s v="technology/wearables"/>
    <n v="1"/>
    <n v="261.7"/>
    <x v="3"/>
    <s v="spaces"/>
    <d v="2016-11-23T17:58:57"/>
    <d v="2016-12-23T17:58:57"/>
    <x v="2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b v="0"/>
    <n v="4"/>
    <b v="0"/>
    <s v="technology/wearables"/>
    <n v="1"/>
    <n v="2.52"/>
    <x v="3"/>
    <s v="plays"/>
    <d v="2015-04-21T15:45:25"/>
    <d v="2015-05-21T15:45:25"/>
    <x v="0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b v="0"/>
    <n v="44"/>
    <b v="0"/>
    <s v="technology/wearables"/>
    <n v="1"/>
    <n v="8.8800000000000008"/>
    <x v="5"/>
    <s v="radio &amp; podcasts"/>
    <d v="2016-03-22T16:45:46"/>
    <d v="2016-04-26T06:55:00"/>
    <x v="2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b v="0"/>
    <n v="90"/>
    <b v="0"/>
    <s v="technology/wearables"/>
    <n v="1"/>
    <n v="153.75"/>
    <x v="3"/>
    <s v="plays"/>
    <d v="2016-09-13T15:12:32"/>
    <d v="2016-10-13T15:12:32"/>
    <x v="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b v="0"/>
    <n v="8"/>
    <b v="0"/>
    <s v="technology/wearables"/>
    <n v="1"/>
    <n v="5.93"/>
    <x v="2"/>
    <s v="pop"/>
    <d v="2016-11-30T02:03:55"/>
    <d v="2016-12-30T02:03:55"/>
    <x v="2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b v="0"/>
    <n v="11"/>
    <b v="0"/>
    <s v="technology/wearables"/>
    <n v="1"/>
    <n v="24.57"/>
    <x v="0"/>
    <s v="makerspaces"/>
    <d v="2014-12-01T19:00:28"/>
    <d v="2015-01-15T19:00:28"/>
    <x v="3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b v="0"/>
    <n v="41"/>
    <b v="0"/>
    <s v="technology/wearables"/>
    <n v="1"/>
    <n v="81.19"/>
    <x v="3"/>
    <s v="plays"/>
    <d v="2015-04-29T16:17:15"/>
    <d v="2015-05-29T16:17:15"/>
    <x v="0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b v="0"/>
    <n v="15"/>
    <b v="0"/>
    <s v="technology/wearables"/>
    <n v="1"/>
    <n v="21.58"/>
    <x v="2"/>
    <s v="classical music"/>
    <d v="2016-08-30T15:25:34"/>
    <d v="2016-10-14T15:25:34"/>
    <x v="2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b v="0"/>
    <n v="9"/>
    <b v="0"/>
    <s v="technology/wearables"/>
    <n v="1"/>
    <n v="9.49"/>
    <x v="2"/>
    <s v="rock"/>
    <d v="2014-10-23T05:19:05"/>
    <d v="2014-12-02T06:19:05"/>
    <x v="3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b v="0"/>
    <n v="50"/>
    <b v="0"/>
    <s v="technology/wearables"/>
    <n v="1"/>
    <n v="196.83"/>
    <x v="2"/>
    <s v="indie rock"/>
    <d v="2016-06-01T06:38:29"/>
    <d v="2016-07-02T04:00:00"/>
    <x v="2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b v="0"/>
    <n v="34"/>
    <b v="0"/>
    <s v="technology/wearables"/>
    <n v="1"/>
    <n v="148.57"/>
    <x v="3"/>
    <s v="plays"/>
    <d v="2016-07-18T12:05:54"/>
    <d v="2016-08-17T12:05:54"/>
    <x v="2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b v="0"/>
    <n v="0"/>
    <b v="0"/>
    <s v="technology/wearables"/>
    <n v="1"/>
    <n v="0"/>
    <x v="3"/>
    <s v="plays"/>
    <d v="2016-12-28T01:26:48"/>
    <d v="2017-01-27T01:26:48"/>
    <x v="2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b v="0"/>
    <n v="0"/>
    <b v="0"/>
    <s v="technology/wearables"/>
    <n v="1"/>
    <n v="0"/>
    <x v="2"/>
    <s v="rock"/>
    <d v="2014-06-16T02:33:45"/>
    <d v="2014-07-16T02:33:45"/>
    <x v="3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b v="0"/>
    <n v="276"/>
    <b v="0"/>
    <s v="technology/wearables"/>
    <n v="1"/>
    <n v="348.85"/>
    <x v="3"/>
    <s v="spaces"/>
    <d v="2016-02-10T18:34:47"/>
    <d v="2016-03-11T18:34:47"/>
    <x v="2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b v="0"/>
    <n v="16"/>
    <b v="0"/>
    <s v="technology/wearables"/>
    <n v="1"/>
    <n v="68.61"/>
    <x v="2"/>
    <s v="indie rock"/>
    <d v="2015-11-05T22:28:22"/>
    <d v="2015-12-05T22:28:22"/>
    <x v="0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b v="0"/>
    <n v="224"/>
    <b v="0"/>
    <s v="technology/wearables"/>
    <n v="1"/>
    <n v="2740.23"/>
    <x v="3"/>
    <s v="plays"/>
    <d v="2014-11-12T20:43:48"/>
    <d v="2014-12-17T20:43:48"/>
    <x v="3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b v="0"/>
    <n v="140"/>
    <b v="0"/>
    <s v="technology/wearables"/>
    <n v="1"/>
    <n v="433.18"/>
    <x v="2"/>
    <s v="rock"/>
    <d v="2017-02-01T13:51:19"/>
    <d v="2017-03-03T13:51:19"/>
    <x v="1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b v="0"/>
    <n v="15"/>
    <b v="0"/>
    <s v="technology/wearables"/>
    <n v="1"/>
    <n v="10.11"/>
    <x v="2"/>
    <s v="metal"/>
    <d v="2015-07-03T19:17:13"/>
    <d v="2015-08-02T19:17:13"/>
    <x v="0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b v="0"/>
    <n v="37"/>
    <b v="0"/>
    <s v="technology/wearables"/>
    <n v="1"/>
    <n v="35.67"/>
    <x v="2"/>
    <s v="pop"/>
    <d v="2014-10-24T15:31:55"/>
    <d v="2014-12-08T16:31:55"/>
    <x v="3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b v="0"/>
    <n v="0"/>
    <b v="0"/>
    <s v="technology/wearables"/>
    <n v="1"/>
    <n v="0"/>
    <x v="2"/>
    <s v="indie rock"/>
    <d v="2014-07-16T14:17:33"/>
    <d v="2014-08-15T14:17:33"/>
    <x v="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b v="0"/>
    <n v="46"/>
    <b v="0"/>
    <s v="technology/wearables"/>
    <n v="1"/>
    <n v="262.54000000000002"/>
    <x v="3"/>
    <s v="plays"/>
    <d v="2016-08-30T14:58:37"/>
    <d v="2016-10-01T14:58:37"/>
    <x v="2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b v="0"/>
    <n v="1"/>
    <b v="0"/>
    <s v="technology/wearables"/>
    <n v="1"/>
    <n v="1.52"/>
    <x v="2"/>
    <s v="rock"/>
    <d v="2015-06-17T19:35:39"/>
    <d v="2015-07-17T19:35:39"/>
    <x v="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b v="0"/>
    <n v="323"/>
    <b v="0"/>
    <s v="technology/wearables"/>
    <n v="1"/>
    <n v="983.63"/>
    <x v="2"/>
    <s v="rock"/>
    <d v="2016-06-21T12:38:03"/>
    <d v="2016-08-19T03:59:00"/>
    <x v="2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b v="0"/>
    <n v="139"/>
    <b v="1"/>
    <s v="publishing/nonfiction"/>
    <n v="1"/>
    <n v="149.11000000000001"/>
    <x v="3"/>
    <s v="plays"/>
    <d v="2016-06-01T18:57:19"/>
    <d v="2016-06-30T18:57:19"/>
    <x v="2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b v="0"/>
    <n v="7"/>
    <b v="1"/>
    <s v="publishing/nonfiction"/>
    <n v="1"/>
    <n v="6.94"/>
    <x v="2"/>
    <s v="rock"/>
    <d v="2014-06-09T19:32:39"/>
    <d v="2014-07-14T19:32:39"/>
    <x v="3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b v="0"/>
    <n v="149"/>
    <b v="1"/>
    <s v="publishing/nonfiction"/>
    <n v="1"/>
    <n v="63.88"/>
    <x v="3"/>
    <s v="plays"/>
    <d v="2013-05-28T01:49:11"/>
    <d v="2013-06-27T01:49:11"/>
    <x v="4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b v="0"/>
    <n v="31"/>
    <b v="1"/>
    <s v="publishing/nonfiction"/>
    <n v="1"/>
    <n v="31.16"/>
    <x v="4"/>
    <s v="documentary"/>
    <d v="2015-02-05T15:18:45"/>
    <d v="2015-03-07T15:18:45"/>
    <x v="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b v="0"/>
    <n v="26"/>
    <b v="1"/>
    <s v="publishing/nonfiction"/>
    <n v="1"/>
    <n v="90.68"/>
    <x v="2"/>
    <s v="rock"/>
    <d v="2014-11-20T12:08:53"/>
    <d v="2014-12-18T12:08:53"/>
    <x v="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b v="0"/>
    <n v="172"/>
    <b v="1"/>
    <s v="publishing/nonfiction"/>
    <n v="1"/>
    <n v="212.71"/>
    <x v="3"/>
    <s v="plays"/>
    <d v="2015-11-09T07:58:55"/>
    <d v="2015-12-16T06:59:00"/>
    <x v="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b v="0"/>
    <n v="78"/>
    <b v="1"/>
    <s v="publishing/nonfiction"/>
    <n v="1"/>
    <n v="73.27"/>
    <x v="2"/>
    <s v="classical music"/>
    <d v="2015-11-26T00:18:54"/>
    <d v="2015-12-26T00:18:54"/>
    <x v="0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b v="0"/>
    <n v="120"/>
    <b v="1"/>
    <s v="publishing/nonfiction"/>
    <n v="1"/>
    <n v="230.15"/>
    <x v="3"/>
    <s v="plays"/>
    <d v="2016-01-13T17:45:44"/>
    <d v="2016-02-12T17:45:44"/>
    <x v="2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b v="0"/>
    <n v="227"/>
    <b v="1"/>
    <s v="publishing/nonfiction"/>
    <n v="1"/>
    <n v="680.7"/>
    <x v="3"/>
    <s v="plays"/>
    <d v="2015-07-15T13:52:46"/>
    <d v="2015-09-05T03:59:00"/>
    <x v="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b v="0"/>
    <n v="42"/>
    <b v="1"/>
    <s v="publishing/nonfiction"/>
    <n v="1"/>
    <n v="19.940000000000001"/>
    <x v="7"/>
    <s v="small batch"/>
    <d v="2013-02-04T02:49:48"/>
    <d v="2013-03-11T00:00:00"/>
    <x v="4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b v="0"/>
    <n v="64"/>
    <b v="1"/>
    <s v="publishing/nonfiction"/>
    <n v="1"/>
    <n v="32.56"/>
    <x v="3"/>
    <s v="plays"/>
    <d v="2016-05-12T19:22:59"/>
    <d v="2016-06-11T19:22:59"/>
    <x v="2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b v="0"/>
    <n v="121"/>
    <b v="1"/>
    <s v="publishing/nonfiction"/>
    <n v="1"/>
    <n v="65.260000000000005"/>
    <x v="2"/>
    <s v="rock"/>
    <d v="2012-10-31T06:06:45"/>
    <d v="2012-11-30T10:00:00"/>
    <x v="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b v="0"/>
    <n v="87"/>
    <b v="1"/>
    <s v="publishing/nonfiction"/>
    <n v="1"/>
    <n v="194.24"/>
    <x v="3"/>
    <s v="musical"/>
    <d v="2013-06-05T00:56:00"/>
    <d v="2013-07-05T00:56:00"/>
    <x v="4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b v="0"/>
    <n v="65"/>
    <b v="1"/>
    <s v="publishing/nonfiction"/>
    <n v="1"/>
    <n v="28.8"/>
    <x v="3"/>
    <s v="plays"/>
    <d v="2013-01-30T23:05:37"/>
    <d v="2013-03-01T05:59:00"/>
    <x v="4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b v="0"/>
    <n v="49"/>
    <b v="1"/>
    <s v="publishing/nonfiction"/>
    <n v="1"/>
    <n v="63.21"/>
    <x v="4"/>
    <s v="television"/>
    <d v="2011-05-26T13:42:03"/>
    <d v="2011-06-25T13:42:03"/>
    <x v="6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b v="0"/>
    <n v="19"/>
    <b v="1"/>
    <s v="publishing/nonfiction"/>
    <n v="1"/>
    <n v="33.22"/>
    <x v="3"/>
    <s v="plays"/>
    <d v="2011-05-05T19:33:10"/>
    <d v="2011-07-06T19:33:10"/>
    <x v="6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b v="0"/>
    <n v="81"/>
    <b v="1"/>
    <s v="publishing/nonfiction"/>
    <n v="1"/>
    <n v="108.25"/>
    <x v="3"/>
    <s v="plays"/>
    <d v="2012-07-05T21:37:00"/>
    <d v="2012-08-02T21:37:00"/>
    <x v="5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b v="0"/>
    <n v="264"/>
    <b v="1"/>
    <s v="publishing/nonfiction"/>
    <n v="1"/>
    <n v="106.46"/>
    <x v="6"/>
    <s v="photobooks"/>
    <d v="2014-05-22T17:12:52"/>
    <d v="2014-06-21T17:12:52"/>
    <x v="3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b v="0"/>
    <n v="25"/>
    <b v="1"/>
    <s v="publishing/nonfiction"/>
    <n v="1"/>
    <n v="26.61"/>
    <x v="3"/>
    <s v="plays"/>
    <d v="2013-07-09T22:25:31"/>
    <d v="2013-09-07T22:25:31"/>
    <x v="4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b v="0"/>
    <n v="5"/>
    <b v="1"/>
    <s v="publishing/nonfiction"/>
    <n v="1"/>
    <n v="2.27"/>
    <x v="2"/>
    <s v="rock"/>
    <d v="2016-01-27T20:15:27"/>
    <d v="2016-02-15T07:59:00"/>
    <x v="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b v="0"/>
    <n v="144"/>
    <b v="1"/>
    <s v="music/rock"/>
    <n v="1"/>
    <n v="1423.71"/>
    <x v="2"/>
    <s v="indie rock"/>
    <d v="2014-11-08T16:41:46"/>
    <d v="2015-01-07T16:41:46"/>
    <x v="3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b v="0"/>
    <n v="92"/>
    <b v="1"/>
    <s v="music/rock"/>
    <n v="1"/>
    <n v="86.44"/>
    <x v="2"/>
    <s v="rock"/>
    <d v="2015-02-14T17:35:52"/>
    <d v="2015-03-16T16:35:52"/>
    <x v="0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b v="0"/>
    <n v="147"/>
    <b v="1"/>
    <s v="music/rock"/>
    <n v="1"/>
    <n v="155.52000000000001"/>
    <x v="3"/>
    <s v="plays"/>
    <d v="2014-10-12T23:54:23"/>
    <d v="2014-11-27T00:54:23"/>
    <x v="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b v="0"/>
    <n v="90"/>
    <b v="1"/>
    <s v="music/rock"/>
    <n v="1"/>
    <n v="49.68"/>
    <x v="3"/>
    <s v="plays"/>
    <d v="2015-10-15T00:04:10"/>
    <d v="2015-11-14T01:04:10"/>
    <x v="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b v="0"/>
    <n v="87"/>
    <b v="1"/>
    <s v="music/rock"/>
    <n v="1"/>
    <n v="100.64"/>
    <x v="2"/>
    <s v="indie rock"/>
    <d v="2015-05-22T04:34:54"/>
    <d v="2015-06-15T04:34:54"/>
    <x v="0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b v="0"/>
    <n v="406"/>
    <b v="1"/>
    <s v="music/rock"/>
    <n v="1"/>
    <n v="487.01"/>
    <x v="3"/>
    <s v="plays"/>
    <d v="2014-03-12T14:15:46"/>
    <d v="2014-04-11T14:15:46"/>
    <x v="3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b v="0"/>
    <n v="20"/>
    <b v="1"/>
    <s v="music/rock"/>
    <n v="1"/>
    <n v="31.73"/>
    <x v="3"/>
    <s v="plays"/>
    <d v="2013-10-01T00:04:50"/>
    <d v="2013-10-16T00:04:50"/>
    <x v="4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b v="0"/>
    <n v="70"/>
    <b v="1"/>
    <s v="music/rock"/>
    <n v="1"/>
    <n v="74.95"/>
    <x v="4"/>
    <s v="shorts"/>
    <d v="2015-04-07T18:12:22"/>
    <d v="2015-05-07T18:12:22"/>
    <x v="0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b v="0"/>
    <n v="16"/>
    <b v="1"/>
    <s v="music/rock"/>
    <n v="1"/>
    <n v="17.71"/>
    <x v="3"/>
    <s v="plays"/>
    <d v="2012-06-12T17:45:32"/>
    <d v="2012-07-12T17:45:32"/>
    <x v="5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b v="0"/>
    <n v="52"/>
    <b v="1"/>
    <s v="music/rock"/>
    <n v="1"/>
    <n v="338.74"/>
    <x v="3"/>
    <s v="plays"/>
    <d v="2016-11-30T22:50:33"/>
    <d v="2016-12-30T22:50:33"/>
    <x v="2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b v="0"/>
    <n v="66"/>
    <b v="1"/>
    <s v="music/rock"/>
    <n v="1"/>
    <n v="218.62"/>
    <x v="3"/>
    <s v="plays"/>
    <d v="2016-02-24T03:53:08"/>
    <d v="2016-03-25T02:53:08"/>
    <x v="2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b v="0"/>
    <n v="109"/>
    <b v="1"/>
    <s v="music/rock"/>
    <n v="1"/>
    <n v="126.91"/>
    <x v="3"/>
    <s v="spaces"/>
    <d v="2016-12-16T01:35:19"/>
    <d v="2017-01-15T01:35:19"/>
    <x v="2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b v="0"/>
    <n v="168"/>
    <b v="1"/>
    <s v="music/rock"/>
    <n v="1"/>
    <n v="111.21"/>
    <x v="4"/>
    <s v="documentary"/>
    <d v="2016-11-03T16:03:26"/>
    <d v="2016-12-03T17:03:26"/>
    <x v="2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b v="0"/>
    <n v="31"/>
    <b v="1"/>
    <s v="music/rock"/>
    <n v="1"/>
    <n v="26.49"/>
    <x v="4"/>
    <s v="shorts"/>
    <d v="2017-01-12T05:16:10"/>
    <d v="2017-02-03T04:11:00"/>
    <x v="1"/>
    <n v="2017"/>
  </r>
  <r>
    <n v="1378"/>
    <s v="SIX BY SEVEN"/>
    <s v="A psychedelic post rock masterpiece!"/>
    <n v="2000"/>
    <n v="4067"/>
    <x v="0"/>
    <s v="GB"/>
    <s v="GBP"/>
    <n v="1470075210"/>
    <n v="1468779210"/>
    <x v="1378"/>
    <b v="0"/>
    <n v="133"/>
    <b v="1"/>
    <s v="music/rock"/>
    <n v="1"/>
    <n v="64.56"/>
    <x v="2"/>
    <s v="indie rock"/>
    <d v="2016-07-17T18:13:30"/>
    <d v="2016-08-01T18:13:30"/>
    <x v="2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b v="0"/>
    <n v="151"/>
    <b v="1"/>
    <s v="music/rock"/>
    <n v="1"/>
    <n v="152.88"/>
    <x v="3"/>
    <s v="spaces"/>
    <d v="2015-05-06T11:47:56"/>
    <d v="2015-06-05T11:47:56"/>
    <x v="0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b v="0"/>
    <n v="5"/>
    <b v="1"/>
    <s v="music/rock"/>
    <n v="1"/>
    <n v="1.29"/>
    <x v="2"/>
    <s v="rock"/>
    <d v="2015-05-17T18:18:26"/>
    <d v="2015-06-09T02:00:00"/>
    <x v="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b v="0"/>
    <n v="73"/>
    <b v="1"/>
    <s v="music/rock"/>
    <n v="1"/>
    <n v="82.38"/>
    <x v="2"/>
    <s v="classical music"/>
    <d v="2016-11-29T05:08:45"/>
    <d v="2016-12-29T05:08:45"/>
    <x v="2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b v="0"/>
    <n v="148"/>
    <b v="1"/>
    <s v="music/rock"/>
    <n v="1"/>
    <n v="130.44999999999999"/>
    <x v="3"/>
    <s v="plays"/>
    <d v="2013-04-06T19:12:16"/>
    <d v="2013-05-06T19:12:16"/>
    <x v="4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b v="0"/>
    <n v="93"/>
    <b v="1"/>
    <s v="music/rock"/>
    <n v="1"/>
    <n v="119.82"/>
    <x v="3"/>
    <s v="plays"/>
    <d v="2016-12-03T01:47:58"/>
    <d v="2016-12-23T01:47:58"/>
    <x v="2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b v="0"/>
    <n v="63"/>
    <b v="1"/>
    <s v="music/rock"/>
    <n v="1"/>
    <n v="140.1"/>
    <x v="3"/>
    <s v="plays"/>
    <d v="2015-06-05T17:38:42"/>
    <d v="2015-07-05T17:38:42"/>
    <x v="0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b v="0"/>
    <n v="134"/>
    <b v="1"/>
    <s v="music/rock"/>
    <n v="1"/>
    <n v="126.18"/>
    <x v="6"/>
    <s v="photobooks"/>
    <d v="2016-03-04T16:32:01"/>
    <d v="2016-04-29T12:11:00"/>
    <x v="2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b v="0"/>
    <n v="14"/>
    <b v="1"/>
    <s v="music/rock"/>
    <n v="1"/>
    <n v="6.73"/>
    <x v="3"/>
    <s v="plays"/>
    <d v="2015-06-29T15:31:29"/>
    <d v="2015-07-29T15:31:29"/>
    <x v="0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b v="0"/>
    <n v="78"/>
    <b v="1"/>
    <s v="music/rock"/>
    <n v="1"/>
    <n v="97.59"/>
    <x v="2"/>
    <s v="classical music"/>
    <d v="2015-05-02T22:06:35"/>
    <d v="2015-06-03T04:30:00"/>
    <x v="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b v="0"/>
    <n v="112"/>
    <b v="1"/>
    <s v="music/rock"/>
    <n v="1"/>
    <n v="112.34"/>
    <x v="3"/>
    <s v="plays"/>
    <d v="2016-09-21T14:45:17"/>
    <d v="2016-10-17T16:14:00"/>
    <x v="2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b v="0"/>
    <n v="34"/>
    <b v="1"/>
    <s v="music/rock"/>
    <n v="1"/>
    <n v="9.82"/>
    <x v="2"/>
    <s v="rock"/>
    <d v="2016-07-14T11:32:37"/>
    <d v="2016-08-13T11:32:37"/>
    <x v="2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b v="0"/>
    <n v="19"/>
    <b v="1"/>
    <s v="music/rock"/>
    <n v="1"/>
    <n v="61.1"/>
    <x v="3"/>
    <s v="musical"/>
    <d v="2015-03-24T19:16:46"/>
    <d v="2015-04-27T17:12:00"/>
    <x v="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b v="0"/>
    <n v="13"/>
    <b v="1"/>
    <s v="music/rock"/>
    <n v="1"/>
    <n v="8.75"/>
    <x v="2"/>
    <s v="classical music"/>
    <d v="2015-07-08T15:36:58"/>
    <d v="2015-08-22T04:59:00"/>
    <x v="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b v="0"/>
    <n v="104"/>
    <b v="1"/>
    <s v="music/rock"/>
    <n v="1"/>
    <n v="36.42"/>
    <x v="3"/>
    <s v="plays"/>
    <d v="2016-02-01T03:43:06"/>
    <d v="2016-03-03T03:43:06"/>
    <x v="2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b v="0"/>
    <n v="52"/>
    <b v="1"/>
    <s v="music/rock"/>
    <n v="1"/>
    <n v="196.83"/>
    <x v="3"/>
    <s v="plays"/>
    <d v="2016-07-02T16:22:03"/>
    <d v="2016-08-01T16:22:03"/>
    <x v="2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b v="0"/>
    <n v="17"/>
    <b v="1"/>
    <s v="music/rock"/>
    <n v="1"/>
    <n v="14.77"/>
    <x v="2"/>
    <s v="metal"/>
    <d v="2017-01-17T03:28:46"/>
    <d v="2017-03-01T03:00:00"/>
    <x v="1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b v="0"/>
    <n v="82"/>
    <b v="1"/>
    <s v="music/rock"/>
    <n v="1"/>
    <n v="135.03"/>
    <x v="4"/>
    <s v="documentary"/>
    <d v="2016-12-15T21:48:01"/>
    <d v="2017-01-14T21:48:01"/>
    <x v="2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b v="0"/>
    <n v="73"/>
    <b v="1"/>
    <s v="music/rock"/>
    <n v="1"/>
    <n v="222"/>
    <x v="3"/>
    <s v="plays"/>
    <d v="2015-01-14T23:58:02"/>
    <d v="2015-02-13T23:58:02"/>
    <x v="0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b v="0"/>
    <n v="158"/>
    <b v="1"/>
    <s v="music/rock"/>
    <n v="1"/>
    <n v="247.5"/>
    <x v="4"/>
    <s v="shorts"/>
    <d v="2016-09-27T22:01:50"/>
    <d v="2016-10-27T21:19:00"/>
    <x v="2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b v="0"/>
    <n v="65"/>
    <b v="1"/>
    <s v="music/rock"/>
    <n v="1"/>
    <n v="178.74"/>
    <x v="3"/>
    <s v="plays"/>
    <d v="2016-06-05T20:58:54"/>
    <d v="2016-07-05T20:58:54"/>
    <x v="2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b v="0"/>
    <n v="184"/>
    <b v="1"/>
    <s v="music/rock"/>
    <n v="1"/>
    <n v="164.54"/>
    <x v="2"/>
    <s v="rock"/>
    <d v="2014-09-07T00:06:13"/>
    <d v="2014-10-07T00:06:13"/>
    <x v="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b v="0"/>
    <n v="34"/>
    <b v="1"/>
    <s v="music/rock"/>
    <n v="1"/>
    <n v="6.1"/>
    <x v="3"/>
    <s v="plays"/>
    <d v="2016-05-08T08:11:13"/>
    <d v="2016-06-12T05:30:00"/>
    <x v="2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b v="0"/>
    <n v="240"/>
    <b v="1"/>
    <s v="music/rock"/>
    <n v="1"/>
    <n v="200.21"/>
    <x v="5"/>
    <s v="nonfiction"/>
    <d v="2013-05-05T23:54:34"/>
    <d v="2013-05-26T23:54:34"/>
    <x v="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b v="0"/>
    <n v="113"/>
    <b v="1"/>
    <s v="music/rock"/>
    <n v="1"/>
    <n v="44.02"/>
    <x v="3"/>
    <s v="plays"/>
    <d v="2015-03-02T01:16:51"/>
    <d v="2015-05-01T00:16:51"/>
    <x v="0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b v="0"/>
    <n v="66"/>
    <b v="1"/>
    <s v="music/rock"/>
    <n v="1"/>
    <n v="39.450000000000003"/>
    <x v="3"/>
    <s v="plays"/>
    <d v="2013-06-26T01:30:35"/>
    <d v="2013-07-26T01:30:35"/>
    <x v="4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b v="1"/>
    <n v="5"/>
    <b v="0"/>
    <s v="publishing/translations"/>
    <n v="1"/>
    <n v="6.18"/>
    <x v="3"/>
    <s v="musical"/>
    <d v="2015-01-28T12:14:45"/>
    <d v="2015-02-22T12:14:45"/>
    <x v="0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b v="1"/>
    <n v="17"/>
    <b v="0"/>
    <s v="publishing/translations"/>
    <n v="1"/>
    <n v="2.63"/>
    <x v="3"/>
    <s v="plays"/>
    <d v="2014-10-29T16:20:01"/>
    <d v="2014-11-28T17:20:01"/>
    <x v="3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b v="0"/>
    <n v="3"/>
    <b v="0"/>
    <s v="publishing/translations"/>
    <n v="1"/>
    <n v="0.33"/>
    <x v="3"/>
    <s v="plays"/>
    <d v="2015-10-20T10:23:27"/>
    <d v="2015-12-12T10:00:00"/>
    <x v="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b v="0"/>
    <n v="2"/>
    <b v="0"/>
    <s v="publishing/translations"/>
    <n v="1"/>
    <n v="0.44"/>
    <x v="3"/>
    <s v="plays"/>
    <d v="2014-07-18T12:52:58"/>
    <d v="2014-08-12T12:52:58"/>
    <x v="3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b v="0"/>
    <n v="6"/>
    <b v="0"/>
    <s v="publishing/translations"/>
    <n v="1"/>
    <n v="1.8"/>
    <x v="3"/>
    <s v="spaces"/>
    <d v="2015-10-14T20:55:56"/>
    <d v="2015-11-13T21:55:56"/>
    <x v="0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b v="0"/>
    <n v="0"/>
    <b v="0"/>
    <s v="publishing/translations"/>
    <n v="1"/>
    <n v="0"/>
    <x v="4"/>
    <s v="television"/>
    <d v="2014-11-02T03:12:15"/>
    <d v="2015-01-01T04:12:15"/>
    <x v="3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b v="0"/>
    <n v="1"/>
    <b v="0"/>
    <s v="publishing/translations"/>
    <n v="1"/>
    <n v="0.03"/>
    <x v="4"/>
    <s v="shorts"/>
    <d v="2016-04-19T07:38:40"/>
    <d v="2016-06-03T07:38:40"/>
    <x v="2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b v="0"/>
    <n v="3"/>
    <b v="0"/>
    <s v="publishing/translations"/>
    <n v="1"/>
    <n v="0.09"/>
    <x v="0"/>
    <s v="wearables"/>
    <d v="2015-01-09T01:25:00"/>
    <d v="2015-02-06T01:25:00"/>
    <x v="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b v="0"/>
    <n v="13"/>
    <b v="0"/>
    <s v="publishing/translations"/>
    <n v="1"/>
    <n v="5.08"/>
    <x v="3"/>
    <s v="plays"/>
    <d v="2014-11-04T01:31:39"/>
    <d v="2014-12-04T01:31:39"/>
    <x v="3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b v="0"/>
    <n v="1"/>
    <b v="0"/>
    <s v="publishing/translations"/>
    <n v="1"/>
    <n v="1.82"/>
    <x v="3"/>
    <s v="plays"/>
    <d v="2015-12-22T10:29:30"/>
    <d v="2016-02-20T10:29:30"/>
    <x v="0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b v="0"/>
    <n v="1"/>
    <b v="0"/>
    <s v="publishing/translations"/>
    <n v="1"/>
    <n v="0.01"/>
    <x v="3"/>
    <s v="plays"/>
    <d v="2016-12-04T06:04:27"/>
    <d v="2017-01-03T06:04:27"/>
    <x v="2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b v="0"/>
    <n v="9"/>
    <b v="0"/>
    <s v="publishing/translations"/>
    <n v="1"/>
    <n v="6.84"/>
    <x v="2"/>
    <s v="rock"/>
    <d v="2015-07-07T16:13:11"/>
    <d v="2015-08-16T16:13:11"/>
    <x v="0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b v="0"/>
    <n v="0"/>
    <b v="0"/>
    <s v="publishing/translations"/>
    <n v="1"/>
    <n v="0"/>
    <x v="2"/>
    <s v="pop"/>
    <d v="2015-10-22T22:13:39"/>
    <d v="2015-11-21T23:13:39"/>
    <x v="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b v="0"/>
    <n v="2"/>
    <b v="0"/>
    <s v="publishing/translations"/>
    <n v="1"/>
    <n v="1.38"/>
    <x v="3"/>
    <s v="plays"/>
    <d v="2015-08-16T03:36:14"/>
    <d v="2015-09-15T11:11:00"/>
    <x v="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b v="0"/>
    <n v="1"/>
    <b v="0"/>
    <s v="publishing/translations"/>
    <n v="1"/>
    <n v="0.19"/>
    <x v="3"/>
    <s v="plays"/>
    <d v="2016-01-26T10:57:14"/>
    <d v="2016-02-25T10:57:14"/>
    <x v="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b v="0"/>
    <n v="10"/>
    <b v="0"/>
    <s v="publishing/translations"/>
    <n v="1"/>
    <n v="7.42"/>
    <x v="4"/>
    <s v="shorts"/>
    <d v="2016-09-09T10:56:59"/>
    <d v="2016-10-09T10:56:59"/>
    <x v="2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b v="0"/>
    <n v="3"/>
    <b v="0"/>
    <s v="publishing/translations"/>
    <n v="1"/>
    <n v="0.06"/>
    <x v="3"/>
    <s v="plays"/>
    <d v="2016-06-03T16:01:26"/>
    <d v="2016-06-28T16:01:26"/>
    <x v="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b v="0"/>
    <n v="2"/>
    <b v="0"/>
    <s v="publishing/translations"/>
    <n v="1"/>
    <n v="5.41"/>
    <x v="4"/>
    <s v="shorts"/>
    <d v="2015-01-09T21:58:29"/>
    <d v="2015-02-08T21:58:29"/>
    <x v="0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b v="0"/>
    <n v="2"/>
    <b v="0"/>
    <s v="publishing/translations"/>
    <n v="1"/>
    <n v="0.35"/>
    <x v="3"/>
    <s v="plays"/>
    <d v="2016-08-22T05:45:04"/>
    <d v="2016-09-21T05:45:04"/>
    <x v="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b v="0"/>
    <n v="1"/>
    <b v="0"/>
    <s v="publishing/translations"/>
    <n v="1"/>
    <n v="1.47"/>
    <x v="4"/>
    <s v="television"/>
    <d v="2015-12-02T08:38:51"/>
    <d v="2016-01-01T08:38:51"/>
    <x v="0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b v="0"/>
    <n v="14"/>
    <b v="0"/>
    <s v="publishing/translations"/>
    <n v="1"/>
    <n v="22.13"/>
    <x v="3"/>
    <s v="plays"/>
    <d v="2016-11-02T17:13:22"/>
    <d v="2016-11-15T18:13:22"/>
    <x v="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b v="0"/>
    <n v="0"/>
    <b v="0"/>
    <s v="publishing/translations"/>
    <n v="1"/>
    <n v="0"/>
    <x v="2"/>
    <s v="indie rock"/>
    <d v="2015-03-30T03:09:19"/>
    <d v="2015-04-29T03:09:19"/>
    <x v="0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b v="0"/>
    <n v="0"/>
    <b v="0"/>
    <s v="publishing/translations"/>
    <n v="1"/>
    <n v="0"/>
    <x v="2"/>
    <s v="rock"/>
    <d v="2015-06-25T09:22:00"/>
    <d v="2015-08-24T09:22:00"/>
    <x v="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b v="0"/>
    <n v="4"/>
    <b v="0"/>
    <s v="publishing/translations"/>
    <n v="1"/>
    <n v="5.51"/>
    <x v="5"/>
    <s v="radio &amp; podcasts"/>
    <d v="2016-08-19T20:26:25"/>
    <d v="2016-09-18T20:26:25"/>
    <x v="2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b v="0"/>
    <n v="3"/>
    <b v="0"/>
    <s v="publishing/translations"/>
    <n v="1"/>
    <n v="0.59"/>
    <x v="3"/>
    <s v="plays"/>
    <d v="2016-03-03T09:06:57"/>
    <d v="2016-04-02T08:06:57"/>
    <x v="2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b v="0"/>
    <n v="0"/>
    <b v="0"/>
    <s v="publishing/translations"/>
    <n v="1"/>
    <n v="0"/>
    <x v="2"/>
    <s v="indie rock"/>
    <d v="2015-03-11T01:27:22"/>
    <d v="2015-04-10T01:27:22"/>
    <x v="0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b v="0"/>
    <n v="5"/>
    <b v="0"/>
    <s v="publishing/translations"/>
    <n v="1"/>
    <n v="4.8600000000000003"/>
    <x v="4"/>
    <s v="documentary"/>
    <d v="2014-11-18T19:31:28"/>
    <d v="2014-12-19T19:31:28"/>
    <x v="3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b v="0"/>
    <n v="47"/>
    <b v="0"/>
    <s v="publishing/translations"/>
    <n v="1"/>
    <n v="193.96"/>
    <x v="3"/>
    <s v="plays"/>
    <d v="2015-10-27T05:03:36"/>
    <d v="2015-11-26T06:03:36"/>
    <x v="0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b v="0"/>
    <n v="0"/>
    <b v="0"/>
    <s v="publishing/translations"/>
    <n v="1"/>
    <n v="0"/>
    <x v="3"/>
    <s v="plays"/>
    <d v="2015-06-20T18:43:48"/>
    <d v="2015-07-20T18:43:48"/>
    <x v="0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b v="0"/>
    <n v="10"/>
    <b v="0"/>
    <s v="publishing/translations"/>
    <n v="1"/>
    <n v="16.43"/>
    <x v="5"/>
    <s v="nonfiction"/>
    <d v="2016-10-30T15:01:15"/>
    <d v="2016-12-10T11:00:00"/>
    <x v="2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b v="0"/>
    <n v="11"/>
    <b v="0"/>
    <s v="publishing/translations"/>
    <n v="1"/>
    <n v="227.5"/>
    <x v="3"/>
    <s v="plays"/>
    <d v="2015-05-18T18:24:38"/>
    <d v="2015-06-08T15:00:00"/>
    <x v="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b v="0"/>
    <n v="2"/>
    <b v="0"/>
    <s v="publishing/translations"/>
    <n v="1"/>
    <n v="0.13"/>
    <x v="2"/>
    <s v="indie rock"/>
    <d v="2015-09-11T18:43:40"/>
    <d v="2015-10-11T18:43:40"/>
    <x v="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b v="0"/>
    <n v="2"/>
    <b v="0"/>
    <s v="publishing/translations"/>
    <n v="1"/>
    <n v="1.48"/>
    <x v="3"/>
    <s v="plays"/>
    <d v="2016-01-22T08:24:17"/>
    <d v="2016-02-21T08:24:17"/>
    <x v="2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b v="0"/>
    <n v="22"/>
    <b v="0"/>
    <s v="publishing/translations"/>
    <n v="1"/>
    <n v="18.77"/>
    <x v="3"/>
    <s v="plays"/>
    <d v="2014-06-06T12:45:39"/>
    <d v="2014-07-13T04:59:00"/>
    <x v="3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b v="0"/>
    <n v="8"/>
    <b v="0"/>
    <s v="publishing/translations"/>
    <n v="1"/>
    <n v="12.24"/>
    <x v="3"/>
    <s v="plays"/>
    <d v="2016-03-28T20:54:59"/>
    <d v="2016-04-27T13:55:00"/>
    <x v="2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b v="0"/>
    <n v="6"/>
    <b v="0"/>
    <s v="publishing/translations"/>
    <n v="1"/>
    <n v="4.09"/>
    <x v="3"/>
    <s v="plays"/>
    <d v="2015-02-05T19:55:01"/>
    <d v="2015-03-07T19:55:01"/>
    <x v="0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b v="0"/>
    <n v="1"/>
    <b v="0"/>
    <s v="publishing/translations"/>
    <n v="1"/>
    <n v="0.01"/>
    <x v="3"/>
    <s v="plays"/>
    <d v="2016-04-26T17:57:43"/>
    <d v="2016-05-26T17:57:43"/>
    <x v="2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b v="0"/>
    <n v="3"/>
    <b v="0"/>
    <s v="publishing/translations"/>
    <n v="1"/>
    <n v="17.260000000000002"/>
    <x v="4"/>
    <s v="television"/>
    <d v="2015-07-13T18:22:49"/>
    <d v="2015-09-11T18:22:49"/>
    <x v="0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b v="0"/>
    <n v="0"/>
    <b v="0"/>
    <s v="publishing/translations"/>
    <n v="1"/>
    <n v="0"/>
    <x v="3"/>
    <s v="plays"/>
    <d v="2016-04-25T15:29:18"/>
    <d v="2016-05-25T15:29:18"/>
    <x v="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b v="0"/>
    <n v="0"/>
    <b v="0"/>
    <s v="publishing/translations"/>
    <n v="1"/>
    <n v="0"/>
    <x v="3"/>
    <s v="plays"/>
    <d v="2016-12-03T22:13:29"/>
    <d v="2017-01-02T22:13:29"/>
    <x v="2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b v="0"/>
    <n v="0"/>
    <b v="0"/>
    <s v="publishing/translations"/>
    <n v="1"/>
    <n v="0"/>
    <x v="3"/>
    <s v="plays"/>
    <d v="2015-07-14T20:57:42"/>
    <d v="2015-09-12T20:57:42"/>
    <x v="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b v="0"/>
    <n v="0"/>
    <b v="0"/>
    <s v="publishing/translations"/>
    <n v="1"/>
    <n v="0"/>
    <x v="3"/>
    <s v="plays"/>
    <d v="2015-05-15T13:00:55"/>
    <d v="2015-06-14T13:00:55"/>
    <x v="0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b v="0"/>
    <n v="0"/>
    <b v="0"/>
    <s v="publishing/translations"/>
    <n v="1"/>
    <n v="0"/>
    <x v="3"/>
    <s v="musical"/>
    <d v="2016-04-01T10:44:38"/>
    <d v="2016-04-21T10:44:38"/>
    <x v="2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b v="0"/>
    <n v="3"/>
    <b v="0"/>
    <s v="publishing/translations"/>
    <n v="1"/>
    <n v="1.23"/>
    <x v="7"/>
    <s v="small batch"/>
    <d v="2016-06-08T17:32:14"/>
    <d v="2016-07-08T17:32:14"/>
    <x v="2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b v="0"/>
    <n v="0"/>
    <b v="0"/>
    <s v="publishing/translations"/>
    <n v="1"/>
    <n v="0"/>
    <x v="3"/>
    <s v="plays"/>
    <d v="2015-04-21T22:28:38"/>
    <d v="2015-05-22T05:25:00"/>
    <x v="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b v="0"/>
    <n v="0"/>
    <b v="0"/>
    <s v="publishing/translations"/>
    <n v="1"/>
    <n v="0"/>
    <x v="3"/>
    <s v="plays"/>
    <d v="2015-03-23T19:28:25"/>
    <d v="2015-05-10T19:28:25"/>
    <x v="0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b v="0"/>
    <n v="1"/>
    <b v="0"/>
    <s v="publishing/translations"/>
    <n v="1"/>
    <n v="0.02"/>
    <x v="2"/>
    <s v="indie rock"/>
    <d v="2016-01-21T04:06:37"/>
    <d v="2016-02-20T04:06:37"/>
    <x v="2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b v="0"/>
    <n v="2"/>
    <b v="0"/>
    <s v="publishing/translations"/>
    <n v="1"/>
    <n v="0.03"/>
    <x v="2"/>
    <s v="indie rock"/>
    <d v="2014-10-19T23:00:59"/>
    <d v="2014-11-19T00:00:59"/>
    <x v="3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b v="0"/>
    <n v="0"/>
    <b v="0"/>
    <s v="publishing/translations"/>
    <n v="1"/>
    <n v="0"/>
    <x v="2"/>
    <s v="indie rock"/>
    <d v="2014-06-28T16:52:43"/>
    <d v="2014-07-28T16:52:43"/>
    <x v="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b v="0"/>
    <n v="0"/>
    <b v="0"/>
    <s v="publishing/translations"/>
    <n v="1"/>
    <n v="0"/>
    <x v="2"/>
    <s v="rock"/>
    <d v="2017-03-01T16:42:27"/>
    <d v="2017-04-15T15:42:27"/>
    <x v="1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b v="0"/>
    <n v="1"/>
    <b v="0"/>
    <s v="publishing/translations"/>
    <n v="1"/>
    <n v="0.18"/>
    <x v="6"/>
    <s v="photobooks"/>
    <d v="2016-04-03T20:48:00"/>
    <d v="2016-04-24T21:59:00"/>
    <x v="2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b v="0"/>
    <n v="7"/>
    <b v="0"/>
    <s v="publishing/translations"/>
    <n v="1"/>
    <n v="37.5"/>
    <x v="3"/>
    <s v="spaces"/>
    <d v="2014-07-12T16:08:40"/>
    <d v="2014-09-05T13:39:00"/>
    <x v="3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b v="0"/>
    <n v="3"/>
    <b v="0"/>
    <s v="publishing/translations"/>
    <n v="1"/>
    <n v="0.71"/>
    <x v="1"/>
    <s v="tabletop games"/>
    <d v="2016-12-04T16:02:45"/>
    <d v="2017-01-03T16:02:45"/>
    <x v="2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b v="0"/>
    <n v="0"/>
    <b v="0"/>
    <s v="publishing/translations"/>
    <n v="1"/>
    <n v="0"/>
    <x v="5"/>
    <s v="nonfiction"/>
    <d v="2015-10-12T21:30:44"/>
    <d v="2015-11-11T22:30:44"/>
    <x v="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b v="0"/>
    <n v="0"/>
    <b v="0"/>
    <s v="publishing/translations"/>
    <n v="1"/>
    <n v="0"/>
    <x v="2"/>
    <s v="indie rock"/>
    <d v="2014-07-11T16:56:00"/>
    <d v="2014-08-11T04:00:00"/>
    <x v="3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b v="0"/>
    <n v="0"/>
    <b v="0"/>
    <s v="publishing/translations"/>
    <n v="1"/>
    <n v="0"/>
    <x v="3"/>
    <s v="plays"/>
    <d v="2015-11-04T04:54:56"/>
    <d v="2015-12-02T17:25:00"/>
    <x v="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b v="0"/>
    <n v="0"/>
    <b v="0"/>
    <s v="publishing/translations"/>
    <n v="1"/>
    <n v="0"/>
    <x v="2"/>
    <s v="indie rock"/>
    <d v="2014-10-03T21:31:38"/>
    <d v="2014-11-30T23:45:00"/>
    <x v="3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b v="1"/>
    <n v="340"/>
    <b v="1"/>
    <s v="publishing/radio &amp; podcasts"/>
    <n v="1"/>
    <n v="843.71"/>
    <x v="2"/>
    <s v="classical music"/>
    <d v="2014-09-17T15:29:14"/>
    <d v="2014-10-21T00:00:00"/>
    <x v="3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b v="1"/>
    <n v="150"/>
    <b v="1"/>
    <s v="publishing/radio &amp; podcasts"/>
    <n v="1"/>
    <n v="131.54"/>
    <x v="3"/>
    <s v="plays"/>
    <d v="2013-03-11T15:54:31"/>
    <d v="2013-04-10T15:54:31"/>
    <x v="4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b v="1"/>
    <n v="25"/>
    <b v="1"/>
    <s v="publishing/radio &amp; podcasts"/>
    <n v="1"/>
    <n v="12.31"/>
    <x v="3"/>
    <s v="plays"/>
    <d v="2013-02-21T21:52:18"/>
    <d v="2013-04-07T20:52:18"/>
    <x v="4"/>
    <n v="2013"/>
  </r>
  <r>
    <n v="1464"/>
    <s v="Science Studio"/>
    <s v="The Best Science Media on the Web"/>
    <n v="5000"/>
    <n v="8160"/>
    <x v="0"/>
    <s v="US"/>
    <s v="USD"/>
    <n v="1361029958"/>
    <n v="1358437958"/>
    <x v="1464"/>
    <b v="1"/>
    <n v="234"/>
    <b v="1"/>
    <s v="publishing/radio &amp; podcasts"/>
    <n v="1"/>
    <n v="148.36000000000001"/>
    <x v="4"/>
    <s v="documentary"/>
    <d v="2013-01-17T15:52:38"/>
    <d v="2013-02-16T15:52:38"/>
    <x v="4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b v="1"/>
    <n v="2602"/>
    <b v="1"/>
    <s v="publishing/radio &amp; podcasts"/>
    <n v="1"/>
    <n v="2074.61"/>
    <x v="3"/>
    <s v="plays"/>
    <d v="2012-02-20T17:37:32"/>
    <d v="2012-03-22T03:00:00"/>
    <x v="5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b v="1"/>
    <n v="248"/>
    <b v="1"/>
    <s v="publishing/radio &amp; podcasts"/>
    <n v="1"/>
    <n v="442.57"/>
    <x v="3"/>
    <s v="plays"/>
    <d v="2015-12-02T04:07:46"/>
    <d v="2016-01-12T05:00:00"/>
    <x v="0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b v="1"/>
    <n v="600"/>
    <b v="1"/>
    <s v="publishing/radio &amp; podcasts"/>
    <n v="1"/>
    <n v="582.67999999999995"/>
    <x v="3"/>
    <s v="plays"/>
    <d v="2012-01-25T19:14:45"/>
    <d v="2012-03-25T18:14:45"/>
    <x v="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b v="1"/>
    <n v="293"/>
    <b v="1"/>
    <s v="publishing/radio &amp; podcasts"/>
    <n v="1"/>
    <n v="151.94999999999999"/>
    <x v="3"/>
    <s v="spaces"/>
    <d v="2011-04-13T00:20:49"/>
    <d v="2011-06-12T00:20:49"/>
    <x v="6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b v="1"/>
    <n v="321"/>
    <b v="1"/>
    <s v="publishing/radio &amp; podcasts"/>
    <n v="1"/>
    <n v="705.56"/>
    <x v="2"/>
    <s v="rock"/>
    <d v="2013-01-16T14:21:49"/>
    <d v="2013-02-15T14:21:49"/>
    <x v="4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b v="1"/>
    <n v="81"/>
    <b v="1"/>
    <s v="publishing/radio &amp; podcasts"/>
    <n v="1"/>
    <n v="22.35"/>
    <x v="3"/>
    <s v="plays"/>
    <d v="2012-12-07T19:51:03"/>
    <d v="2012-12-28T19:51:03"/>
    <x v="5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b v="1"/>
    <n v="343"/>
    <b v="1"/>
    <s v="publishing/radio &amp; podcasts"/>
    <n v="1"/>
    <n v="755.2"/>
    <x v="3"/>
    <s v="plays"/>
    <d v="2015-03-10T22:58:54"/>
    <d v="2015-04-09T22:58:54"/>
    <x v="0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b v="1"/>
    <n v="336"/>
    <b v="1"/>
    <s v="publishing/radio &amp; podcasts"/>
    <n v="1"/>
    <n v="990.74"/>
    <x v="4"/>
    <s v="shorts"/>
    <d v="2013-09-16T13:01:43"/>
    <d v="2013-10-16T13:01:43"/>
    <x v="4"/>
    <n v="2013"/>
  </r>
  <r>
    <n v="1473"/>
    <s v="ONE LOVES ONLY FORM"/>
    <s v="Public Radio Project"/>
    <n v="1500"/>
    <n v="1807.74"/>
    <x v="0"/>
    <s v="US"/>
    <s v="USD"/>
    <n v="1330644639"/>
    <n v="1328052639"/>
    <x v="1473"/>
    <b v="1"/>
    <n v="47"/>
    <b v="1"/>
    <s v="publishing/radio &amp; podcasts"/>
    <n v="1"/>
    <n v="35.450000000000003"/>
    <x v="3"/>
    <s v="plays"/>
    <d v="2012-01-31T23:30:39"/>
    <d v="2012-03-01T23:30:39"/>
    <x v="5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b v="1"/>
    <n v="76"/>
    <b v="1"/>
    <s v="publishing/radio &amp; podcasts"/>
    <n v="1"/>
    <n v="43.18"/>
    <x v="3"/>
    <s v="plays"/>
    <d v="2013-08-14T17:28:12"/>
    <d v="2013-09-13T17:28:12"/>
    <x v="4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b v="1"/>
    <n v="441"/>
    <b v="1"/>
    <s v="publishing/radio &amp; podcasts"/>
    <n v="1"/>
    <n v="615.23"/>
    <x v="3"/>
    <s v="plays"/>
    <d v="2014-11-17T17:21:03"/>
    <d v="2014-12-20T04:59:00"/>
    <x v="3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b v="1"/>
    <n v="916"/>
    <b v="1"/>
    <s v="publishing/radio &amp; podcasts"/>
    <n v="1"/>
    <n v="508.89"/>
    <x v="3"/>
    <s v="plays"/>
    <d v="2011-08-11T01:00:22"/>
    <d v="2011-09-10T01:00:22"/>
    <x v="6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b v="1"/>
    <n v="369"/>
    <b v="1"/>
    <s v="publishing/radio &amp; podcasts"/>
    <n v="1"/>
    <n v="275.98"/>
    <x v="5"/>
    <s v="nonfiction"/>
    <d v="2011-10-24T14:46:44"/>
    <d v="2011-12-23T03:00:00"/>
    <x v="6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b v="1"/>
    <n v="20242"/>
    <b v="1"/>
    <s v="publishing/radio &amp; podcasts"/>
    <n v="1"/>
    <n v="45446.7"/>
    <x v="3"/>
    <s v="plays"/>
    <d v="2013-04-30T20:55:13"/>
    <d v="2013-05-14T20:55:13"/>
    <x v="4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b v="1"/>
    <n v="71"/>
    <b v="1"/>
    <s v="publishing/radio &amp; podcasts"/>
    <n v="1"/>
    <n v="24.7"/>
    <x v="2"/>
    <s v="pop"/>
    <d v="2014-04-25T17:53:09"/>
    <d v="2014-05-10T03:59:00"/>
    <x v="3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b v="1"/>
    <n v="635"/>
    <b v="1"/>
    <s v="publishing/radio &amp; podcasts"/>
    <n v="1"/>
    <n v="1064"/>
    <x v="3"/>
    <s v="plays"/>
    <d v="2013-07-09T22:24:59"/>
    <d v="2013-07-26T17:00:00"/>
    <x v="4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b v="0"/>
    <n v="6"/>
    <b v="0"/>
    <s v="publishing/fiction"/>
    <n v="1"/>
    <n v="1.17"/>
    <x v="3"/>
    <s v="plays"/>
    <d v="2013-10-03T22:09:05"/>
    <d v="2013-11-02T22:09:05"/>
    <x v="4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b v="0"/>
    <n v="1"/>
    <b v="0"/>
    <s v="publishing/fiction"/>
    <n v="1"/>
    <n v="0.26"/>
    <x v="2"/>
    <s v="rock"/>
    <d v="2012-08-15T20:35:36"/>
    <d v="2012-09-07T07:51:00"/>
    <x v="5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b v="0"/>
    <n v="2"/>
    <b v="0"/>
    <s v="publishing/fiction"/>
    <n v="1"/>
    <n v="3.33"/>
    <x v="3"/>
    <s v="plays"/>
    <d v="2016-06-27T04:37:55"/>
    <d v="2016-07-22T04:37:55"/>
    <x v="2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b v="0"/>
    <n v="0"/>
    <b v="0"/>
    <s v="publishing/fiction"/>
    <n v="1"/>
    <n v="0"/>
    <x v="3"/>
    <s v="plays"/>
    <d v="2012-05-24T04:49:23"/>
    <d v="2012-07-21T14:51:00"/>
    <x v="5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b v="0"/>
    <n v="3"/>
    <b v="0"/>
    <s v="publishing/fiction"/>
    <n v="1"/>
    <n v="2.42"/>
    <x v="2"/>
    <s v="rock"/>
    <d v="2015-05-06T19:06:13"/>
    <d v="2015-06-20T19:06:13"/>
    <x v="0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b v="0"/>
    <n v="3"/>
    <b v="0"/>
    <s v="publishing/fiction"/>
    <n v="1"/>
    <n v="0.87"/>
    <x v="4"/>
    <s v="documentary"/>
    <d v="2015-01-28T04:02:41"/>
    <d v="2015-02-27T04:02:41"/>
    <x v="0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b v="0"/>
    <n v="0"/>
    <b v="0"/>
    <s v="publishing/fiction"/>
    <n v="1"/>
    <n v="0"/>
    <x v="4"/>
    <s v="documentary"/>
    <d v="2016-07-03T22:01:11"/>
    <d v="2016-08-02T22:01:11"/>
    <x v="2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b v="0"/>
    <n v="6"/>
    <b v="0"/>
    <s v="publishing/fiction"/>
    <n v="1"/>
    <n v="15"/>
    <x v="3"/>
    <s v="plays"/>
    <d v="2013-12-06T13:31:00"/>
    <d v="2014-01-05T13:31:00"/>
    <x v="4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b v="0"/>
    <n v="0"/>
    <b v="0"/>
    <s v="publishing/fiction"/>
    <n v="1"/>
    <n v="0"/>
    <x v="3"/>
    <s v="spaces"/>
    <d v="2012-10-16T14:40:52"/>
    <d v="2012-11-15T15:40:52"/>
    <x v="5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b v="0"/>
    <n v="19"/>
    <b v="0"/>
    <s v="publishing/fiction"/>
    <n v="1"/>
    <n v="34.42"/>
    <x v="3"/>
    <s v="spaces"/>
    <d v="2013-09-03T13:27:54"/>
    <d v="2013-10-02T13:27:54"/>
    <x v="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b v="0"/>
    <n v="1"/>
    <b v="0"/>
    <s v="publishing/fiction"/>
    <n v="1"/>
    <n v="4.3499999999999996"/>
    <x v="3"/>
    <s v="plays"/>
    <d v="2014-12-18T17:07:23"/>
    <d v="2015-02-15T15:38:00"/>
    <x v="3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b v="0"/>
    <n v="2"/>
    <b v="0"/>
    <s v="publishing/fiction"/>
    <n v="1"/>
    <n v="0.83"/>
    <x v="3"/>
    <s v="plays"/>
    <d v="2011-05-19T21:14:06"/>
    <d v="2011-06-18T21:14:06"/>
    <x v="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b v="0"/>
    <n v="0"/>
    <b v="0"/>
    <s v="publishing/fiction"/>
    <n v="1"/>
    <n v="0"/>
    <x v="3"/>
    <s v="plays"/>
    <d v="2013-05-17T20:47:55"/>
    <d v="2013-06-16T20:47:55"/>
    <x v="4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b v="0"/>
    <n v="11"/>
    <b v="0"/>
    <s v="publishing/fiction"/>
    <n v="1"/>
    <n v="9.27"/>
    <x v="2"/>
    <s v="rock"/>
    <d v="2015-03-04T17:20:13"/>
    <d v="2015-04-03T15:38:00"/>
    <x v="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b v="0"/>
    <n v="0"/>
    <b v="0"/>
    <s v="publishing/fiction"/>
    <n v="1"/>
    <n v="0"/>
    <x v="2"/>
    <s v="rock"/>
    <d v="2011-07-28T18:57:11"/>
    <d v="2011-08-27T18:57:11"/>
    <x v="6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b v="0"/>
    <n v="0"/>
    <b v="0"/>
    <s v="publishing/fiction"/>
    <n v="1"/>
    <n v="0"/>
    <x v="0"/>
    <s v="wearables"/>
    <d v="2014-07-18T11:24:19"/>
    <d v="2014-09-16T11:24:19"/>
    <x v="3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b v="0"/>
    <n v="1"/>
    <b v="0"/>
    <s v="publishing/fiction"/>
    <n v="1"/>
    <n v="0.03"/>
    <x v="3"/>
    <s v="plays"/>
    <d v="2013-06-19T15:25:22"/>
    <d v="2013-07-31T19:43:00"/>
    <x v="4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b v="0"/>
    <n v="3"/>
    <b v="0"/>
    <s v="publishing/fiction"/>
    <n v="1"/>
    <n v="1.63"/>
    <x v="4"/>
    <s v="documentary"/>
    <d v="2014-07-20T23:36:18"/>
    <d v="2014-09-03T23:36:18"/>
    <x v="3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b v="0"/>
    <n v="1"/>
    <b v="0"/>
    <s v="publishing/fiction"/>
    <n v="1"/>
    <n v="0.03"/>
    <x v="5"/>
    <s v="nonfiction"/>
    <d v="2016-06-06T00:10:33"/>
    <d v="2016-08-05T00:10:33"/>
    <x v="2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b v="0"/>
    <n v="15"/>
    <b v="0"/>
    <s v="publishing/fiction"/>
    <n v="1"/>
    <n v="11.31"/>
    <x v="2"/>
    <s v="indie rock"/>
    <d v="2013-04-01T21:42:37"/>
    <d v="2013-05-01T21:42:37"/>
    <x v="4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b v="1"/>
    <n v="885"/>
    <b v="1"/>
    <s v="photography/photobooks"/>
    <n v="1"/>
    <n v="4118.67"/>
    <x v="2"/>
    <s v="classical music"/>
    <d v="2015-06-08T14:00:23"/>
    <d v="2015-07-08T14:00:23"/>
    <x v="0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b v="1"/>
    <n v="329"/>
    <b v="1"/>
    <s v="photography/photobooks"/>
    <n v="1"/>
    <n v="557.95000000000005"/>
    <x v="2"/>
    <s v="rock"/>
    <d v="2016-02-26T13:01:20"/>
    <d v="2016-03-25T22:00:00"/>
    <x v="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b v="1"/>
    <n v="71"/>
    <b v="1"/>
    <s v="photography/photobooks"/>
    <n v="1"/>
    <n v="183.91"/>
    <x v="2"/>
    <s v="rock"/>
    <d v="2016-08-24T08:20:01"/>
    <d v="2016-10-23T08:20:01"/>
    <x v="2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b v="1"/>
    <n v="269"/>
    <b v="1"/>
    <s v="photography/photobooks"/>
    <n v="1"/>
    <n v="1642.36"/>
    <x v="3"/>
    <s v="plays"/>
    <d v="2014-05-13T15:47:04"/>
    <d v="2014-06-10T08:33:00"/>
    <x v="3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b v="1"/>
    <n v="345"/>
    <b v="1"/>
    <s v="photography/photobooks"/>
    <n v="1"/>
    <n v="974.88"/>
    <x v="3"/>
    <s v="plays"/>
    <d v="2016-02-14T10:38:23"/>
    <d v="2016-03-22T20:01:00"/>
    <x v="2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b v="1"/>
    <n v="43"/>
    <b v="1"/>
    <s v="photography/photobooks"/>
    <n v="1"/>
    <n v="64.27"/>
    <x v="3"/>
    <s v="plays"/>
    <d v="2014-06-24T18:51:44"/>
    <d v="2014-07-24T18:51:44"/>
    <x v="3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b v="1"/>
    <n v="33"/>
    <b v="1"/>
    <s v="photography/photobooks"/>
    <n v="1"/>
    <n v="75.88"/>
    <x v="3"/>
    <s v="plays"/>
    <d v="2010-03-17T10:48:29"/>
    <d v="2010-05-15T08:10:00"/>
    <x v="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b v="1"/>
    <n v="211"/>
    <b v="1"/>
    <s v="photography/photobooks"/>
    <n v="1"/>
    <n v="206.98"/>
    <x v="1"/>
    <s v="tabletop games"/>
    <d v="2014-05-27T14:44:41"/>
    <d v="2014-06-27T14:44:41"/>
    <x v="3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b v="1"/>
    <n v="196"/>
    <b v="1"/>
    <s v="photography/photobooks"/>
    <n v="1"/>
    <n v="327.84"/>
    <x v="3"/>
    <s v="plays"/>
    <d v="2017-01-16T12:48:05"/>
    <d v="2017-02-14T22:59:00"/>
    <x v="1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b v="1"/>
    <n v="405"/>
    <b v="1"/>
    <s v="photography/photobooks"/>
    <n v="1"/>
    <n v="218.45"/>
    <x v="3"/>
    <s v="plays"/>
    <d v="2014-06-19T09:14:38"/>
    <d v="2014-07-19T09:14:38"/>
    <x v="3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b v="1"/>
    <n v="206"/>
    <b v="1"/>
    <s v="photography/photobooks"/>
    <n v="1"/>
    <n v="474.27"/>
    <x v="6"/>
    <s v="photobooks"/>
    <d v="2015-10-19T14:00:04"/>
    <d v="2015-11-18T15:00:04"/>
    <x v="0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b v="1"/>
    <n v="335"/>
    <b v="1"/>
    <s v="photography/photobooks"/>
    <n v="1"/>
    <n v="611.16"/>
    <x v="2"/>
    <s v="rock"/>
    <d v="2017-01-06T16:25:39"/>
    <d v="2017-02-05T16:25:39"/>
    <x v="1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b v="1"/>
    <n v="215"/>
    <b v="1"/>
    <s v="photography/photobooks"/>
    <n v="1"/>
    <n v="260.89999999999998"/>
    <x v="3"/>
    <s v="plays"/>
    <d v="2014-06-16T15:17:46"/>
    <d v="2014-07-16T15:17:46"/>
    <x v="3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b v="1"/>
    <n v="176"/>
    <b v="1"/>
    <s v="photography/photobooks"/>
    <n v="1"/>
    <n v="760.54"/>
    <x v="3"/>
    <s v="plays"/>
    <d v="2015-08-18T14:20:40"/>
    <d v="2015-09-27T14:20:40"/>
    <x v="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b v="1"/>
    <n v="555"/>
    <b v="1"/>
    <s v="photography/photobooks"/>
    <n v="1"/>
    <n v="5239.63"/>
    <x v="2"/>
    <s v="pop"/>
    <d v="2016-02-15T06:04:57"/>
    <d v="2016-03-16T05:04:57"/>
    <x v="2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b v="1"/>
    <n v="116"/>
    <b v="1"/>
    <s v="photography/photobooks"/>
    <n v="1"/>
    <n v="369.44"/>
    <x v="3"/>
    <s v="plays"/>
    <d v="2016-09-06T11:11:32"/>
    <d v="2016-10-06T14:00:00"/>
    <x v="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b v="1"/>
    <n v="615"/>
    <b v="1"/>
    <s v="photography/photobooks"/>
    <n v="1"/>
    <n v="411.81"/>
    <x v="3"/>
    <s v="musical"/>
    <d v="2014-11-05T13:35:53"/>
    <d v="2014-12-06T06:00:00"/>
    <x v="3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b v="1"/>
    <n v="236"/>
    <b v="1"/>
    <s v="photography/photobooks"/>
    <n v="1"/>
    <n v="832.57"/>
    <x v="3"/>
    <s v="plays"/>
    <d v="2014-05-01T19:40:52"/>
    <d v="2014-05-31T19:40:52"/>
    <x v="3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b v="1"/>
    <n v="145"/>
    <b v="1"/>
    <s v="photography/photobooks"/>
    <n v="1"/>
    <n v="89.45"/>
    <x v="2"/>
    <s v="rock"/>
    <d v="2014-05-23T17:48:03"/>
    <d v="2014-06-20T21:59:00"/>
    <x v="3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b v="1"/>
    <n v="167"/>
    <b v="1"/>
    <s v="photography/photobooks"/>
    <n v="1"/>
    <n v="490.13"/>
    <x v="2"/>
    <s v="rock"/>
    <d v="2014-11-12T20:35:13"/>
    <d v="2014-12-19T04:00:00"/>
    <x v="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b v="1"/>
    <n v="235"/>
    <b v="1"/>
    <s v="photography/photobooks"/>
    <n v="1"/>
    <n v="931.51"/>
    <x v="4"/>
    <s v="documentary"/>
    <d v="2016-05-03T04:01:31"/>
    <d v="2016-06-07T04:01:31"/>
    <x v="2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b v="1"/>
    <n v="452"/>
    <b v="1"/>
    <s v="photography/photobooks"/>
    <n v="1"/>
    <n v="1889.07"/>
    <x v="2"/>
    <s v="pop"/>
    <d v="2014-09-17T19:55:39"/>
    <d v="2014-10-17T19:55:39"/>
    <x v="3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b v="1"/>
    <n v="241"/>
    <b v="1"/>
    <s v="photography/photobooks"/>
    <n v="1"/>
    <n v="721.75"/>
    <x v="2"/>
    <s v="rock"/>
    <d v="2014-11-21T18:01:56"/>
    <d v="2014-12-23T00:00:00"/>
    <x v="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b v="1"/>
    <n v="28"/>
    <b v="1"/>
    <s v="photography/photobooks"/>
    <n v="1"/>
    <n v="91.32"/>
    <x v="3"/>
    <s v="plays"/>
    <d v="2017-01-21T12:01:30"/>
    <d v="2017-02-20T12:01:30"/>
    <x v="1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b v="1"/>
    <n v="140"/>
    <b v="1"/>
    <s v="photography/photobooks"/>
    <n v="1"/>
    <n v="82.26"/>
    <x v="3"/>
    <s v="plays"/>
    <d v="2016-07-19T16:52:18"/>
    <d v="2016-08-18T16:52:18"/>
    <x v="2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b v="1"/>
    <n v="280"/>
    <b v="1"/>
    <s v="photography/photobooks"/>
    <n v="1"/>
    <n v="553.5"/>
    <x v="0"/>
    <s v="space exploration"/>
    <d v="2015-12-01T06:37:27"/>
    <d v="2016-01-19T06:37:27"/>
    <x v="0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b v="1"/>
    <n v="70"/>
    <b v="1"/>
    <s v="photography/photobooks"/>
    <n v="1"/>
    <n v="74.34"/>
    <x v="2"/>
    <s v="pop"/>
    <d v="2017-02-14T14:24:46"/>
    <d v="2017-03-14T13:24:46"/>
    <x v="1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b v="1"/>
    <n v="160"/>
    <b v="1"/>
    <s v="photography/photobooks"/>
    <n v="1"/>
    <n v="248.44"/>
    <x v="3"/>
    <s v="plays"/>
    <d v="2017-01-01T17:35:22"/>
    <d v="2017-02-01T00:00:00"/>
    <x v="1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b v="1"/>
    <n v="141"/>
    <b v="1"/>
    <s v="photography/photobooks"/>
    <n v="1"/>
    <n v="289.83"/>
    <x v="4"/>
    <s v="television"/>
    <d v="2015-02-17T15:05:20"/>
    <d v="2015-03-19T14:05:20"/>
    <x v="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b v="1"/>
    <n v="874"/>
    <b v="1"/>
    <s v="photography/photobooks"/>
    <n v="1"/>
    <n v="1048.6400000000001"/>
    <x v="3"/>
    <s v="plays"/>
    <d v="2015-09-28T18:24:55"/>
    <d v="2015-10-23T18:24:55"/>
    <x v="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b v="1"/>
    <n v="73"/>
    <b v="1"/>
    <s v="photography/photobooks"/>
    <n v="1"/>
    <n v="76.569999999999993"/>
    <x v="2"/>
    <s v="indie rock"/>
    <d v="2014-10-29T19:15:26"/>
    <d v="2014-12-01T03:00:00"/>
    <x v="3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b v="1"/>
    <n v="294"/>
    <b v="1"/>
    <s v="photography/photobooks"/>
    <n v="1"/>
    <n v="214.17"/>
    <x v="2"/>
    <s v="rock"/>
    <d v="2016-01-22T11:24:25"/>
    <d v="2016-02-15T15:00:00"/>
    <x v="2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b v="1"/>
    <n v="740"/>
    <b v="1"/>
    <s v="photography/photobooks"/>
    <n v="1"/>
    <n v="1306.26"/>
    <x v="2"/>
    <s v="indie rock"/>
    <d v="2016-03-14T00:02:57"/>
    <d v="2016-05-02T03:59:00"/>
    <x v="2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b v="1"/>
    <n v="369"/>
    <b v="1"/>
    <s v="photography/photobooks"/>
    <n v="1"/>
    <n v="559.46"/>
    <x v="2"/>
    <s v="rock"/>
    <d v="2015-08-05T16:11:02"/>
    <d v="2015-09-04T16:11:02"/>
    <x v="0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b v="1"/>
    <n v="110"/>
    <b v="1"/>
    <s v="photography/photobooks"/>
    <n v="1"/>
    <n v="92.93"/>
    <x v="3"/>
    <s v="plays"/>
    <d v="2016-04-24T19:53:51"/>
    <d v="2016-05-23T22:00:00"/>
    <x v="2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b v="1"/>
    <n v="455"/>
    <b v="1"/>
    <s v="photography/photobooks"/>
    <n v="1"/>
    <n v="811.81"/>
    <x v="3"/>
    <s v="musical"/>
    <d v="2015-07-28T19:15:10"/>
    <d v="2015-08-27T19:15:10"/>
    <x v="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b v="1"/>
    <n v="224"/>
    <b v="1"/>
    <s v="photography/photobooks"/>
    <n v="1"/>
    <n v="2398.67"/>
    <x v="6"/>
    <s v="photobooks"/>
    <d v="2016-07-01T07:33:47"/>
    <d v="2016-08-06T18:00:00"/>
    <x v="2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b v="1"/>
    <n v="46"/>
    <b v="1"/>
    <s v="photography/photobooks"/>
    <n v="1"/>
    <n v="121.76"/>
    <x v="2"/>
    <s v="pop"/>
    <d v="2014-12-08T18:46:10"/>
    <d v="2015-01-22T18:46:10"/>
    <x v="3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b v="0"/>
    <n v="284"/>
    <b v="1"/>
    <s v="photography/photobooks"/>
    <n v="1"/>
    <n v="715.72"/>
    <x v="3"/>
    <s v="plays"/>
    <d v="2016-12-01T22:03:39"/>
    <d v="2017-01-03T22:03:39"/>
    <x v="2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b v="1"/>
    <n v="98"/>
    <b v="1"/>
    <s v="photography/photobooks"/>
    <n v="1"/>
    <n v="535.76"/>
    <x v="3"/>
    <s v="musical"/>
    <d v="2014-10-27T00:10:16"/>
    <d v="2014-11-26T01:15:00"/>
    <x v="3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b v="0"/>
    <n v="2"/>
    <b v="0"/>
    <s v="photography/nature"/>
    <n v="1"/>
    <n v="0.16"/>
    <x v="2"/>
    <s v="rock"/>
    <d v="2014-12-01T17:05:38"/>
    <d v="2014-12-31T17:05:38"/>
    <x v="3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b v="0"/>
    <n v="1"/>
    <b v="0"/>
    <s v="photography/nature"/>
    <n v="1"/>
    <n v="0.28000000000000003"/>
    <x v="3"/>
    <s v="plays"/>
    <d v="2015-06-15T23:55:00"/>
    <d v="2015-06-30T23:55:00"/>
    <x v="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b v="0"/>
    <n v="1"/>
    <b v="0"/>
    <s v="photography/nature"/>
    <n v="1"/>
    <n v="0.14000000000000001"/>
    <x v="3"/>
    <s v="plays"/>
    <d v="2014-10-23T12:13:54"/>
    <d v="2014-11-22T13:13:54"/>
    <x v="3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b v="0"/>
    <n v="0"/>
    <b v="0"/>
    <s v="photography/nature"/>
    <n v="1"/>
    <n v="0"/>
    <x v="3"/>
    <s v="plays"/>
    <d v="2015-02-18T01:13:44"/>
    <d v="2015-04-01T00:18:00"/>
    <x v="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b v="0"/>
    <n v="1"/>
    <b v="0"/>
    <s v="photography/nature"/>
    <n v="1"/>
    <n v="0.02"/>
    <x v="3"/>
    <s v="plays"/>
    <d v="2015-01-27T21:13:54"/>
    <d v="2015-03-02T21:16:00"/>
    <x v="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b v="0"/>
    <n v="11"/>
    <b v="0"/>
    <s v="photography/nature"/>
    <n v="1"/>
    <n v="5.07"/>
    <x v="3"/>
    <s v="plays"/>
    <d v="2014-07-19T05:06:39"/>
    <d v="2014-09-17T05:06:39"/>
    <x v="3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b v="0"/>
    <n v="0"/>
    <b v="0"/>
    <s v="photography/nature"/>
    <n v="1"/>
    <n v="0"/>
    <x v="6"/>
    <s v="photobooks"/>
    <d v="2017-02-16T10:14:42"/>
    <d v="2017-02-23T10:14:42"/>
    <x v="1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b v="0"/>
    <n v="1"/>
    <b v="0"/>
    <s v="photography/nature"/>
    <n v="1"/>
    <n v="1.76"/>
    <x v="2"/>
    <s v="indie rock"/>
    <d v="2015-10-09T21:10:20"/>
    <d v="2015-11-08T22:10:20"/>
    <x v="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b v="0"/>
    <n v="6"/>
    <b v="0"/>
    <s v="photography/nature"/>
    <n v="1"/>
    <n v="2.66"/>
    <x v="3"/>
    <s v="plays"/>
    <d v="2015-10-04T03:15:59"/>
    <d v="2015-11-03T04:15:59"/>
    <x v="0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b v="0"/>
    <n v="7"/>
    <b v="0"/>
    <s v="photography/nature"/>
    <n v="1"/>
    <n v="4.04"/>
    <x v="4"/>
    <s v="shorts"/>
    <d v="2016-04-12T10:47:14"/>
    <d v="2016-05-12T10:47:14"/>
    <x v="2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b v="0"/>
    <n v="0"/>
    <b v="0"/>
    <s v="photography/nature"/>
    <n v="1"/>
    <n v="0"/>
    <x v="2"/>
    <s v="metal"/>
    <d v="2015-04-27T19:47:19"/>
    <d v="2015-05-27T19:47:19"/>
    <x v="0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b v="0"/>
    <n v="16"/>
    <b v="0"/>
    <s v="photography/nature"/>
    <n v="1"/>
    <n v="22.03"/>
    <x v="2"/>
    <s v="rock"/>
    <d v="2014-09-10T16:31:48"/>
    <d v="2014-10-01T03:59:00"/>
    <x v="3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b v="0"/>
    <n v="0"/>
    <b v="0"/>
    <s v="photography/nature"/>
    <n v="1"/>
    <n v="0"/>
    <x v="2"/>
    <s v="indie rock"/>
    <d v="2015-08-03T06:47:27"/>
    <d v="2015-09-02T06:47:27"/>
    <x v="0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b v="0"/>
    <n v="0"/>
    <b v="0"/>
    <s v="photography/nature"/>
    <n v="1"/>
    <n v="0"/>
    <x v="3"/>
    <s v="plays"/>
    <d v="2015-07-03T06:03:10"/>
    <d v="2015-08-02T06:03:10"/>
    <x v="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b v="0"/>
    <n v="0"/>
    <b v="0"/>
    <s v="photography/nature"/>
    <n v="1"/>
    <n v="0"/>
    <x v="3"/>
    <s v="plays"/>
    <d v="2015-08-25T14:43:52"/>
    <d v="2015-09-17T17:00:00"/>
    <x v="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b v="0"/>
    <n v="12"/>
    <b v="0"/>
    <s v="photography/nature"/>
    <n v="1"/>
    <n v="17.36"/>
    <x v="3"/>
    <s v="plays"/>
    <d v="2016-06-04T03:40:24"/>
    <d v="2016-07-04T03:40:24"/>
    <x v="2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b v="0"/>
    <n v="1"/>
    <b v="0"/>
    <s v="photography/nature"/>
    <n v="1"/>
    <n v="3.7"/>
    <x v="2"/>
    <s v="classical music"/>
    <d v="2014-08-20T15:40:33"/>
    <d v="2014-09-20T15:40:33"/>
    <x v="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b v="0"/>
    <n v="3"/>
    <b v="0"/>
    <s v="photography/nature"/>
    <n v="1"/>
    <n v="1.03"/>
    <x v="3"/>
    <s v="plays"/>
    <d v="2015-06-30T09:32:39"/>
    <d v="2015-08-28T12:12:00"/>
    <x v="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b v="0"/>
    <n v="1"/>
    <b v="0"/>
    <s v="photography/nature"/>
    <n v="1"/>
    <n v="1.02"/>
    <x v="3"/>
    <s v="plays"/>
    <d v="2015-04-14T01:16:39"/>
    <d v="2015-04-29T01:16:39"/>
    <x v="0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b v="0"/>
    <n v="4"/>
    <b v="0"/>
    <s v="photography/nature"/>
    <n v="1"/>
    <n v="1.47"/>
    <x v="2"/>
    <s v="indie rock"/>
    <d v="2014-10-24T00:29:53"/>
    <d v="2014-11-13T01:29:53"/>
    <x v="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b v="0"/>
    <n v="1"/>
    <b v="0"/>
    <s v="publishing/art books"/>
    <n v="1"/>
    <n v="1.56"/>
    <x v="3"/>
    <s v="plays"/>
    <d v="2013-10-08T01:00:03"/>
    <d v="2013-11-07T02:00:03"/>
    <x v="4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b v="0"/>
    <n v="0"/>
    <b v="0"/>
    <s v="publishing/art books"/>
    <n v="1"/>
    <n v="0"/>
    <x v="3"/>
    <s v="plays"/>
    <d v="2009-09-23T13:35:16"/>
    <d v="2009-12-02T00:50:00"/>
    <x v="8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b v="0"/>
    <n v="2"/>
    <b v="0"/>
    <s v="publishing/art books"/>
    <n v="1"/>
    <n v="4.05"/>
    <x v="3"/>
    <s v="plays"/>
    <d v="2014-01-13T17:49:11"/>
    <d v="2014-03-14T16:49:11"/>
    <x v="3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b v="0"/>
    <n v="1"/>
    <b v="0"/>
    <s v="publishing/art books"/>
    <n v="1"/>
    <n v="0.24"/>
    <x v="3"/>
    <s v="plays"/>
    <d v="2015-04-27T08:48:29"/>
    <d v="2015-05-28T20:05:00"/>
    <x v="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b v="0"/>
    <n v="1"/>
    <b v="0"/>
    <s v="publishing/art books"/>
    <n v="1"/>
    <n v="1.52"/>
    <x v="3"/>
    <s v="plays"/>
    <d v="2011-05-09T17:31:01"/>
    <d v="2011-06-08T17:31:01"/>
    <x v="6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b v="0"/>
    <n v="59"/>
    <b v="0"/>
    <s v="publishing/art books"/>
    <n v="1"/>
    <n v="335.53"/>
    <x v="5"/>
    <s v="nonfiction"/>
    <d v="2016-06-28T22:00:04"/>
    <d v="2016-07-27T22:00:00"/>
    <x v="2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b v="0"/>
    <n v="13"/>
    <b v="0"/>
    <s v="publishing/art books"/>
    <n v="1"/>
    <n v="5.47"/>
    <x v="3"/>
    <s v="plays"/>
    <d v="2014-02-01T22:29:05"/>
    <d v="2014-02-17T00:00:00"/>
    <x v="3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b v="0"/>
    <n v="22"/>
    <b v="0"/>
    <s v="publishing/art books"/>
    <n v="1"/>
    <n v="50.15"/>
    <x v="5"/>
    <s v="nonfiction"/>
    <d v="2014-11-19T01:29:45"/>
    <d v="2014-12-24T01:29:45"/>
    <x v="3"/>
    <n v="2014"/>
  </r>
  <r>
    <n v="1569"/>
    <s v="to be removed (Canceled)"/>
    <s v="to be removed"/>
    <n v="30000"/>
    <n v="0"/>
    <x v="1"/>
    <s v="US"/>
    <s v="USD"/>
    <n v="1369498714"/>
    <n v="1366906714"/>
    <x v="1569"/>
    <b v="0"/>
    <n v="0"/>
    <b v="0"/>
    <s v="publishing/art books"/>
    <n v="1"/>
    <n v="0"/>
    <x v="2"/>
    <s v="pop"/>
    <d v="2013-04-25T16:18:34"/>
    <d v="2013-05-25T16:18:34"/>
    <x v="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b v="0"/>
    <n v="52"/>
    <b v="0"/>
    <s v="publishing/art books"/>
    <n v="1"/>
    <n v="44.36"/>
    <x v="3"/>
    <s v="spaces"/>
    <d v="2016-03-09T19:31:22"/>
    <d v="2016-04-08T18:31:22"/>
    <x v="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b v="0"/>
    <n v="4"/>
    <b v="0"/>
    <s v="publishing/art books"/>
    <n v="1"/>
    <n v="2.11"/>
    <x v="3"/>
    <s v="plays"/>
    <d v="2015-05-20T18:28:03"/>
    <d v="2015-06-19T18:28:03"/>
    <x v="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b v="0"/>
    <n v="3"/>
    <b v="0"/>
    <s v="publishing/art books"/>
    <n v="1"/>
    <n v="3.47"/>
    <x v="3"/>
    <s v="musical"/>
    <d v="2016-02-04T00:47:39"/>
    <d v="2016-02-28T23:59:00"/>
    <x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b v="0"/>
    <n v="3"/>
    <b v="0"/>
    <s v="publishing/art books"/>
    <n v="1"/>
    <n v="3.14"/>
    <x v="3"/>
    <s v="plays"/>
    <d v="2017-02-20T00:00:02"/>
    <d v="2017-04-01T03:59:00"/>
    <x v="1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b v="0"/>
    <n v="6"/>
    <b v="0"/>
    <s v="publishing/art books"/>
    <n v="1"/>
    <n v="12.65"/>
    <x v="3"/>
    <s v="plays"/>
    <d v="2015-01-13T22:15:29"/>
    <d v="2015-02-17T22:15:29"/>
    <x v="0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b v="0"/>
    <n v="35"/>
    <b v="0"/>
    <s v="publishing/art books"/>
    <n v="1"/>
    <n v="71.59"/>
    <x v="3"/>
    <s v="plays"/>
    <d v="2014-06-09T12:34:56"/>
    <d v="2014-07-09T12:34:56"/>
    <x v="3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b v="0"/>
    <n v="10"/>
    <b v="0"/>
    <s v="publishing/art books"/>
    <n v="1"/>
    <n v="10.83"/>
    <x v="2"/>
    <s v="rock"/>
    <d v="2015-05-16T21:06:08"/>
    <d v="2015-06-30T21:06:08"/>
    <x v="0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b v="0"/>
    <n v="2"/>
    <b v="0"/>
    <s v="publishing/art books"/>
    <n v="1"/>
    <n v="0.85"/>
    <x v="5"/>
    <s v="nonfiction"/>
    <d v="2012-05-25T20:20:48"/>
    <d v="2012-07-24T20:20:48"/>
    <x v="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b v="0"/>
    <n v="4"/>
    <b v="0"/>
    <s v="publishing/art books"/>
    <n v="1"/>
    <n v="5.54"/>
    <x v="2"/>
    <s v="rock"/>
    <d v="2010-08-09T01:34:51"/>
    <d v="2010-09-02T02:00:00"/>
    <x v="7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b v="0"/>
    <n v="2"/>
    <b v="0"/>
    <s v="publishing/art books"/>
    <n v="1"/>
    <n v="1.33"/>
    <x v="2"/>
    <s v="rock"/>
    <d v="2013-07-26T23:54:51"/>
    <d v="2013-08-28T23:54:51"/>
    <x v="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b v="0"/>
    <n v="0"/>
    <b v="0"/>
    <s v="publishing/art books"/>
    <n v="1"/>
    <n v="0"/>
    <x v="1"/>
    <s v="tabletop games"/>
    <d v="2012-03-22T01:12:06"/>
    <d v="2012-05-21T01:12:06"/>
    <x v="5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b v="0"/>
    <n v="1"/>
    <b v="0"/>
    <s v="photography/places"/>
    <n v="1"/>
    <n v="0.12"/>
    <x v="3"/>
    <s v="plays"/>
    <d v="2015-11-17T10:46:30"/>
    <d v="2015-12-19T10:46:30"/>
    <x v="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b v="0"/>
    <n v="3"/>
    <b v="0"/>
    <s v="photography/places"/>
    <n v="1"/>
    <n v="1.86"/>
    <x v="3"/>
    <s v="plays"/>
    <d v="2015-08-30T18:57:33"/>
    <d v="2015-10-26T21:20:00"/>
    <x v="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b v="0"/>
    <n v="1"/>
    <b v="0"/>
    <s v="photography/places"/>
    <n v="1"/>
    <n v="0.68"/>
    <x v="2"/>
    <s v="indie rock"/>
    <d v="2014-08-26T21:43:11"/>
    <d v="2014-09-25T21:43:11"/>
    <x v="3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b v="0"/>
    <n v="0"/>
    <b v="0"/>
    <s v="photography/places"/>
    <n v="1"/>
    <n v="0"/>
    <x v="2"/>
    <s v="indie rock"/>
    <d v="2014-05-20T15:35:01"/>
    <d v="2014-05-30T15:35:01"/>
    <x v="3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b v="0"/>
    <n v="12"/>
    <b v="0"/>
    <s v="photography/places"/>
    <n v="1"/>
    <n v="143.63999999999999"/>
    <x v="3"/>
    <s v="plays"/>
    <d v="2016-12-03T21:29:28"/>
    <d v="2016-12-25T11:00:00"/>
    <x v="2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b v="0"/>
    <n v="0"/>
    <b v="0"/>
    <s v="photography/places"/>
    <n v="1"/>
    <n v="0"/>
    <x v="3"/>
    <s v="plays"/>
    <d v="2015-03-06T02:30:22"/>
    <d v="2015-04-05T01:30:22"/>
    <x v="0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b v="0"/>
    <n v="1"/>
    <b v="0"/>
    <s v="photography/places"/>
    <n v="1"/>
    <n v="0.04"/>
    <x v="3"/>
    <s v="musical"/>
    <d v="2014-11-13T22:49:25"/>
    <d v="2014-12-13T22:49:25"/>
    <x v="3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b v="0"/>
    <n v="0"/>
    <b v="0"/>
    <s v="photography/places"/>
    <n v="1"/>
    <n v="0"/>
    <x v="2"/>
    <s v="electronic music"/>
    <d v="2015-01-01T05:59:59"/>
    <d v="2015-01-31T20:12:00"/>
    <x v="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b v="0"/>
    <n v="0"/>
    <b v="0"/>
    <s v="photography/places"/>
    <n v="1"/>
    <n v="0"/>
    <x v="6"/>
    <s v="photobooks"/>
    <d v="2015-09-09T23:38:06"/>
    <d v="2015-10-09T23:38:06"/>
    <x v="0"/>
    <n v="2015"/>
  </r>
  <r>
    <n v="1590"/>
    <s v="An Italian Adventure"/>
    <s v="Discover Italy through photography."/>
    <n v="60000"/>
    <n v="1020"/>
    <x v="2"/>
    <s v="IT"/>
    <s v="EUR"/>
    <n v="1443040464"/>
    <n v="1440448464"/>
    <x v="1590"/>
    <b v="0"/>
    <n v="2"/>
    <b v="0"/>
    <s v="photography/places"/>
    <n v="1"/>
    <n v="14.17"/>
    <x v="3"/>
    <s v="plays"/>
    <d v="2015-08-24T20:34:24"/>
    <d v="2015-09-23T20:34:24"/>
    <x v="0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b v="0"/>
    <n v="92"/>
    <b v="0"/>
    <s v="photography/places"/>
    <n v="1"/>
    <n v="81.84"/>
    <x v="2"/>
    <s v="indie rock"/>
    <d v="2016-03-04T17:25:41"/>
    <d v="2016-04-03T16:25:41"/>
    <x v="2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b v="0"/>
    <n v="0"/>
    <b v="0"/>
    <s v="photography/places"/>
    <n v="1"/>
    <n v="0"/>
    <x v="3"/>
    <s v="plays"/>
    <d v="2015-02-11T01:44:45"/>
    <d v="2015-03-28T00:44:45"/>
    <x v="0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b v="0"/>
    <n v="3"/>
    <b v="0"/>
    <s v="photography/places"/>
    <n v="1"/>
    <n v="0.18"/>
    <x v="2"/>
    <s v="rock"/>
    <d v="2015-01-29T20:17:35"/>
    <d v="2015-02-28T20:17:35"/>
    <x v="0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b v="0"/>
    <n v="10"/>
    <b v="0"/>
    <s v="photography/places"/>
    <n v="1"/>
    <n v="9.32"/>
    <x v="3"/>
    <s v="plays"/>
    <d v="2016-03-16T17:06:22"/>
    <d v="2016-05-15T16:21:00"/>
    <x v="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b v="0"/>
    <n v="7"/>
    <b v="0"/>
    <s v="photography/places"/>
    <n v="1"/>
    <n v="6.83"/>
    <x v="4"/>
    <s v="shorts"/>
    <d v="2014-05-21T01:12:08"/>
    <d v="2014-06-18T20:13:00"/>
    <x v="3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b v="0"/>
    <n v="3"/>
    <b v="0"/>
    <s v="photography/places"/>
    <n v="1"/>
    <n v="2.88"/>
    <x v="4"/>
    <s v="shorts"/>
    <d v="2014-10-29T10:19:29"/>
    <d v="2014-12-13T11:19:29"/>
    <x v="3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b v="0"/>
    <n v="0"/>
    <b v="0"/>
    <s v="photography/places"/>
    <n v="1"/>
    <n v="0"/>
    <x v="4"/>
    <s v="television"/>
    <d v="2016-08-21T08:29:57"/>
    <d v="2016-09-20T08:29:57"/>
    <x v="2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b v="0"/>
    <n v="1"/>
    <b v="0"/>
    <s v="photography/places"/>
    <n v="1"/>
    <n v="0.02"/>
    <x v="4"/>
    <s v="shorts"/>
    <d v="2015-05-27T16:00:58"/>
    <d v="2015-07-26T16:00:58"/>
    <x v="0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b v="0"/>
    <n v="0"/>
    <b v="0"/>
    <s v="photography/places"/>
    <n v="1"/>
    <n v="0"/>
    <x v="2"/>
    <s v="rock"/>
    <d v="2016-03-09T12:56:16"/>
    <d v="2016-04-08T11:56:16"/>
    <x v="2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b v="0"/>
    <n v="9"/>
    <b v="0"/>
    <s v="photography/places"/>
    <n v="1"/>
    <n v="9.66"/>
    <x v="2"/>
    <s v="rock"/>
    <d v="2014-06-01T01:22:32"/>
    <d v="2014-07-15T05:11:00"/>
    <x v="3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b v="0"/>
    <n v="56"/>
    <b v="1"/>
    <s v="music/rock"/>
    <n v="1"/>
    <n v="40.39"/>
    <x v="3"/>
    <s v="plays"/>
    <d v="2011-04-05T02:13:53"/>
    <d v="2011-05-05T02:13:53"/>
    <x v="6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b v="0"/>
    <n v="32"/>
    <b v="1"/>
    <s v="music/rock"/>
    <n v="1"/>
    <n v="75.13"/>
    <x v="4"/>
    <s v="shorts"/>
    <d v="2011-09-02T07:08:37"/>
    <d v="2011-10-14T23:00:00"/>
    <x v="6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b v="0"/>
    <n v="30"/>
    <b v="1"/>
    <s v="music/rock"/>
    <n v="1"/>
    <n v="26.68"/>
    <x v="2"/>
    <s v="indie rock"/>
    <d v="2011-11-29T04:04:19"/>
    <d v="2012-01-28T04:04:19"/>
    <x v="6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b v="0"/>
    <n v="70"/>
    <b v="1"/>
    <s v="music/rock"/>
    <n v="1"/>
    <n v="53.42"/>
    <x v="2"/>
    <s v="indie rock"/>
    <d v="2012-02-06T20:17:15"/>
    <d v="2012-03-17T19:17:15"/>
    <x v="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b v="0"/>
    <n v="44"/>
    <b v="1"/>
    <s v="music/rock"/>
    <n v="1"/>
    <n v="208.33"/>
    <x v="3"/>
    <s v="plays"/>
    <d v="2011-07-23T00:18:33"/>
    <d v="2011-08-01T07:00:00"/>
    <x v="6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b v="0"/>
    <n v="92"/>
    <b v="1"/>
    <s v="music/rock"/>
    <n v="1"/>
    <n v="109.19"/>
    <x v="2"/>
    <s v="electronic music"/>
    <d v="2010-12-24T02:40:38"/>
    <d v="2011-03-24T01:40:38"/>
    <x v="7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b v="0"/>
    <n v="205"/>
    <b v="1"/>
    <s v="music/rock"/>
    <n v="1"/>
    <n v="226.73"/>
    <x v="4"/>
    <s v="shorts"/>
    <d v="2012-05-24T19:24:11"/>
    <d v="2012-06-14T19:24:11"/>
    <x v="5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b v="0"/>
    <n v="23"/>
    <b v="1"/>
    <s v="music/rock"/>
    <n v="1"/>
    <n v="27.61"/>
    <x v="2"/>
    <s v="indie rock"/>
    <d v="2013-11-29T19:56:26"/>
    <d v="2014-01-01T05:26:00"/>
    <x v="4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b v="0"/>
    <n v="4"/>
    <b v="1"/>
    <s v="music/rock"/>
    <n v="1"/>
    <n v="31.14"/>
    <x v="3"/>
    <s v="plays"/>
    <d v="2011-09-10T00:01:49"/>
    <d v="2011-11-02T08:00:00"/>
    <x v="6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b v="0"/>
    <n v="112"/>
    <b v="1"/>
    <s v="music/rock"/>
    <n v="1"/>
    <n v="76.58"/>
    <x v="3"/>
    <s v="plays"/>
    <d v="2012-11-15T22:11:50"/>
    <d v="2012-12-15T22:11:50"/>
    <x v="5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b v="0"/>
    <n v="27"/>
    <b v="1"/>
    <s v="music/rock"/>
    <n v="1"/>
    <n v="31.28"/>
    <x v="4"/>
    <s v="shorts"/>
    <d v="2013-05-15T00:00:32"/>
    <d v="2013-06-05T00:00:32"/>
    <x v="4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b v="0"/>
    <n v="11"/>
    <b v="1"/>
    <s v="music/rock"/>
    <n v="1"/>
    <n v="10.78"/>
    <x v="2"/>
    <s v="rock"/>
    <d v="2012-12-03T20:59:44"/>
    <d v="2013-01-02T20:59:44"/>
    <x v="5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b v="0"/>
    <n v="26"/>
    <b v="1"/>
    <s v="music/rock"/>
    <n v="1"/>
    <n v="23.6"/>
    <x v="2"/>
    <s v="indie rock"/>
    <d v="2012-06-22T01:40:02"/>
    <d v="2012-07-22T01:40:02"/>
    <x v="5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b v="0"/>
    <n v="77"/>
    <b v="1"/>
    <s v="music/rock"/>
    <n v="1"/>
    <n v="256.75"/>
    <x v="3"/>
    <s v="plays"/>
    <d v="2014-06-04T23:32:49"/>
    <d v="2014-08-03T17:00:00"/>
    <x v="3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b v="0"/>
    <n v="136"/>
    <b v="1"/>
    <s v="music/rock"/>
    <n v="1"/>
    <n v="110"/>
    <x v="2"/>
    <s v="pop"/>
    <d v="2011-10-29T01:13:16"/>
    <d v="2011-12-13T02:13:16"/>
    <x v="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b v="0"/>
    <n v="157"/>
    <b v="1"/>
    <s v="music/rock"/>
    <n v="1"/>
    <n v="347.33"/>
    <x v="3"/>
    <s v="plays"/>
    <d v="2012-10-12T17:10:21"/>
    <d v="2012-11-22T22:00:00"/>
    <x v="5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b v="0"/>
    <n v="158"/>
    <b v="1"/>
    <s v="music/rock"/>
    <n v="1"/>
    <n v="243.1"/>
    <x v="3"/>
    <s v="plays"/>
    <d v="2013-09-29T15:56:28"/>
    <d v="2013-11-01T19:00:00"/>
    <x v="4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b v="0"/>
    <n v="27"/>
    <b v="1"/>
    <s v="music/rock"/>
    <n v="1"/>
    <n v="31.52"/>
    <x v="2"/>
    <s v="electronic music"/>
    <d v="2013-01-27T15:42:15"/>
    <d v="2013-03-08T15:42:15"/>
    <x v="4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b v="0"/>
    <n v="23"/>
    <b v="1"/>
    <s v="music/rock"/>
    <n v="1"/>
    <n v="181.82"/>
    <x v="3"/>
    <s v="plays"/>
    <d v="2014-08-25T04:28:06"/>
    <d v="2014-09-15T04:28:06"/>
    <x v="3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b v="0"/>
    <n v="17"/>
    <b v="1"/>
    <s v="music/rock"/>
    <n v="1"/>
    <n v="20.55"/>
    <x v="3"/>
    <s v="plays"/>
    <d v="2013-02-16T08:09:00"/>
    <d v="2013-02-23T08:09:00"/>
    <x v="4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b v="0"/>
    <n v="37"/>
    <b v="1"/>
    <s v="music/rock"/>
    <n v="1"/>
    <n v="178.24"/>
    <x v="6"/>
    <s v="photobooks"/>
    <d v="2012-04-04T14:33:35"/>
    <d v="2012-05-28T03:59:00"/>
    <x v="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b v="0"/>
    <n v="65"/>
    <b v="1"/>
    <s v="music/rock"/>
    <n v="1"/>
    <n v="97.49"/>
    <x v="3"/>
    <s v="plays"/>
    <d v="2014-11-07T07:04:34"/>
    <d v="2014-12-17T07:59:00"/>
    <x v="3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b v="0"/>
    <n v="18"/>
    <b v="1"/>
    <s v="music/rock"/>
    <n v="1"/>
    <n v="16.13"/>
    <x v="3"/>
    <s v="plays"/>
    <d v="2013-06-28T16:31:29"/>
    <d v="2013-08-27T16:31:29"/>
    <x v="4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b v="0"/>
    <n v="25"/>
    <b v="1"/>
    <s v="music/rock"/>
    <n v="1"/>
    <n v="31.05"/>
    <x v="4"/>
    <s v="television"/>
    <d v="2012-11-30T08:48:55"/>
    <d v="2013-01-09T08:48:55"/>
    <x v="5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b v="0"/>
    <n v="104"/>
    <b v="1"/>
    <s v="music/rock"/>
    <n v="1"/>
    <n v="613.16"/>
    <x v="3"/>
    <s v="plays"/>
    <d v="2012-08-14T16:47:33"/>
    <d v="2012-09-11T16:47:33"/>
    <x v="5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b v="0"/>
    <n v="108"/>
    <b v="1"/>
    <s v="music/rock"/>
    <n v="1"/>
    <n v="139.57"/>
    <x v="2"/>
    <s v="indie rock"/>
    <d v="2013-11-01T20:21:07"/>
    <d v="2013-12-01T21:21:07"/>
    <x v="4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b v="0"/>
    <n v="38"/>
    <b v="1"/>
    <s v="music/rock"/>
    <n v="1"/>
    <n v="97.5"/>
    <x v="3"/>
    <s v="plays"/>
    <d v="2012-10-23T16:58:09"/>
    <d v="2012-11-26T04:59:00"/>
    <x v="5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b v="0"/>
    <n v="88"/>
    <b v="1"/>
    <s v="music/rock"/>
    <n v="1"/>
    <n v="115.34"/>
    <x v="2"/>
    <s v="classical music"/>
    <d v="2014-05-15T17:41:22"/>
    <d v="2014-06-17T17:41:22"/>
    <x v="3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b v="0"/>
    <n v="82"/>
    <b v="1"/>
    <s v="music/rock"/>
    <n v="1"/>
    <n v="135.22"/>
    <x v="2"/>
    <s v="rock"/>
    <d v="2014-01-06T20:48:53"/>
    <d v="2014-02-20T20:48:53"/>
    <x v="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b v="0"/>
    <n v="126"/>
    <b v="1"/>
    <s v="music/rock"/>
    <n v="1"/>
    <n v="182.93"/>
    <x v="2"/>
    <s v="indie rock"/>
    <d v="2012-01-31T20:06:15"/>
    <d v="2012-03-02T06:59:00"/>
    <x v="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b v="0"/>
    <n v="133"/>
    <b v="1"/>
    <s v="music/rock"/>
    <n v="1"/>
    <n v="324.81"/>
    <x v="2"/>
    <s v="pop"/>
    <d v="2012-09-12T20:37:41"/>
    <d v="2012-10-12T20:37:41"/>
    <x v="5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b v="0"/>
    <n v="47"/>
    <b v="1"/>
    <s v="music/rock"/>
    <n v="1"/>
    <n v="60.67"/>
    <x v="3"/>
    <s v="plays"/>
    <d v="2011-07-26T08:10:54"/>
    <d v="2011-09-24T08:10:54"/>
    <x v="6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b v="0"/>
    <n v="58"/>
    <b v="1"/>
    <s v="music/rock"/>
    <n v="1"/>
    <n v="588.24"/>
    <x v="0"/>
    <s v="wearables"/>
    <d v="2011-12-19T21:12:36"/>
    <d v="2012-01-16T05:00:00"/>
    <x v="6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b v="0"/>
    <n v="32"/>
    <b v="1"/>
    <s v="music/rock"/>
    <n v="1"/>
    <n v="154.62"/>
    <x v="3"/>
    <s v="plays"/>
    <d v="2011-04-25T04:33:21"/>
    <d v="2011-06-02T05:59:00"/>
    <x v="6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b v="0"/>
    <n v="37"/>
    <b v="1"/>
    <s v="music/rock"/>
    <n v="1"/>
    <n v="25.57"/>
    <x v="4"/>
    <s v="television"/>
    <d v="2016-05-12T20:51:01"/>
    <d v="2016-07-11T20:51:01"/>
    <x v="2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b v="0"/>
    <n v="87"/>
    <b v="1"/>
    <s v="music/rock"/>
    <n v="1"/>
    <n v="105.91"/>
    <x v="2"/>
    <s v="indie rock"/>
    <d v="2011-04-30T02:04:48"/>
    <d v="2011-06-12T04:00:00"/>
    <x v="6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b v="0"/>
    <n v="15"/>
    <b v="1"/>
    <s v="music/rock"/>
    <n v="1"/>
    <n v="13.31"/>
    <x v="2"/>
    <s v="indie rock"/>
    <d v="2009-11-05T18:02:20"/>
    <d v="2009-12-31T23:39:00"/>
    <x v="8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b v="0"/>
    <n v="27"/>
    <b v="1"/>
    <s v="music/rock"/>
    <n v="1"/>
    <n v="25.61"/>
    <x v="3"/>
    <s v="plays"/>
    <d v="2013-01-14T16:29:28"/>
    <d v="2013-02-28T21:25:00"/>
    <x v="4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b v="0"/>
    <n v="19"/>
    <b v="1"/>
    <s v="music/rock"/>
    <n v="1"/>
    <n v="66.67"/>
    <x v="3"/>
    <s v="plays"/>
    <d v="2012-02-02T15:39:25"/>
    <d v="2012-03-03T15:39:25"/>
    <x v="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b v="0"/>
    <n v="17"/>
    <b v="1"/>
    <s v="music/rock"/>
    <n v="1"/>
    <n v="19.41"/>
    <x v="3"/>
    <s v="plays"/>
    <d v="2010-07-20T05:32:35"/>
    <d v="2010-08-03T01:59:00"/>
    <x v="7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b v="0"/>
    <n v="26"/>
    <b v="1"/>
    <s v="music/pop"/>
    <n v="1"/>
    <n v="149.12"/>
    <x v="3"/>
    <s v="plays"/>
    <d v="2014-11-19T14:19:04"/>
    <d v="2014-12-19T14:19:04"/>
    <x v="3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b v="0"/>
    <n v="28"/>
    <b v="1"/>
    <s v="music/pop"/>
    <n v="1"/>
    <n v="16.22"/>
    <x v="3"/>
    <s v="plays"/>
    <d v="2011-05-25T00:35:27"/>
    <d v="2011-06-14T00:35:27"/>
    <x v="6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b v="0"/>
    <n v="37"/>
    <b v="1"/>
    <s v="music/pop"/>
    <n v="1"/>
    <n v="183.38"/>
    <x v="3"/>
    <s v="plays"/>
    <d v="2012-08-25T19:46:52"/>
    <d v="2012-09-24T19:46:52"/>
    <x v="5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b v="0"/>
    <n v="128"/>
    <b v="1"/>
    <s v="music/pop"/>
    <n v="1"/>
    <n v="219"/>
    <x v="2"/>
    <s v="rock"/>
    <d v="2012-09-23T01:26:00"/>
    <d v="2012-11-22T02:26:00"/>
    <x v="5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b v="0"/>
    <n v="10"/>
    <b v="1"/>
    <s v="music/pop"/>
    <n v="1"/>
    <n v="395.71"/>
    <x v="2"/>
    <s v="classical music"/>
    <d v="2013-09-04T14:49:00"/>
    <d v="2013-09-18T14:49:00"/>
    <x v="4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b v="0"/>
    <n v="83"/>
    <b v="1"/>
    <s v="music/pop"/>
    <n v="1"/>
    <n v="53.76"/>
    <x v="3"/>
    <s v="plays"/>
    <d v="2014-07-13T10:48:23"/>
    <d v="2014-08-14T18:11:00"/>
    <x v="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b v="0"/>
    <n v="46"/>
    <b v="1"/>
    <s v="music/pop"/>
    <n v="1"/>
    <n v="69.81"/>
    <x v="2"/>
    <s v="indie rock"/>
    <d v="2012-05-10T09:49:37"/>
    <d v="2012-06-09T09:49:37"/>
    <x v="5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b v="0"/>
    <n v="90"/>
    <b v="1"/>
    <s v="music/pop"/>
    <n v="1"/>
    <n v="75.819999999999993"/>
    <x v="3"/>
    <s v="plays"/>
    <d v="2011-02-18T16:54:42"/>
    <d v="2011-03-20T15:54:42"/>
    <x v="6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b v="0"/>
    <n v="81"/>
    <b v="1"/>
    <s v="music/pop"/>
    <n v="1"/>
    <n v="109.21"/>
    <x v="3"/>
    <s v="plays"/>
    <d v="2014-04-08T16:25:55"/>
    <d v="2014-05-23T16:25:55"/>
    <x v="3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b v="0"/>
    <n v="32"/>
    <b v="1"/>
    <s v="music/pop"/>
    <n v="1"/>
    <n v="62.91"/>
    <x v="2"/>
    <s v="rock"/>
    <d v="2013-09-09T10:27:17"/>
    <d v="2013-10-09T10:27:17"/>
    <x v="4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b v="0"/>
    <n v="20"/>
    <b v="1"/>
    <s v="music/pop"/>
    <n v="1"/>
    <n v="41.12"/>
    <x v="5"/>
    <s v="nonfiction"/>
    <d v="2011-03-23T21:37:00"/>
    <d v="2011-04-26T06:59:00"/>
    <x v="6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b v="0"/>
    <n v="70"/>
    <b v="1"/>
    <s v="music/pop"/>
    <n v="1"/>
    <n v="119.21"/>
    <x v="3"/>
    <s v="plays"/>
    <d v="2013-10-25T11:49:53"/>
    <d v="2013-11-24T12:49:53"/>
    <x v="4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b v="0"/>
    <n v="168"/>
    <b v="1"/>
    <s v="music/pop"/>
    <n v="1"/>
    <n v="212.48"/>
    <x v="2"/>
    <s v="indie rock"/>
    <d v="2011-03-24T20:01:36"/>
    <d v="2011-04-24T20:01:36"/>
    <x v="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b v="0"/>
    <n v="34"/>
    <b v="1"/>
    <s v="music/pop"/>
    <n v="1"/>
    <n v="43.97"/>
    <x v="3"/>
    <s v="plays"/>
    <d v="2012-03-19T21:22:40"/>
    <d v="2012-04-18T21:22:40"/>
    <x v="5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b v="0"/>
    <n v="48"/>
    <b v="1"/>
    <s v="music/pop"/>
    <n v="1"/>
    <n v="59.53"/>
    <x v="3"/>
    <s v="plays"/>
    <d v="2012-03-06T19:00:20"/>
    <d v="2012-04-05T18:00:20"/>
    <x v="5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b v="0"/>
    <n v="48"/>
    <b v="1"/>
    <s v="music/pop"/>
    <n v="1"/>
    <n v="327.18"/>
    <x v="2"/>
    <s v="rock"/>
    <d v="2012-11-13T22:17:32"/>
    <d v="2012-12-13T22:17:32"/>
    <x v="5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b v="0"/>
    <n v="221"/>
    <b v="1"/>
    <s v="music/pop"/>
    <n v="1"/>
    <n v="904.6"/>
    <x v="3"/>
    <s v="plays"/>
    <d v="2012-04-24T18:46:08"/>
    <d v="2012-05-24T18:46:08"/>
    <x v="5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b v="0"/>
    <n v="107"/>
    <b v="1"/>
    <s v="music/pop"/>
    <n v="1"/>
    <n v="155.57"/>
    <x v="3"/>
    <s v="plays"/>
    <d v="2012-11-10T05:19:27"/>
    <d v="2012-12-18T14:20:00"/>
    <x v="5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b v="0"/>
    <n v="45"/>
    <b v="1"/>
    <s v="music/pop"/>
    <n v="1"/>
    <n v="14.84"/>
    <x v="2"/>
    <s v="indie rock"/>
    <d v="2013-11-18T21:55:21"/>
    <d v="2013-12-17T12:00:00"/>
    <x v="4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b v="0"/>
    <n v="36"/>
    <b v="1"/>
    <s v="music/pop"/>
    <n v="1"/>
    <n v="17"/>
    <x v="3"/>
    <s v="plays"/>
    <d v="2016-03-30T16:39:10"/>
    <d v="2016-04-30T21:59:00"/>
    <x v="2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b v="0"/>
    <n v="101"/>
    <b v="1"/>
    <s v="music/pop"/>
    <n v="1"/>
    <n v="289.20999999999998"/>
    <x v="3"/>
    <s v="plays"/>
    <d v="2015-12-05T23:57:11"/>
    <d v="2016-01-17T21:00:00"/>
    <x v="0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b v="0"/>
    <n v="62"/>
    <b v="1"/>
    <s v="music/pop"/>
    <n v="1"/>
    <n v="483"/>
    <x v="3"/>
    <s v="plays"/>
    <d v="2011-11-01T04:45:36"/>
    <d v="2011-12-31T05:45:36"/>
    <x v="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b v="0"/>
    <n v="32"/>
    <b v="1"/>
    <s v="music/pop"/>
    <n v="1"/>
    <n v="46.96"/>
    <x v="3"/>
    <s v="plays"/>
    <d v="2015-01-02T00:31:47"/>
    <d v="2015-02-01T00:31:47"/>
    <x v="0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b v="0"/>
    <n v="89"/>
    <b v="1"/>
    <s v="music/pop"/>
    <n v="1"/>
    <n v="76.510000000000005"/>
    <x v="2"/>
    <s v="rock"/>
    <d v="2012-01-31T18:16:58"/>
    <d v="2012-03-16T03:59:00"/>
    <x v="5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b v="0"/>
    <n v="93"/>
    <b v="1"/>
    <s v="music/pop"/>
    <n v="1"/>
    <n v="154.85"/>
    <x v="3"/>
    <s v="musical"/>
    <d v="2011-01-21T15:35:13"/>
    <d v="2011-02-22T03:00:00"/>
    <x v="6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b v="0"/>
    <n v="98"/>
    <b v="1"/>
    <s v="music/pop"/>
    <n v="1"/>
    <n v="63.84"/>
    <x v="3"/>
    <s v="plays"/>
    <d v="2013-02-26T06:04:33"/>
    <d v="2013-03-28T05:04:33"/>
    <x v="4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b v="0"/>
    <n v="82"/>
    <b v="1"/>
    <s v="music/pop"/>
    <n v="1"/>
    <n v="196.05"/>
    <x v="4"/>
    <s v="documentary"/>
    <d v="2014-02-12T01:41:38"/>
    <d v="2014-03-11T06:59:00"/>
    <x v="3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b v="0"/>
    <n v="116"/>
    <b v="1"/>
    <s v="music/pop"/>
    <n v="1"/>
    <n v="432.16"/>
    <x v="3"/>
    <s v="plays"/>
    <d v="2011-10-29T03:35:39"/>
    <d v="2011-11-28T04:35:39"/>
    <x v="6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b v="0"/>
    <n v="52"/>
    <b v="1"/>
    <s v="music/pop"/>
    <n v="1"/>
    <n v="73.55"/>
    <x v="2"/>
    <s v="rock"/>
    <d v="2016-04-01T21:14:36"/>
    <d v="2016-05-31T21:14:36"/>
    <x v="2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b v="0"/>
    <n v="23"/>
    <b v="1"/>
    <s v="music/pop"/>
    <n v="1"/>
    <n v="27"/>
    <x v="3"/>
    <s v="plays"/>
    <d v="2010-05-15T22:19:59"/>
    <d v="2010-07-05T04:00:00"/>
    <x v="7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b v="0"/>
    <n v="77"/>
    <b v="1"/>
    <s v="music/pop"/>
    <n v="1"/>
    <n v="64.95"/>
    <x v="3"/>
    <s v="plays"/>
    <d v="2016-07-02T13:03:34"/>
    <d v="2016-08-01T13:03:34"/>
    <x v="2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b v="0"/>
    <n v="49"/>
    <b v="1"/>
    <s v="music/pop"/>
    <n v="1"/>
    <n v="50.53"/>
    <x v="2"/>
    <s v="rock"/>
    <d v="2012-05-05T15:45:30"/>
    <d v="2012-06-04T15:45:30"/>
    <x v="5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b v="0"/>
    <n v="59"/>
    <b v="1"/>
    <s v="music/pop"/>
    <n v="1"/>
    <n v="128.1"/>
    <x v="3"/>
    <s v="plays"/>
    <d v="2015-02-04T21:04:52"/>
    <d v="2015-03-06T21:04:52"/>
    <x v="0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b v="0"/>
    <n v="113"/>
    <b v="1"/>
    <s v="music/pop"/>
    <n v="1"/>
    <n v="258.58999999999997"/>
    <x v="3"/>
    <s v="plays"/>
    <d v="2016-07-18T14:31:46"/>
    <d v="2016-08-18T06:59:00"/>
    <x v="2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b v="0"/>
    <n v="34"/>
    <b v="1"/>
    <s v="music/pop"/>
    <n v="1"/>
    <n v="24.54"/>
    <x v="3"/>
    <s v="plays"/>
    <d v="2011-09-16T17:35:40"/>
    <d v="2011-10-16T22:03:00"/>
    <x v="6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b v="0"/>
    <n v="42"/>
    <b v="1"/>
    <s v="music/pop"/>
    <n v="1"/>
    <n v="173"/>
    <x v="2"/>
    <s v="pop"/>
    <d v="2012-03-05T17:25:47"/>
    <d v="2012-04-21T03:59:00"/>
    <x v="5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b v="0"/>
    <n v="42"/>
    <b v="1"/>
    <s v="music/pop"/>
    <n v="1"/>
    <n v="304.55"/>
    <x v="2"/>
    <s v="indie rock"/>
    <d v="2016-02-16T09:46:16"/>
    <d v="2016-04-16T05:59:00"/>
    <x v="2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b v="0"/>
    <n v="49"/>
    <b v="1"/>
    <s v="music/pop"/>
    <n v="1"/>
    <n v="49.33"/>
    <x v="3"/>
    <s v="plays"/>
    <d v="2014-01-23T20:31:11"/>
    <d v="2014-02-06T20:31:11"/>
    <x v="3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b v="0"/>
    <n v="56"/>
    <b v="1"/>
    <s v="music/pop"/>
    <n v="1"/>
    <n v="45.45"/>
    <x v="2"/>
    <s v="pop"/>
    <d v="2011-06-29T01:39:05"/>
    <d v="2011-07-22T01:39:05"/>
    <x v="6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b v="0"/>
    <n v="25"/>
    <b v="1"/>
    <s v="music/pop"/>
    <n v="1"/>
    <n v="36.72"/>
    <x v="2"/>
    <s v="rock"/>
    <d v="2014-06-12T18:11:07"/>
    <d v="2014-07-12T18:11:07"/>
    <x v="3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b v="0"/>
    <n v="884"/>
    <b v="0"/>
    <s v="music/faith"/>
    <n v="1"/>
    <n v="1997.71"/>
    <x v="3"/>
    <s v="plays"/>
    <d v="2017-02-08T02:54:44"/>
    <d v="2017-03-29T02:00:00"/>
    <x v="1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b v="0"/>
    <n v="0"/>
    <b v="0"/>
    <s v="music/faith"/>
    <n v="1"/>
    <n v="0"/>
    <x v="5"/>
    <s v="nonfiction"/>
    <d v="2017-02-13T05:07:40"/>
    <d v="2017-04-14T04:07:40"/>
    <x v="1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b v="0"/>
    <n v="10"/>
    <b v="0"/>
    <s v="music/faith"/>
    <n v="1"/>
    <n v="25.33"/>
    <x v="3"/>
    <s v="plays"/>
    <d v="2017-03-14T18:45:38"/>
    <d v="2017-04-07T18:45:38"/>
    <x v="1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b v="0"/>
    <n v="101"/>
    <b v="0"/>
    <s v="music/faith"/>
    <n v="1"/>
    <n v="167.88"/>
    <x v="3"/>
    <s v="plays"/>
    <d v="2017-02-17T19:34:01"/>
    <d v="2017-03-17T18:34:01"/>
    <x v="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b v="0"/>
    <n v="15"/>
    <b v="0"/>
    <s v="music/faith"/>
    <n v="1"/>
    <n v="10.29"/>
    <x v="3"/>
    <s v="plays"/>
    <d v="2017-02-22T06:00:23"/>
    <d v="2017-03-24T05:00:23"/>
    <x v="1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b v="0"/>
    <n v="1"/>
    <b v="0"/>
    <s v="music/faith"/>
    <n v="1"/>
    <n v="0.6"/>
    <x v="2"/>
    <s v="rock"/>
    <d v="2017-02-26T20:15:19"/>
    <d v="2017-04-27T19:15:19"/>
    <x v="1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b v="0"/>
    <n v="39"/>
    <b v="0"/>
    <s v="music/faith"/>
    <n v="1"/>
    <n v="164.47"/>
    <x v="4"/>
    <s v="television"/>
    <d v="2017-03-08T01:07:25"/>
    <d v="2017-04-10T20:15:00"/>
    <x v="1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b v="0"/>
    <n v="7"/>
    <b v="0"/>
    <s v="music/faith"/>
    <n v="1"/>
    <n v="253.14"/>
    <x v="2"/>
    <s v="electronic music"/>
    <d v="2017-03-10T12:49:54"/>
    <d v="2017-04-09T11:49:54"/>
    <x v="1"/>
    <n v="2017"/>
  </r>
  <r>
    <n v="1689"/>
    <s v="Fly Away"/>
    <s v="Praising the Living God in the second half of life."/>
    <n v="2400"/>
    <n v="2400"/>
    <x v="3"/>
    <s v="US"/>
    <s v="USD"/>
    <n v="1489700230"/>
    <n v="1487111830"/>
    <x v="1689"/>
    <b v="0"/>
    <n v="14"/>
    <b v="0"/>
    <s v="music/faith"/>
    <n v="1"/>
    <n v="300"/>
    <x v="2"/>
    <s v="indie rock"/>
    <d v="2017-02-14T22:37:10"/>
    <d v="2017-03-16T21:37:10"/>
    <x v="1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b v="0"/>
    <n v="11"/>
    <b v="0"/>
    <s v="music/faith"/>
    <n v="1"/>
    <n v="42.33"/>
    <x v="3"/>
    <s v="plays"/>
    <d v="2017-03-07T10:20:42"/>
    <d v="2017-04-06T09:20:42"/>
    <x v="1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b v="0"/>
    <n v="38"/>
    <b v="0"/>
    <s v="music/faith"/>
    <n v="1"/>
    <n v="590.71"/>
    <x v="3"/>
    <s v="plays"/>
    <d v="2017-03-01T16:50:08"/>
    <d v="2017-04-03T01:00:00"/>
    <x v="1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b v="0"/>
    <n v="15"/>
    <b v="0"/>
    <s v="music/faith"/>
    <n v="1"/>
    <n v="113.81"/>
    <x v="3"/>
    <s v="plays"/>
    <d v="2017-02-22T03:37:47"/>
    <d v="2017-03-26T23:59:00"/>
    <x v="1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b v="0"/>
    <n v="8"/>
    <b v="0"/>
    <s v="music/faith"/>
    <n v="1"/>
    <n v="9.66"/>
    <x v="3"/>
    <s v="plays"/>
    <d v="2017-03-09T22:05:12"/>
    <d v="2017-04-09T20:00:00"/>
    <x v="1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b v="0"/>
    <n v="1"/>
    <b v="0"/>
    <s v="music/faith"/>
    <n v="1"/>
    <n v="0.25"/>
    <x v="3"/>
    <s v="musical"/>
    <d v="2017-02-25T16:04:34"/>
    <d v="2017-03-27T04:36:00"/>
    <x v="1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b v="0"/>
    <n v="23"/>
    <b v="0"/>
    <s v="music/faith"/>
    <n v="1"/>
    <n v="25.55"/>
    <x v="3"/>
    <s v="musical"/>
    <d v="2017-03-07T00:45:14"/>
    <d v="2017-04-10T01:00:00"/>
    <x v="1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b v="0"/>
    <n v="0"/>
    <b v="0"/>
    <s v="music/faith"/>
    <n v="1"/>
    <n v="0"/>
    <x v="3"/>
    <s v="plays"/>
    <d v="2017-03-02T01:40:11"/>
    <d v="2017-04-01T00:40:11"/>
    <x v="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b v="0"/>
    <n v="22"/>
    <b v="0"/>
    <s v="music/faith"/>
    <n v="1"/>
    <n v="51.55"/>
    <x v="2"/>
    <s v="pop"/>
    <d v="2017-03-11T00:47:28"/>
    <d v="2017-04-09T23:47:28"/>
    <x v="1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b v="0"/>
    <n v="0"/>
    <b v="0"/>
    <s v="music/faith"/>
    <n v="1"/>
    <n v="0"/>
    <x v="3"/>
    <s v="spaces"/>
    <d v="2017-03-02T04:59:20"/>
    <d v="2017-03-26T03:33:00"/>
    <x v="1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b v="0"/>
    <n v="4"/>
    <b v="0"/>
    <s v="music/faith"/>
    <n v="1"/>
    <n v="5.14"/>
    <x v="2"/>
    <s v="indie rock"/>
    <d v="2017-03-12T20:44:05"/>
    <d v="2017-04-11T20:44:05"/>
    <x v="1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b v="0"/>
    <n v="79"/>
    <b v="0"/>
    <s v="music/faith"/>
    <n v="1"/>
    <n v="64.349999999999994"/>
    <x v="5"/>
    <s v="radio &amp; podcasts"/>
    <d v="2017-03-02T01:43:10"/>
    <d v="2017-04-01T04:00:00"/>
    <x v="1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b v="0"/>
    <n v="2"/>
    <b v="0"/>
    <s v="music/faith"/>
    <n v="1"/>
    <n v="0.19"/>
    <x v="3"/>
    <s v="plays"/>
    <d v="2014-12-16T15:56:45"/>
    <d v="2015-01-15T15:56:45"/>
    <x v="3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b v="0"/>
    <n v="1"/>
    <b v="0"/>
    <s v="music/faith"/>
    <n v="1"/>
    <n v="0.02"/>
    <x v="3"/>
    <s v="spaces"/>
    <d v="2015-02-28T20:52:30"/>
    <d v="2015-03-30T19:52:30"/>
    <x v="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b v="0"/>
    <n v="2"/>
    <b v="0"/>
    <s v="music/faith"/>
    <n v="1"/>
    <n v="1.24"/>
    <x v="0"/>
    <s v="hardware"/>
    <d v="2015-07-02T06:45:37"/>
    <d v="2015-08-31T06:45:37"/>
    <x v="0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b v="0"/>
    <n v="11"/>
    <b v="0"/>
    <s v="music/faith"/>
    <n v="1"/>
    <n v="48.22"/>
    <x v="3"/>
    <s v="plays"/>
    <d v="2015-01-17T03:21:13"/>
    <d v="2015-02-16T03:21:13"/>
    <x v="0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b v="0"/>
    <n v="0"/>
    <b v="0"/>
    <s v="music/faith"/>
    <n v="1"/>
    <n v="0"/>
    <x v="3"/>
    <s v="plays"/>
    <d v="2015-08-29T00:24:06"/>
    <d v="2015-09-09T16:00:00"/>
    <x v="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b v="0"/>
    <n v="0"/>
    <b v="0"/>
    <s v="music/faith"/>
    <n v="1"/>
    <n v="0"/>
    <x v="3"/>
    <s v="plays"/>
    <d v="2015-06-24T07:21:12"/>
    <d v="2015-08-23T07:21:12"/>
    <x v="0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b v="0"/>
    <n v="9"/>
    <b v="0"/>
    <s v="music/faith"/>
    <n v="1"/>
    <n v="37.46"/>
    <x v="3"/>
    <s v="plays"/>
    <d v="2016-02-27T17:18:15"/>
    <d v="2016-03-28T16:18:15"/>
    <x v="2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b v="0"/>
    <n v="0"/>
    <b v="0"/>
    <s v="music/faith"/>
    <n v="1"/>
    <n v="0"/>
    <x v="5"/>
    <s v="radio &amp; podcasts"/>
    <d v="2016-03-22T20:48:26"/>
    <d v="2016-05-01T20:48:26"/>
    <x v="2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b v="0"/>
    <n v="4"/>
    <b v="0"/>
    <s v="music/faith"/>
    <n v="1"/>
    <n v="7.08"/>
    <x v="3"/>
    <s v="plays"/>
    <d v="2014-07-21T13:31:54"/>
    <d v="2014-08-31T19:39:00"/>
    <x v="3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b v="0"/>
    <n v="1"/>
    <b v="0"/>
    <s v="music/faith"/>
    <n v="1"/>
    <n v="1.79"/>
    <x v="2"/>
    <s v="rock"/>
    <d v="2015-12-03T14:11:28"/>
    <d v="2016-01-18T13:00:00"/>
    <x v="0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b v="0"/>
    <n v="2"/>
    <b v="0"/>
    <s v="music/faith"/>
    <n v="1"/>
    <n v="33.869999999999997"/>
    <x v="3"/>
    <s v="plays"/>
    <d v="2014-08-01T15:30:34"/>
    <d v="2014-09-01T15:30:34"/>
    <x v="3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b v="0"/>
    <n v="0"/>
    <b v="0"/>
    <s v="music/faith"/>
    <n v="1"/>
    <n v="0"/>
    <x v="3"/>
    <s v="plays"/>
    <d v="2015-05-01T21:55:53"/>
    <d v="2015-06-30T21:55:53"/>
    <x v="0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b v="0"/>
    <n v="1"/>
    <b v="0"/>
    <s v="music/faith"/>
    <n v="1"/>
    <n v="1.22"/>
    <x v="2"/>
    <s v="rock"/>
    <d v="2014-09-05T19:13:32"/>
    <d v="2014-10-05T19:13:32"/>
    <x v="3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b v="0"/>
    <n v="17"/>
    <b v="0"/>
    <s v="music/faith"/>
    <n v="1"/>
    <n v="39.340000000000003"/>
    <x v="0"/>
    <s v="space exploration"/>
    <d v="2015-04-01T22:02:41"/>
    <d v="2015-05-01T22:02:41"/>
    <x v="0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b v="0"/>
    <n v="2"/>
    <b v="0"/>
    <s v="music/faith"/>
    <n v="1"/>
    <n v="2.75"/>
    <x v="2"/>
    <s v="rock"/>
    <d v="2015-03-01T05:13:05"/>
    <d v="2015-03-31T03:22:00"/>
    <x v="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b v="0"/>
    <n v="3"/>
    <b v="0"/>
    <s v="music/faith"/>
    <n v="1"/>
    <n v="4.29"/>
    <x v="2"/>
    <s v="indie rock"/>
    <d v="2016-10-30T13:51:39"/>
    <d v="2016-12-09T14:51:39"/>
    <x v="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b v="0"/>
    <n v="41"/>
    <b v="0"/>
    <s v="music/faith"/>
    <n v="1"/>
    <n v="18.36"/>
    <x v="2"/>
    <s v="metal"/>
    <d v="2016-03-31T23:33:58"/>
    <d v="2016-04-21T04:00:00"/>
    <x v="2"/>
    <n v="2016"/>
  </r>
  <r>
    <n v="1718"/>
    <s v="The Prodigal Son"/>
    <s v="A melody for the galaxy."/>
    <n v="35000"/>
    <n v="75"/>
    <x v="2"/>
    <s v="US"/>
    <s v="USD"/>
    <n v="1463201940"/>
    <n v="1459435149"/>
    <x v="1718"/>
    <b v="0"/>
    <n v="2"/>
    <b v="0"/>
    <s v="music/faith"/>
    <n v="1"/>
    <n v="2.21"/>
    <x v="4"/>
    <s v="shorts"/>
    <d v="2016-03-31T14:39:09"/>
    <d v="2016-05-14T04:59:00"/>
    <x v="2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b v="0"/>
    <n v="3"/>
    <b v="0"/>
    <s v="music/faith"/>
    <n v="1"/>
    <n v="1.52"/>
    <x v="3"/>
    <s v="plays"/>
    <d v="2014-08-18T12:49:51"/>
    <d v="2014-09-17T12:49:51"/>
    <x v="3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b v="0"/>
    <n v="8"/>
    <b v="0"/>
    <s v="music/faith"/>
    <n v="1"/>
    <n v="5"/>
    <x v="3"/>
    <s v="plays"/>
    <d v="2014-10-10T18:47:51"/>
    <d v="2014-11-09T19:47:51"/>
    <x v="3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b v="0"/>
    <n v="0"/>
    <b v="0"/>
    <s v="music/faith"/>
    <n v="1"/>
    <n v="0"/>
    <x v="3"/>
    <s v="plays"/>
    <d v="2015-11-11T11:04:23"/>
    <d v="2015-12-11T11:04:23"/>
    <x v="0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b v="0"/>
    <n v="1"/>
    <b v="0"/>
    <s v="music/faith"/>
    <n v="1"/>
    <n v="0.03"/>
    <x v="3"/>
    <s v="plays"/>
    <d v="2016-02-25T23:03:49"/>
    <d v="2016-04-03T00:10:00"/>
    <x v="2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b v="0"/>
    <n v="3"/>
    <b v="0"/>
    <s v="music/faith"/>
    <n v="1"/>
    <n v="18.57"/>
    <x v="3"/>
    <s v="plays"/>
    <d v="2015-05-05T19:48:35"/>
    <d v="2015-07-01T06:00:00"/>
    <x v="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b v="0"/>
    <n v="4"/>
    <b v="0"/>
    <s v="music/faith"/>
    <n v="1"/>
    <n v="0.92"/>
    <x v="2"/>
    <s v="indie rock"/>
    <d v="2014-09-30T22:22:42"/>
    <d v="2014-10-30T22:22:42"/>
    <x v="3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b v="0"/>
    <n v="9"/>
    <b v="0"/>
    <s v="music/faith"/>
    <n v="1"/>
    <n v="28"/>
    <x v="3"/>
    <s v="plays"/>
    <d v="2014-07-25T23:14:09"/>
    <d v="2014-08-24T23:14:09"/>
    <x v="3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b v="0"/>
    <n v="16"/>
    <b v="0"/>
    <s v="music/faith"/>
    <n v="1"/>
    <n v="73.2"/>
    <x v="3"/>
    <s v="plays"/>
    <d v="2014-05-29T22:04:24"/>
    <d v="2014-06-27T22:04:24"/>
    <x v="3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b v="0"/>
    <n v="1"/>
    <b v="0"/>
    <s v="music/faith"/>
    <n v="1"/>
    <n v="0.06"/>
    <x v="0"/>
    <s v="makerspaces"/>
    <d v="2015-02-09T22:16:17"/>
    <d v="2015-04-05T11:00:00"/>
    <x v="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b v="0"/>
    <n v="7"/>
    <b v="0"/>
    <s v="music/faith"/>
    <n v="1"/>
    <n v="16.440000000000001"/>
    <x v="2"/>
    <s v="indie rock"/>
    <d v="2015-09-21T15:01:14"/>
    <d v="2015-10-21T15:01:14"/>
    <x v="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b v="0"/>
    <n v="0"/>
    <b v="0"/>
    <s v="music/faith"/>
    <n v="1"/>
    <n v="0"/>
    <x v="4"/>
    <s v="shorts"/>
    <d v="2016-04-11T01:15:06"/>
    <d v="2016-06-10T01:15:06"/>
    <x v="2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b v="0"/>
    <n v="0"/>
    <b v="0"/>
    <s v="music/faith"/>
    <n v="1"/>
    <n v="0"/>
    <x v="3"/>
    <s v="plays"/>
    <d v="2015-09-25T02:06:23"/>
    <d v="2015-10-25T02:06:23"/>
    <x v="0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b v="0"/>
    <n v="0"/>
    <b v="0"/>
    <s v="music/faith"/>
    <n v="1"/>
    <n v="0"/>
    <x v="3"/>
    <s v="plays"/>
    <d v="2015-05-28T21:45:52"/>
    <d v="2015-06-11T15:00:00"/>
    <x v="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b v="0"/>
    <n v="0"/>
    <b v="0"/>
    <s v="music/faith"/>
    <n v="1"/>
    <n v="0"/>
    <x v="3"/>
    <s v="plays"/>
    <d v="2015-11-17T16:24:41"/>
    <d v="2016-01-16T05:00:00"/>
    <x v="0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b v="0"/>
    <n v="0"/>
    <b v="0"/>
    <s v="music/faith"/>
    <n v="1"/>
    <n v="0"/>
    <x v="3"/>
    <s v="plays"/>
    <d v="2016-09-01T16:12:54"/>
    <d v="2016-09-13T21:30:00"/>
    <x v="2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b v="0"/>
    <n v="1"/>
    <b v="0"/>
    <s v="music/faith"/>
    <n v="1"/>
    <n v="0.06"/>
    <x v="3"/>
    <s v="plays"/>
    <d v="2015-04-08T00:52:36"/>
    <d v="2015-05-08T00:52:36"/>
    <x v="0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b v="0"/>
    <n v="2"/>
    <b v="0"/>
    <s v="music/faith"/>
    <n v="1"/>
    <n v="1.72"/>
    <x v="3"/>
    <s v="plays"/>
    <d v="2016-07-08T19:32:25"/>
    <d v="2016-08-07T19:32:25"/>
    <x v="2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b v="0"/>
    <n v="1"/>
    <b v="0"/>
    <s v="music/faith"/>
    <n v="1"/>
    <n v="1.1000000000000001"/>
    <x v="3"/>
    <s v="spaces"/>
    <d v="2015-10-09T20:40:33"/>
    <d v="2015-11-08T21:40:33"/>
    <x v="0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b v="0"/>
    <n v="15"/>
    <b v="0"/>
    <s v="music/faith"/>
    <n v="1"/>
    <n v="20.73"/>
    <x v="5"/>
    <s v="nonfiction"/>
    <d v="2015-06-20T22:46:32"/>
    <d v="2015-07-20T22:46:32"/>
    <x v="0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b v="0"/>
    <n v="1"/>
    <b v="0"/>
    <s v="music/faith"/>
    <n v="1"/>
    <n v="0.28999999999999998"/>
    <x v="3"/>
    <s v="plays"/>
    <d v="2014-09-02T20:59:02"/>
    <d v="2014-10-02T20:59:02"/>
    <x v="3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b v="0"/>
    <n v="1"/>
    <b v="0"/>
    <s v="music/faith"/>
    <n v="1"/>
    <n v="0.03"/>
    <x v="4"/>
    <s v="shorts"/>
    <d v="2016-03-06T20:58:52"/>
    <d v="2016-05-04T19:58:52"/>
    <x v="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b v="0"/>
    <n v="0"/>
    <b v="0"/>
    <s v="music/faith"/>
    <n v="1"/>
    <n v="0"/>
    <x v="2"/>
    <s v="rock"/>
    <d v="2015-06-16T19:37:02"/>
    <d v="2015-07-16T19:37:02"/>
    <x v="0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b v="0"/>
    <n v="52"/>
    <b v="1"/>
    <s v="photography/photobooks"/>
    <n v="1"/>
    <n v="49.26"/>
    <x v="2"/>
    <s v="rock"/>
    <d v="2015-04-26T15:04:31"/>
    <d v="2015-06-10T15:04:31"/>
    <x v="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b v="0"/>
    <n v="34"/>
    <b v="1"/>
    <s v="photography/photobooks"/>
    <n v="1"/>
    <n v="75"/>
    <x v="3"/>
    <s v="plays"/>
    <d v="2016-12-06T21:02:50"/>
    <d v="2017-01-07T21:00:00"/>
    <x v="2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b v="0"/>
    <n v="67"/>
    <b v="1"/>
    <s v="photography/photobooks"/>
    <n v="1"/>
    <n v="215.18"/>
    <x v="3"/>
    <s v="plays"/>
    <d v="2016-08-04T22:12:55"/>
    <d v="2016-08-27T03:59:00"/>
    <x v="2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b v="0"/>
    <n v="70"/>
    <b v="1"/>
    <s v="photography/photobooks"/>
    <n v="1"/>
    <n v="361.94"/>
    <x v="3"/>
    <s v="plays"/>
    <d v="2015-01-22T14:31:17"/>
    <d v="2015-03-08T13:31:17"/>
    <x v="0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b v="0"/>
    <n v="89"/>
    <b v="1"/>
    <s v="photography/photobooks"/>
    <n v="1"/>
    <n v="275.20999999999998"/>
    <x v="2"/>
    <s v="rock"/>
    <d v="2016-11-16T06:13:58"/>
    <d v="2016-12-22T02:00:00"/>
    <x v="2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b v="0"/>
    <n v="107"/>
    <b v="1"/>
    <s v="photography/photobooks"/>
    <n v="1"/>
    <n v="493.67"/>
    <x v="3"/>
    <s v="plays"/>
    <d v="2016-10-25T04:14:27"/>
    <d v="2016-11-24T02:00:00"/>
    <x v="2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b v="0"/>
    <n v="159"/>
    <b v="1"/>
    <s v="photography/photobooks"/>
    <n v="1"/>
    <n v="472.3"/>
    <x v="2"/>
    <s v="rock"/>
    <d v="2015-10-15T10:27:10"/>
    <d v="2015-11-13T15:00:00"/>
    <x v="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b v="0"/>
    <n v="181"/>
    <b v="1"/>
    <s v="photography/photobooks"/>
    <n v="1"/>
    <n v="2598.96"/>
    <x v="2"/>
    <s v="indie rock"/>
    <d v="2015-08-03T22:49:03"/>
    <d v="2015-09-02T22:49:03"/>
    <x v="0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b v="0"/>
    <n v="131"/>
    <b v="1"/>
    <s v="photography/photobooks"/>
    <n v="1"/>
    <n v="539.59"/>
    <x v="5"/>
    <s v="nonfiction"/>
    <d v="2017-01-23T23:25:21"/>
    <d v="2017-03-01T19:00:00"/>
    <x v="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b v="0"/>
    <n v="125"/>
    <b v="1"/>
    <s v="photography/photobooks"/>
    <n v="1"/>
    <n v="420.04"/>
    <x v="3"/>
    <s v="musical"/>
    <d v="2016-03-25T20:05:04"/>
    <d v="2016-04-19T20:05:04"/>
    <x v="2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b v="0"/>
    <n v="61"/>
    <b v="1"/>
    <s v="photography/photobooks"/>
    <n v="1"/>
    <n v="447.39"/>
    <x v="2"/>
    <s v="indie rock"/>
    <d v="2015-02-17T18:45:23"/>
    <d v="2015-03-19T17:45:23"/>
    <x v="0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b v="0"/>
    <n v="90"/>
    <b v="1"/>
    <s v="photography/photobooks"/>
    <n v="1"/>
    <n v="141.91"/>
    <x v="3"/>
    <s v="plays"/>
    <d v="2016-09-14T06:04:42"/>
    <d v="2016-10-14T06:04:42"/>
    <x v="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b v="0"/>
    <n v="35"/>
    <b v="1"/>
    <s v="photography/photobooks"/>
    <n v="1"/>
    <n v="623.08000000000004"/>
    <x v="3"/>
    <s v="musical"/>
    <d v="2016-02-20T17:59:28"/>
    <d v="2016-03-21T16:59:28"/>
    <x v="2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b v="0"/>
    <n v="90"/>
    <b v="1"/>
    <s v="photography/photobooks"/>
    <n v="1"/>
    <n v="375.8"/>
    <x v="3"/>
    <s v="plays"/>
    <d v="2015-03-04T21:02:33"/>
    <d v="2015-04-03T20:02:33"/>
    <x v="0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b v="0"/>
    <n v="4"/>
    <b v="1"/>
    <s v="photography/photobooks"/>
    <n v="1"/>
    <n v="3"/>
    <x v="3"/>
    <s v="plays"/>
    <d v="2015-09-05T18:56:01"/>
    <d v="2015-10-05T18:56:01"/>
    <x v="0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b v="0"/>
    <n v="120"/>
    <b v="1"/>
    <s v="photography/photobooks"/>
    <n v="1"/>
    <n v="282.77999999999997"/>
    <x v="2"/>
    <s v="rock"/>
    <d v="2016-07-20T04:01:09"/>
    <d v="2016-08-29T04:01:09"/>
    <x v="2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b v="0"/>
    <n v="14"/>
    <b v="1"/>
    <s v="photography/photobooks"/>
    <n v="1"/>
    <n v="305.26"/>
    <x v="3"/>
    <s v="plays"/>
    <d v="2016-12-29T19:51:23"/>
    <d v="2017-01-28T19:29:00"/>
    <x v="2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b v="0"/>
    <n v="27"/>
    <b v="1"/>
    <s v="photography/photobooks"/>
    <n v="1"/>
    <n v="163.86"/>
    <x v="4"/>
    <s v="documentary"/>
    <d v="2016-05-15T22:56:32"/>
    <d v="2016-07-14T22:56:32"/>
    <x v="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b v="0"/>
    <n v="49"/>
    <b v="1"/>
    <s v="photography/photobooks"/>
    <n v="1"/>
    <n v="148.06"/>
    <x v="4"/>
    <s v="television"/>
    <d v="2015-03-05T19:53:49"/>
    <d v="2015-03-25T18:53:49"/>
    <x v="0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b v="0"/>
    <n v="102"/>
    <b v="1"/>
    <s v="photography/photobooks"/>
    <n v="1"/>
    <n v="196.95"/>
    <x v="3"/>
    <s v="plays"/>
    <d v="2016-02-05T16:08:33"/>
    <d v="2016-02-25T16:08:33"/>
    <x v="2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b v="0"/>
    <n v="3"/>
    <b v="1"/>
    <s v="photography/photobooks"/>
    <n v="1"/>
    <n v="7.38"/>
    <x v="4"/>
    <s v="shorts"/>
    <d v="2015-07-24T13:37:40"/>
    <d v="2015-09-12T13:37:40"/>
    <x v="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b v="0"/>
    <n v="25"/>
    <b v="1"/>
    <s v="photography/photobooks"/>
    <n v="1"/>
    <n v="22.69"/>
    <x v="3"/>
    <s v="plays"/>
    <d v="2016-02-10T23:34:05"/>
    <d v="2016-03-11T23:34:05"/>
    <x v="2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b v="0"/>
    <n v="118"/>
    <b v="1"/>
    <s v="photography/photobooks"/>
    <n v="1"/>
    <n v="359.68"/>
    <x v="2"/>
    <s v="rock"/>
    <d v="2016-09-23T20:50:40"/>
    <d v="2016-10-23T20:50:40"/>
    <x v="2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b v="1"/>
    <n v="39"/>
    <b v="0"/>
    <s v="photography/photobooks"/>
    <n v="1"/>
    <n v="74.34"/>
    <x v="3"/>
    <s v="plays"/>
    <d v="2014-07-05T11:39:39"/>
    <d v="2014-08-03T11:39:39"/>
    <x v="3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b v="1"/>
    <n v="103"/>
    <b v="0"/>
    <s v="photography/photobooks"/>
    <n v="1"/>
    <n v="275.31"/>
    <x v="3"/>
    <s v="musical"/>
    <d v="2014-07-14T23:31:52"/>
    <d v="2014-08-13T23:31:52"/>
    <x v="3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b v="1"/>
    <n v="0"/>
    <b v="0"/>
    <s v="photography/photobooks"/>
    <n v="1"/>
    <n v="0"/>
    <x v="3"/>
    <s v="musical"/>
    <d v="2014-08-04T20:38:08"/>
    <d v="2014-08-25T20:38:08"/>
    <x v="3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b v="1"/>
    <n v="39"/>
    <b v="0"/>
    <s v="photography/photobooks"/>
    <n v="1"/>
    <n v="63.5"/>
    <x v="4"/>
    <s v="documentary"/>
    <d v="2014-07-04T15:48:04"/>
    <d v="2014-08-03T15:48:04"/>
    <x v="3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b v="1"/>
    <n v="15"/>
    <b v="0"/>
    <s v="photography/photobooks"/>
    <n v="1"/>
    <n v="8.9"/>
    <x v="4"/>
    <s v="documentary"/>
    <d v="2014-07-29T13:27:24"/>
    <d v="2014-09-27T13:27:24"/>
    <x v="3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b v="1"/>
    <n v="22"/>
    <b v="0"/>
    <s v="photography/photobooks"/>
    <n v="1"/>
    <n v="31.79"/>
    <x v="2"/>
    <s v="pop"/>
    <d v="2014-12-14T19:39:19"/>
    <d v="2015-01-13T19:39:19"/>
    <x v="3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b v="1"/>
    <n v="92"/>
    <b v="0"/>
    <s v="photography/photobooks"/>
    <n v="1"/>
    <n v="769.22"/>
    <x v="2"/>
    <s v="classical music"/>
    <d v="2014-09-09T18:43:14"/>
    <d v="2014-10-14T18:43:14"/>
    <x v="3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b v="1"/>
    <n v="25"/>
    <b v="0"/>
    <s v="photography/photobooks"/>
    <n v="1"/>
    <n v="23.55"/>
    <x v="2"/>
    <s v="indie rock"/>
    <d v="2014-09-23T23:30:40"/>
    <d v="2014-10-23T23:30:40"/>
    <x v="3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b v="1"/>
    <n v="19"/>
    <b v="0"/>
    <s v="photography/photobooks"/>
    <n v="1"/>
    <n v="18.260000000000002"/>
    <x v="2"/>
    <s v="metal"/>
    <d v="2014-05-07T17:13:56"/>
    <d v="2014-07-06T17:13:56"/>
    <x v="3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b v="1"/>
    <n v="19"/>
    <b v="0"/>
    <s v="photography/photobooks"/>
    <n v="1"/>
    <n v="36.1"/>
    <x v="6"/>
    <s v="photobooks"/>
    <d v="2014-12-05T18:14:58"/>
    <d v="2015-01-19T18:14:58"/>
    <x v="3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b v="1"/>
    <n v="13"/>
    <b v="0"/>
    <s v="photography/photobooks"/>
    <n v="1"/>
    <n v="38.270000000000003"/>
    <x v="3"/>
    <s v="plays"/>
    <d v="2014-10-18T05:14:52"/>
    <d v="2014-11-29T14:59:00"/>
    <x v="3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b v="1"/>
    <n v="124"/>
    <b v="0"/>
    <s v="photography/photobooks"/>
    <n v="1"/>
    <n v="682.52"/>
    <x v="3"/>
    <s v="plays"/>
    <d v="2014-09-09T23:26:00"/>
    <d v="2014-10-24T23:26:00"/>
    <x v="3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b v="1"/>
    <n v="4"/>
    <b v="0"/>
    <s v="photography/photobooks"/>
    <n v="1"/>
    <n v="9.85"/>
    <x v="2"/>
    <s v="pop"/>
    <d v="2014-09-23T22:57:51"/>
    <d v="2014-10-29T22:57:51"/>
    <x v="3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b v="1"/>
    <n v="10"/>
    <b v="0"/>
    <s v="photography/photobooks"/>
    <n v="1"/>
    <n v="23.25"/>
    <x v="3"/>
    <s v="plays"/>
    <d v="2015-01-21T08:34:13"/>
    <d v="2015-02-20T08:34:13"/>
    <x v="0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b v="1"/>
    <n v="15"/>
    <b v="0"/>
    <s v="photography/photobooks"/>
    <n v="1"/>
    <n v="38.270000000000003"/>
    <x v="3"/>
    <s v="plays"/>
    <d v="2015-02-10T20:43:15"/>
    <d v="2015-03-27T19:43:15"/>
    <x v="0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b v="1"/>
    <n v="38"/>
    <b v="0"/>
    <s v="photography/photobooks"/>
    <n v="1"/>
    <n v="159.44"/>
    <x v="3"/>
    <s v="plays"/>
    <d v="2016-08-03T16:36:20"/>
    <d v="2016-09-02T16:36:20"/>
    <x v="2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b v="1"/>
    <n v="152"/>
    <b v="0"/>
    <s v="photography/photobooks"/>
    <n v="1"/>
    <n v="397.43"/>
    <x v="3"/>
    <s v="plays"/>
    <d v="2016-05-03T14:25:10"/>
    <d v="2016-07-02T14:25:10"/>
    <x v="2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b v="1"/>
    <n v="24"/>
    <b v="0"/>
    <s v="photography/photobooks"/>
    <n v="1"/>
    <n v="202.43"/>
    <x v="4"/>
    <s v="documentary"/>
    <d v="2016-08-15T14:49:05"/>
    <d v="2016-09-15T14:49:05"/>
    <x v="2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b v="1"/>
    <n v="76"/>
    <b v="0"/>
    <s v="photography/photobooks"/>
    <n v="1"/>
    <n v="200.81"/>
    <x v="3"/>
    <s v="plays"/>
    <d v="2016-01-19T13:48:09"/>
    <d v="2016-02-21T13:48:09"/>
    <x v="2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b v="1"/>
    <n v="185"/>
    <b v="0"/>
    <s v="photography/photobooks"/>
    <n v="1"/>
    <n v="338.46"/>
    <x v="2"/>
    <s v="rock"/>
    <d v="2015-04-21T22:47:58"/>
    <d v="2015-05-21T22:47:58"/>
    <x v="0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b v="1"/>
    <n v="33"/>
    <b v="0"/>
    <s v="photography/photobooks"/>
    <n v="1"/>
    <n v="79.52"/>
    <x v="3"/>
    <s v="spaces"/>
    <d v="2014-12-30T15:44:00"/>
    <d v="2015-01-31T03:25:00"/>
    <x v="3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b v="1"/>
    <n v="108"/>
    <b v="0"/>
    <s v="photography/photobooks"/>
    <n v="1"/>
    <n v="151.66"/>
    <x v="3"/>
    <s v="plays"/>
    <d v="2014-09-15T03:14:15"/>
    <d v="2014-10-16T00:00:00"/>
    <x v="3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b v="1"/>
    <n v="29"/>
    <b v="0"/>
    <s v="photography/photobooks"/>
    <n v="1"/>
    <n v="53.24"/>
    <x v="3"/>
    <s v="plays"/>
    <d v="2014-11-15T13:12:57"/>
    <d v="2014-12-15T13:12:57"/>
    <x v="3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b v="1"/>
    <n v="24"/>
    <b v="0"/>
    <s v="photography/photobooks"/>
    <n v="1"/>
    <n v="31.29"/>
    <x v="3"/>
    <s v="plays"/>
    <d v="2015-03-05T15:43:57"/>
    <d v="2015-04-04T14:43:57"/>
    <x v="0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b v="1"/>
    <n v="4"/>
    <b v="0"/>
    <s v="photography/photobooks"/>
    <n v="1"/>
    <n v="8.44"/>
    <x v="3"/>
    <s v="plays"/>
    <d v="2014-10-01T22:45:42"/>
    <d v="2014-10-31T22:45:42"/>
    <x v="3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b v="1"/>
    <n v="4"/>
    <b v="0"/>
    <s v="photography/photobooks"/>
    <n v="1"/>
    <n v="2.11"/>
    <x v="2"/>
    <s v="indie rock"/>
    <d v="2014-11-13T06:00:03"/>
    <d v="2015-01-12T06:00:03"/>
    <x v="3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b v="1"/>
    <n v="15"/>
    <b v="0"/>
    <s v="photography/photobooks"/>
    <n v="1"/>
    <n v="77.900000000000006"/>
    <x v="3"/>
    <s v="plays"/>
    <d v="2015-01-06T16:11:18"/>
    <d v="2015-02-05T16:11:18"/>
    <x v="0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b v="1"/>
    <n v="4"/>
    <b v="0"/>
    <s v="photography/photobooks"/>
    <n v="1"/>
    <n v="2.33"/>
    <x v="3"/>
    <s v="plays"/>
    <d v="2014-11-30T17:46:05"/>
    <d v="2015-01-29T17:46:05"/>
    <x v="3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b v="1"/>
    <n v="139"/>
    <b v="0"/>
    <s v="photography/photobooks"/>
    <n v="1"/>
    <n v="764.05"/>
    <x v="3"/>
    <s v="plays"/>
    <d v="2015-07-04T00:44:42"/>
    <d v="2015-08-10T06:59:00"/>
    <x v="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b v="1"/>
    <n v="2"/>
    <b v="0"/>
    <s v="photography/photobooks"/>
    <n v="1"/>
    <n v="1.48"/>
    <x v="3"/>
    <s v="plays"/>
    <d v="2014-10-28T21:24:00"/>
    <d v="2014-11-27T22:24:00"/>
    <x v="3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b v="1"/>
    <n v="18"/>
    <b v="0"/>
    <s v="photography/photobooks"/>
    <n v="1"/>
    <n v="39.880000000000003"/>
    <x v="4"/>
    <s v="documentary"/>
    <d v="2015-01-07T13:13:42"/>
    <d v="2015-02-11T13:13:42"/>
    <x v="0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b v="1"/>
    <n v="81"/>
    <b v="0"/>
    <s v="photography/photobooks"/>
    <n v="1"/>
    <n v="387.36"/>
    <x v="2"/>
    <s v="pop"/>
    <d v="2016-09-15T06:55:41"/>
    <d v="2016-10-14T16:00:00"/>
    <x v="2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b v="1"/>
    <n v="86"/>
    <b v="0"/>
    <s v="photography/photobooks"/>
    <n v="1"/>
    <n v="110.26"/>
    <x v="3"/>
    <s v="plays"/>
    <d v="2016-05-25T10:32:46"/>
    <d v="2016-07-24T10:32:46"/>
    <x v="2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b v="1"/>
    <n v="140"/>
    <b v="0"/>
    <s v="photography/photobooks"/>
    <n v="1"/>
    <n v="293.7"/>
    <x v="3"/>
    <s v="plays"/>
    <d v="2016-11-15T13:39:49"/>
    <d v="2016-12-15T13:39:49"/>
    <x v="2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b v="1"/>
    <n v="37"/>
    <b v="0"/>
    <s v="photography/photobooks"/>
    <n v="1"/>
    <n v="57.42"/>
    <x v="3"/>
    <s v="plays"/>
    <d v="2015-12-06T07:50:33"/>
    <d v="2016-02-04T07:50:33"/>
    <x v="0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b v="1"/>
    <n v="6"/>
    <b v="0"/>
    <s v="photography/photobooks"/>
    <n v="1"/>
    <n v="2.79"/>
    <x v="2"/>
    <s v="rock"/>
    <d v="2014-10-22T20:13:28"/>
    <d v="2014-11-11T21:13:28"/>
    <x v="3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b v="1"/>
    <n v="113"/>
    <b v="0"/>
    <s v="photography/photobooks"/>
    <n v="1"/>
    <n v="788.33"/>
    <x v="3"/>
    <s v="plays"/>
    <d v="2016-09-10T14:32:50"/>
    <d v="2016-10-10T14:32:50"/>
    <x v="2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b v="1"/>
    <n v="37"/>
    <b v="0"/>
    <s v="photography/photobooks"/>
    <n v="1"/>
    <n v="102.39"/>
    <x v="3"/>
    <s v="plays"/>
    <d v="2015-11-13T15:51:08"/>
    <d v="2015-12-15T12:10:00"/>
    <x v="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b v="1"/>
    <n v="18"/>
    <b v="0"/>
    <s v="photography/photobooks"/>
    <n v="1"/>
    <n v="169.7"/>
    <x v="3"/>
    <s v="musical"/>
    <d v="2015-06-04T11:20:30"/>
    <d v="2015-06-27T21:59:00"/>
    <x v="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b v="1"/>
    <n v="75"/>
    <b v="0"/>
    <s v="photography/photobooks"/>
    <n v="1"/>
    <n v="269.5"/>
    <x v="2"/>
    <s v="indie rock"/>
    <d v="2015-01-14T01:43:02"/>
    <d v="2015-02-14T01:43:02"/>
    <x v="0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b v="1"/>
    <n v="52"/>
    <b v="0"/>
    <s v="photography/photobooks"/>
    <n v="1"/>
    <n v="89.38"/>
    <x v="3"/>
    <s v="plays"/>
    <d v="2015-10-05T16:16:44"/>
    <d v="2015-11-14T17:16:44"/>
    <x v="0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b v="1"/>
    <n v="122"/>
    <b v="0"/>
    <s v="photography/photobooks"/>
    <n v="1"/>
    <n v="303.37"/>
    <x v="3"/>
    <s v="plays"/>
    <d v="2015-08-31T19:17:38"/>
    <d v="2015-10-02T18:00:00"/>
    <x v="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b v="1"/>
    <n v="8"/>
    <b v="0"/>
    <s v="photography/photobooks"/>
    <n v="1"/>
    <n v="17.38"/>
    <x v="2"/>
    <s v="electronic music"/>
    <d v="2014-08-26T15:19:09"/>
    <d v="2014-09-30T15:19:09"/>
    <x v="3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b v="1"/>
    <n v="8"/>
    <b v="0"/>
    <s v="photography/photobooks"/>
    <n v="1"/>
    <n v="32.53"/>
    <x v="2"/>
    <s v="rock"/>
    <d v="2014-08-29T01:38:33"/>
    <d v="2014-09-28T01:38:33"/>
    <x v="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b v="1"/>
    <n v="96"/>
    <b v="0"/>
    <s v="photography/photobooks"/>
    <n v="1"/>
    <n v="682"/>
    <x v="3"/>
    <s v="plays"/>
    <d v="2017-01-07T16:20:30"/>
    <d v="2017-02-11T16:20:30"/>
    <x v="1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b v="1"/>
    <n v="9"/>
    <b v="0"/>
    <s v="photography/photobooks"/>
    <n v="1"/>
    <n v="20"/>
    <x v="3"/>
    <s v="plays"/>
    <d v="2015-01-25T21:47:19"/>
    <d v="2015-03-01T21:47:19"/>
    <x v="0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b v="0"/>
    <n v="2"/>
    <b v="0"/>
    <s v="photography/photobooks"/>
    <n v="1"/>
    <n v="0.56000000000000005"/>
    <x v="3"/>
    <s v="plays"/>
    <d v="2014-08-09T21:50:26"/>
    <d v="2014-08-21T21:50:26"/>
    <x v="3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b v="0"/>
    <n v="26"/>
    <b v="0"/>
    <s v="photography/photobooks"/>
    <n v="1"/>
    <n v="2.67"/>
    <x v="3"/>
    <s v="musical"/>
    <d v="2014-08-25T10:24:30"/>
    <d v="2014-10-24T04:00:00"/>
    <x v="3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b v="0"/>
    <n v="23"/>
    <b v="0"/>
    <s v="photography/photobooks"/>
    <n v="1"/>
    <n v="34.6"/>
    <x v="5"/>
    <s v="nonfiction"/>
    <d v="2016-06-03T07:38:56"/>
    <d v="2016-07-03T07:38:56"/>
    <x v="2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b v="0"/>
    <n v="0"/>
    <b v="0"/>
    <s v="photography/photobooks"/>
    <n v="1"/>
    <n v="0"/>
    <x v="3"/>
    <s v="plays"/>
    <d v="2014-07-09T21:20:12"/>
    <d v="2014-08-08T21:20:12"/>
    <x v="3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b v="0"/>
    <n v="140"/>
    <b v="0"/>
    <s v="photography/photobooks"/>
    <n v="1"/>
    <n v="218.59"/>
    <x v="0"/>
    <s v="wearables"/>
    <d v="2015-01-29T07:32:16"/>
    <d v="2015-02-28T07:32:16"/>
    <x v="0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b v="0"/>
    <n v="0"/>
    <b v="0"/>
    <s v="photography/photobooks"/>
    <n v="1"/>
    <n v="0"/>
    <x v="2"/>
    <s v="rock"/>
    <d v="2015-06-17T21:45:37"/>
    <d v="2015-07-01T21:45:37"/>
    <x v="0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b v="0"/>
    <n v="6"/>
    <b v="0"/>
    <s v="photography/photobooks"/>
    <n v="1"/>
    <n v="15.91"/>
    <x v="2"/>
    <s v="indie rock"/>
    <d v="2016-06-27T21:01:43"/>
    <d v="2016-07-25T19:00:00"/>
    <x v="2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b v="0"/>
    <n v="100"/>
    <b v="0"/>
    <s v="photography/photobooks"/>
    <n v="1"/>
    <n v="409.52"/>
    <x v="3"/>
    <s v="plays"/>
    <d v="2016-12-01T15:53:27"/>
    <d v="2017-01-30T06:59:00"/>
    <x v="2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b v="0"/>
    <n v="0"/>
    <b v="0"/>
    <s v="photography/photobooks"/>
    <n v="1"/>
    <n v="0"/>
    <x v="4"/>
    <s v="documentary"/>
    <d v="2015-03-04T05:37:30"/>
    <d v="2015-04-03T04:37:30"/>
    <x v="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b v="0"/>
    <n v="4"/>
    <b v="0"/>
    <s v="photography/photobooks"/>
    <n v="1"/>
    <n v="0.93"/>
    <x v="2"/>
    <s v="rock"/>
    <d v="2014-06-30T18:03:16"/>
    <d v="2014-07-30T18:03:16"/>
    <x v="3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b v="0"/>
    <n v="8"/>
    <b v="0"/>
    <s v="photography/photobooks"/>
    <n v="1"/>
    <n v="71.13"/>
    <x v="3"/>
    <s v="plays"/>
    <d v="2015-03-02T02:01:30"/>
    <d v="2015-04-01T01:01:30"/>
    <x v="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b v="0"/>
    <n v="57"/>
    <b v="1"/>
    <s v="music/rock"/>
    <n v="1"/>
    <n v="120.44"/>
    <x v="3"/>
    <s v="plays"/>
    <d v="2012-01-18T07:39:27"/>
    <d v="2012-03-03T07:39:27"/>
    <x v="5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b v="0"/>
    <n v="11"/>
    <b v="1"/>
    <s v="music/rock"/>
    <n v="1"/>
    <n v="9.3800000000000008"/>
    <x v="6"/>
    <s v="photobooks"/>
    <d v="2013-12-26T19:07:42"/>
    <d v="2014-01-31T19:01:00"/>
    <x v="4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b v="0"/>
    <n v="33"/>
    <b v="1"/>
    <s v="music/rock"/>
    <n v="1"/>
    <n v="22.53"/>
    <x v="2"/>
    <s v="indie rock"/>
    <d v="2012-09-24T16:26:16"/>
    <d v="2012-10-24T16:26:16"/>
    <x v="5"/>
    <n v="2012"/>
  </r>
  <r>
    <n v="1824"/>
    <s v="Tin Man's Broken Wisdom Fund"/>
    <s v="cd fund raiser"/>
    <n v="3000"/>
    <n v="3002"/>
    <x v="0"/>
    <s v="US"/>
    <s v="USD"/>
    <n v="1389146880"/>
    <n v="1387403967"/>
    <x v="1824"/>
    <b v="0"/>
    <n v="40"/>
    <b v="1"/>
    <s v="music/rock"/>
    <n v="1"/>
    <n v="214.43"/>
    <x v="2"/>
    <s v="rock"/>
    <d v="2013-12-18T21:59:27"/>
    <d v="2014-01-08T02:08:00"/>
    <x v="4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b v="0"/>
    <n v="50"/>
    <b v="1"/>
    <s v="music/rock"/>
    <n v="1"/>
    <n v="100.05"/>
    <x v="2"/>
    <s v="electronic music"/>
    <d v="2013-06-18T20:01:43"/>
    <d v="2013-07-11T20:01:43"/>
    <x v="4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b v="0"/>
    <n v="38"/>
    <b v="1"/>
    <s v="music/rock"/>
    <n v="1"/>
    <n v="48.1"/>
    <x v="3"/>
    <s v="plays"/>
    <d v="2014-01-18T22:10:17"/>
    <d v="2014-02-17T22:10:17"/>
    <x v="3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b v="0"/>
    <n v="96"/>
    <b v="1"/>
    <s v="music/rock"/>
    <n v="1"/>
    <n v="423.84"/>
    <x v="2"/>
    <s v="electronic music"/>
    <d v="2011-01-12T07:49:21"/>
    <d v="2011-03-03T07:49:21"/>
    <x v="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b v="0"/>
    <n v="48"/>
    <b v="1"/>
    <s v="music/rock"/>
    <n v="1"/>
    <n v="741.93"/>
    <x v="3"/>
    <s v="spaces"/>
    <d v="2014-04-07T21:35:30"/>
    <d v="2014-05-09T22:00:00"/>
    <x v="3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b v="0"/>
    <n v="33"/>
    <b v="1"/>
    <s v="music/rock"/>
    <n v="1"/>
    <n v="147.07"/>
    <x v="3"/>
    <s v="plays"/>
    <d v="2010-12-04T02:06:11"/>
    <d v="2011-01-21T22:00:00"/>
    <x v="7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b v="0"/>
    <n v="226"/>
    <b v="1"/>
    <s v="music/rock"/>
    <n v="1"/>
    <n v="609.20000000000005"/>
    <x v="2"/>
    <s v="rock"/>
    <d v="2014-01-25T16:25:07"/>
    <d v="2014-02-24T16:25:07"/>
    <x v="3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b v="0"/>
    <n v="14"/>
    <b v="1"/>
    <s v="music/rock"/>
    <n v="1"/>
    <n v="41.2"/>
    <x v="2"/>
    <s v="indie rock"/>
    <d v="2012-04-27T23:54:23"/>
    <d v="2012-05-12T23:54:23"/>
    <x v="5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b v="0"/>
    <n v="20"/>
    <b v="1"/>
    <s v="music/rock"/>
    <n v="1"/>
    <n v="45.45"/>
    <x v="0"/>
    <s v="makerspaces"/>
    <d v="2011-02-02T12:57:07"/>
    <d v="2011-03-04T12:57:07"/>
    <x v="6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b v="0"/>
    <n v="25"/>
    <b v="1"/>
    <s v="music/rock"/>
    <n v="1"/>
    <n v="55.26"/>
    <x v="2"/>
    <s v="rock"/>
    <d v="2013-01-29T01:03:23"/>
    <d v="2013-03-02T07:59:00"/>
    <x v="4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b v="0"/>
    <n v="90"/>
    <b v="1"/>
    <s v="music/rock"/>
    <n v="1"/>
    <n v="562.14"/>
    <x v="3"/>
    <s v="plays"/>
    <d v="2014-12-15T23:08:15"/>
    <d v="2015-01-24T23:08:15"/>
    <x v="3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b v="0"/>
    <n v="11"/>
    <b v="1"/>
    <s v="music/rock"/>
    <n v="1"/>
    <n v="26"/>
    <x v="3"/>
    <s v="plays"/>
    <d v="2016-03-01T16:51:11"/>
    <d v="2016-03-31T15:51:11"/>
    <x v="2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b v="0"/>
    <n v="55"/>
    <b v="1"/>
    <s v="music/rock"/>
    <n v="1"/>
    <n v="715.5"/>
    <x v="4"/>
    <s v="documentary"/>
    <d v="2013-01-31T19:25:29"/>
    <d v="2013-02-17T19:25:29"/>
    <x v="4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b v="0"/>
    <n v="30"/>
    <b v="1"/>
    <s v="music/rock"/>
    <n v="1"/>
    <n v="96.89"/>
    <x v="2"/>
    <s v="rock"/>
    <d v="2012-01-18T01:08:55"/>
    <d v="2012-03-18T00:08:55"/>
    <x v="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b v="0"/>
    <n v="28"/>
    <b v="1"/>
    <s v="music/rock"/>
    <n v="1"/>
    <n v="41.73"/>
    <x v="3"/>
    <s v="musical"/>
    <d v="2011-09-02T18:52:37"/>
    <d v="2011-10-01T03:00:00"/>
    <x v="6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b v="0"/>
    <n v="45"/>
    <b v="1"/>
    <s v="music/rock"/>
    <n v="1"/>
    <n v="85.54"/>
    <x v="3"/>
    <s v="plays"/>
    <d v="2016-09-01T17:19:42"/>
    <d v="2016-10-01T17:19:42"/>
    <x v="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b v="0"/>
    <n v="13"/>
    <b v="1"/>
    <s v="music/rock"/>
    <n v="1"/>
    <n v="57.65"/>
    <x v="3"/>
    <s v="plays"/>
    <d v="2013-04-18T02:18:30"/>
    <d v="2013-05-07T04:59:00"/>
    <x v="4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b v="0"/>
    <n v="40"/>
    <b v="1"/>
    <s v="music/rock"/>
    <n v="1"/>
    <n v="127.19"/>
    <x v="3"/>
    <s v="plays"/>
    <d v="2014-04-16T20:17:25"/>
    <d v="2014-05-20T04:59:00"/>
    <x v="3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b v="0"/>
    <n v="21"/>
    <b v="1"/>
    <s v="music/rock"/>
    <n v="1"/>
    <n v="73.680000000000007"/>
    <x v="3"/>
    <s v="plays"/>
    <d v="2015-01-27T15:09:41"/>
    <d v="2015-03-02T05:59:00"/>
    <x v="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b v="0"/>
    <n v="134"/>
    <b v="1"/>
    <s v="music/rock"/>
    <n v="1"/>
    <n v="590.51"/>
    <x v="0"/>
    <s v="space exploration"/>
    <d v="2011-01-21T23:52:34"/>
    <d v="2011-02-20T23:52:34"/>
    <x v="6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b v="0"/>
    <n v="20"/>
    <b v="1"/>
    <s v="music/rock"/>
    <n v="1"/>
    <n v="56.33"/>
    <x v="2"/>
    <s v="rock"/>
    <d v="2011-05-03T23:21:54"/>
    <d v="2011-06-11T03:00:00"/>
    <x v="6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b v="0"/>
    <n v="19"/>
    <b v="1"/>
    <s v="music/rock"/>
    <n v="1"/>
    <n v="33.33"/>
    <x v="3"/>
    <s v="plays"/>
    <d v="2016-06-02T07:59:58"/>
    <d v="2016-06-17T04:55:00"/>
    <x v="2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b v="0"/>
    <n v="209"/>
    <b v="1"/>
    <s v="music/rock"/>
    <n v="1"/>
    <n v="1088.8900000000001"/>
    <x v="3"/>
    <s v="plays"/>
    <d v="2012-11-15T15:36:17"/>
    <d v="2012-12-15T15:36:17"/>
    <x v="5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b v="0"/>
    <n v="38"/>
    <b v="1"/>
    <s v="music/rock"/>
    <n v="1"/>
    <n v="111.93"/>
    <x v="2"/>
    <s v="indie rock"/>
    <d v="2015-03-31T05:40:32"/>
    <d v="2015-04-21T05:40:32"/>
    <x v="0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b v="0"/>
    <n v="24"/>
    <b v="1"/>
    <s v="music/rock"/>
    <n v="1"/>
    <n v="214.73"/>
    <x v="5"/>
    <s v="nonfiction"/>
    <d v="2011-05-28T18:54:48"/>
    <d v="2011-07-31T06:59:00"/>
    <x v="6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b v="0"/>
    <n v="8"/>
    <b v="1"/>
    <s v="music/rock"/>
    <n v="1"/>
    <n v="9.1199999999999992"/>
    <x v="2"/>
    <s v="rock"/>
    <d v="2012-09-17T20:17:39"/>
    <d v="2012-10-17T20:17:39"/>
    <x v="5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b v="0"/>
    <n v="179"/>
    <b v="1"/>
    <s v="music/rock"/>
    <n v="1"/>
    <n v="397.26"/>
    <x v="0"/>
    <s v="hardware"/>
    <d v="2014-06-10T23:01:40"/>
    <d v="2014-07-10T23:01:40"/>
    <x v="3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b v="0"/>
    <n v="26"/>
    <b v="1"/>
    <s v="music/rock"/>
    <n v="1"/>
    <n v="48.19"/>
    <x v="3"/>
    <s v="plays"/>
    <d v="2014-07-07T21:45:38"/>
    <d v="2014-07-28T01:00:00"/>
    <x v="3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b v="0"/>
    <n v="131"/>
    <b v="1"/>
    <s v="music/rock"/>
    <n v="1"/>
    <n v="1253.21"/>
    <x v="4"/>
    <s v="television"/>
    <d v="2015-03-18T18:30:52"/>
    <d v="2015-04-25T00:00:00"/>
    <x v="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b v="0"/>
    <n v="14"/>
    <b v="1"/>
    <s v="music/rock"/>
    <n v="1"/>
    <n v="90.56"/>
    <x v="3"/>
    <s v="musical"/>
    <d v="2012-09-25T01:26:57"/>
    <d v="2012-11-14T02:26:57"/>
    <x v="5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b v="0"/>
    <n v="174"/>
    <b v="1"/>
    <s v="music/rock"/>
    <n v="1"/>
    <n v="450.55"/>
    <x v="2"/>
    <s v="classical music"/>
    <d v="2013-04-24T00:30:37"/>
    <d v="2013-05-24T00:30:37"/>
    <x v="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b v="0"/>
    <n v="191"/>
    <b v="1"/>
    <s v="music/rock"/>
    <n v="1"/>
    <n v="499.27"/>
    <x v="3"/>
    <s v="plays"/>
    <d v="2013-11-22T12:55:40"/>
    <d v="2014-01-06T12:55:40"/>
    <x v="4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b v="0"/>
    <n v="38"/>
    <b v="1"/>
    <s v="music/rock"/>
    <n v="1"/>
    <n v="253.13"/>
    <x v="3"/>
    <s v="plays"/>
    <d v="2014-06-27T20:31:12"/>
    <d v="2014-07-18T20:31:12"/>
    <x v="3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b v="0"/>
    <n v="22"/>
    <b v="1"/>
    <s v="music/rock"/>
    <n v="1"/>
    <n v="90.91"/>
    <x v="3"/>
    <s v="plays"/>
    <d v="2014-08-13T18:26:53"/>
    <d v="2014-09-12T18:26:53"/>
    <x v="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b v="0"/>
    <n v="149"/>
    <b v="1"/>
    <s v="music/rock"/>
    <n v="1"/>
    <n v="302.08"/>
    <x v="3"/>
    <s v="plays"/>
    <d v="2011-10-17T04:48:41"/>
    <d v="2011-12-16T05:48:41"/>
    <x v="6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b v="0"/>
    <n v="56"/>
    <b v="1"/>
    <s v="music/rock"/>
    <n v="1"/>
    <n v="208.16"/>
    <x v="5"/>
    <s v="nonfiction"/>
    <d v="2011-08-23T18:28:49"/>
    <d v="2011-09-22T18:28:49"/>
    <x v="6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b v="0"/>
    <n v="19"/>
    <b v="1"/>
    <s v="music/rock"/>
    <n v="1"/>
    <n v="27.81"/>
    <x v="4"/>
    <s v="shorts"/>
    <d v="2014-01-16T17:01:24"/>
    <d v="2014-02-06T17:01:24"/>
    <x v="3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b v="0"/>
    <n v="0"/>
    <b v="0"/>
    <s v="games/mobile games"/>
    <n v="1"/>
    <n v="0"/>
    <x v="3"/>
    <s v="plays"/>
    <d v="2014-12-27T07:12:21"/>
    <d v="2015-01-26T07:12:21"/>
    <x v="3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b v="0"/>
    <n v="16"/>
    <b v="0"/>
    <s v="games/mobile games"/>
    <n v="1"/>
    <n v="80.83"/>
    <x v="2"/>
    <s v="rock"/>
    <d v="2017-01-20T11:49:34"/>
    <d v="2017-03-08T07:30:00"/>
    <x v="1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b v="0"/>
    <n v="2"/>
    <b v="0"/>
    <s v="games/mobile games"/>
    <n v="1"/>
    <n v="0.5"/>
    <x v="3"/>
    <s v="spaces"/>
    <d v="2014-05-13T19:08:05"/>
    <d v="2014-06-12T19:08:05"/>
    <x v="3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b v="0"/>
    <n v="48"/>
    <b v="0"/>
    <s v="games/mobile games"/>
    <n v="1"/>
    <n v="139.4"/>
    <x v="3"/>
    <s v="plays"/>
    <d v="2014-04-04T17:11:40"/>
    <d v="2014-05-04T17:11:40"/>
    <x v="3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b v="0"/>
    <n v="2"/>
    <b v="0"/>
    <s v="games/mobile games"/>
    <n v="1"/>
    <n v="0.12"/>
    <x v="2"/>
    <s v="rock"/>
    <d v="2016-10-02T08:49:07"/>
    <d v="2016-11-06T09:49:07"/>
    <x v="2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b v="0"/>
    <n v="2"/>
    <b v="0"/>
    <s v="games/mobile games"/>
    <n v="1"/>
    <n v="9.6199999999999992"/>
    <x v="2"/>
    <s v="classical music"/>
    <d v="2017-01-07T05:54:57"/>
    <d v="2017-03-01T04:00:00"/>
    <x v="1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b v="0"/>
    <n v="1"/>
    <b v="0"/>
    <s v="games/mobile games"/>
    <n v="1"/>
    <n v="1.67"/>
    <x v="3"/>
    <s v="spaces"/>
    <d v="2016-10-06T22:11:52"/>
    <d v="2016-11-05T22:11:52"/>
    <x v="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b v="0"/>
    <n v="17"/>
    <b v="0"/>
    <s v="games/mobile games"/>
    <n v="1"/>
    <n v="45.07"/>
    <x v="3"/>
    <s v="plays"/>
    <d v="2015-11-20T18:42:05"/>
    <d v="2015-12-15T07:59:00"/>
    <x v="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b v="0"/>
    <n v="0"/>
    <b v="0"/>
    <s v="games/mobile games"/>
    <n v="1"/>
    <n v="0"/>
    <x v="3"/>
    <s v="plays"/>
    <d v="2016-12-05T00:04:09"/>
    <d v="2017-01-04T00:04:09"/>
    <x v="2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b v="0"/>
    <n v="11"/>
    <b v="0"/>
    <s v="games/mobile games"/>
    <n v="1"/>
    <n v="25.79"/>
    <x v="3"/>
    <s v="plays"/>
    <d v="2016-01-02T08:32:15"/>
    <d v="2016-01-31T04:17:00"/>
    <x v="2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b v="0"/>
    <n v="95"/>
    <b v="0"/>
    <s v="games/mobile games"/>
    <n v="1"/>
    <n v="166.64"/>
    <x v="3"/>
    <s v="musical"/>
    <d v="2014-10-11T18:48:21"/>
    <d v="2014-11-20T19:48:21"/>
    <x v="3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b v="0"/>
    <n v="13"/>
    <b v="0"/>
    <s v="games/mobile games"/>
    <n v="1"/>
    <n v="8.83"/>
    <x v="3"/>
    <s v="plays"/>
    <d v="2015-05-31T03:06:42"/>
    <d v="2015-06-30T03:06:42"/>
    <x v="0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b v="0"/>
    <n v="2"/>
    <b v="0"/>
    <s v="games/mobile games"/>
    <n v="1"/>
    <n v="1.71"/>
    <x v="3"/>
    <s v="plays"/>
    <d v="2015-06-09T14:46:50"/>
    <d v="2015-07-08T16:45:00"/>
    <x v="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b v="0"/>
    <n v="2"/>
    <b v="0"/>
    <s v="games/mobile games"/>
    <n v="1"/>
    <n v="1.86"/>
    <x v="2"/>
    <s v="rock"/>
    <d v="2016-06-08T23:15:33"/>
    <d v="2016-06-28T23:15:33"/>
    <x v="2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b v="0"/>
    <n v="3"/>
    <b v="0"/>
    <s v="games/mobile games"/>
    <n v="1"/>
    <n v="3.4"/>
    <x v="4"/>
    <s v="documentary"/>
    <d v="2016-06-07T21:35:08"/>
    <d v="2016-08-06T21:35:08"/>
    <x v="2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b v="0"/>
    <n v="0"/>
    <b v="0"/>
    <s v="games/mobile games"/>
    <n v="1"/>
    <n v="0"/>
    <x v="2"/>
    <s v="indie rock"/>
    <d v="2014-05-17T06:50:05"/>
    <d v="2014-06-16T06:50:05"/>
    <x v="3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b v="0"/>
    <n v="0"/>
    <b v="0"/>
    <s v="games/mobile games"/>
    <n v="1"/>
    <n v="0"/>
    <x v="2"/>
    <s v="indie rock"/>
    <d v="2015-01-31T00:42:05"/>
    <d v="2015-03-01T00:42:05"/>
    <x v="0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b v="0"/>
    <n v="0"/>
    <b v="0"/>
    <s v="games/mobile games"/>
    <n v="1"/>
    <n v="0"/>
    <x v="6"/>
    <s v="photobooks"/>
    <d v="2014-05-14T00:12:35"/>
    <d v="2014-06-13T00:12:35"/>
    <x v="3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b v="0"/>
    <n v="2"/>
    <b v="0"/>
    <s v="games/mobile games"/>
    <n v="1"/>
    <n v="0.24"/>
    <x v="3"/>
    <s v="plays"/>
    <d v="2016-02-13T15:35:29"/>
    <d v="2016-03-14T14:35:29"/>
    <x v="2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b v="0"/>
    <n v="24"/>
    <b v="0"/>
    <s v="games/mobile games"/>
    <n v="1"/>
    <n v="62.75"/>
    <x v="3"/>
    <s v="plays"/>
    <d v="2016-03-01T13:36:20"/>
    <d v="2016-03-30T12:36:20"/>
    <x v="2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b v="0"/>
    <n v="70"/>
    <b v="1"/>
    <s v="music/indie rock"/>
    <n v="1"/>
    <n v="246.69"/>
    <x v="3"/>
    <s v="plays"/>
    <d v="2015-02-08T03:39:49"/>
    <d v="2015-03-10T02:39:49"/>
    <x v="0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b v="0"/>
    <n v="81"/>
    <b v="1"/>
    <s v="music/indie rock"/>
    <n v="1"/>
    <n v="198.82"/>
    <x v="2"/>
    <s v="indie rock"/>
    <d v="2012-06-07T22:46:52"/>
    <d v="2012-07-10T23:48:00"/>
    <x v="5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b v="0"/>
    <n v="32"/>
    <b v="1"/>
    <s v="music/indie rock"/>
    <n v="1"/>
    <n v="116.33"/>
    <x v="3"/>
    <s v="spaces"/>
    <d v="2012-03-09T22:45:08"/>
    <d v="2012-04-08T21:45:08"/>
    <x v="5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b v="0"/>
    <n v="26"/>
    <b v="1"/>
    <s v="music/indie rock"/>
    <n v="1"/>
    <n v="79.47"/>
    <x v="4"/>
    <s v="shorts"/>
    <d v="2012-10-23T04:45:35"/>
    <d v="2012-11-27T12:00:00"/>
    <x v="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b v="0"/>
    <n v="105"/>
    <b v="1"/>
    <s v="music/indie rock"/>
    <n v="1"/>
    <n v="241.91"/>
    <x v="4"/>
    <s v="shorts"/>
    <d v="2012-07-09T02:15:10"/>
    <d v="2012-08-10T22:00:00"/>
    <x v="5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b v="0"/>
    <n v="29"/>
    <b v="1"/>
    <s v="music/indie rock"/>
    <n v="1"/>
    <n v="34.03"/>
    <x v="3"/>
    <s v="plays"/>
    <d v="2014-10-13T21:45:38"/>
    <d v="2014-11-12T22:45:38"/>
    <x v="3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b v="0"/>
    <n v="8"/>
    <b v="1"/>
    <s v="music/indie rock"/>
    <n v="1"/>
    <n v="166.75"/>
    <x v="4"/>
    <s v="television"/>
    <d v="2015-11-15T19:12:12"/>
    <d v="2015-12-03T21:30:00"/>
    <x v="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b v="0"/>
    <n v="89"/>
    <b v="1"/>
    <s v="music/indie rock"/>
    <n v="1"/>
    <n v="259.5"/>
    <x v="2"/>
    <s v="rock"/>
    <d v="2010-05-01T05:45:32"/>
    <d v="2010-06-01T04:59:00"/>
    <x v="7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b v="0"/>
    <n v="44"/>
    <b v="1"/>
    <s v="music/indie rock"/>
    <n v="1"/>
    <n v="133.25"/>
    <x v="2"/>
    <s v="indie rock"/>
    <d v="2013-01-25T19:02:26"/>
    <d v="2013-03-11T18:02:26"/>
    <x v="4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b v="0"/>
    <n v="246"/>
    <b v="1"/>
    <s v="music/indie rock"/>
    <n v="1"/>
    <n v="1334.63"/>
    <x v="4"/>
    <s v="documentary"/>
    <d v="2012-11-15T18:52:08"/>
    <d v="2012-12-15T18:52:08"/>
    <x v="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b v="0"/>
    <n v="120"/>
    <b v="1"/>
    <s v="music/indie rock"/>
    <n v="1"/>
    <n v="1055.5"/>
    <x v="4"/>
    <s v="shorts"/>
    <d v="2010-06-06T19:09:14"/>
    <d v="2010-07-22T06:00:00"/>
    <x v="7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b v="0"/>
    <n v="26"/>
    <b v="1"/>
    <s v="music/indie rock"/>
    <n v="1"/>
    <n v="34.15"/>
    <x v="3"/>
    <s v="plays"/>
    <d v="2011-05-08T15:18:01"/>
    <d v="2011-06-07T15:18:01"/>
    <x v="6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b v="0"/>
    <n v="45"/>
    <b v="1"/>
    <s v="music/indie rock"/>
    <n v="1"/>
    <n v="185.71"/>
    <x v="3"/>
    <s v="plays"/>
    <d v="2011-03-30T22:36:25"/>
    <d v="2011-04-16T03:59:00"/>
    <x v="6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b v="0"/>
    <n v="20"/>
    <b v="1"/>
    <s v="music/indie rock"/>
    <n v="1"/>
    <n v="76.33"/>
    <x v="3"/>
    <s v="musical"/>
    <d v="2012-01-12T21:43:03"/>
    <d v="2012-02-12T21:43:03"/>
    <x v="5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b v="0"/>
    <n v="47"/>
    <b v="1"/>
    <s v="music/indie rock"/>
    <n v="1"/>
    <n v="838.91"/>
    <x v="2"/>
    <s v="rock"/>
    <d v="2015-09-20T17:55:22"/>
    <d v="2015-10-20T17:55:22"/>
    <x v="0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b v="0"/>
    <n v="13"/>
    <b v="1"/>
    <s v="music/indie rock"/>
    <n v="1"/>
    <n v="55.9"/>
    <x v="3"/>
    <s v="plays"/>
    <d v="2012-03-13T17:02:45"/>
    <d v="2012-04-12T17:02:45"/>
    <x v="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b v="0"/>
    <n v="183"/>
    <b v="1"/>
    <s v="music/indie rock"/>
    <n v="1"/>
    <n v="406.63"/>
    <x v="3"/>
    <s v="plays"/>
    <d v="2014-02-10T14:00:06"/>
    <d v="2014-03-04T21:00:00"/>
    <x v="3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b v="0"/>
    <n v="21"/>
    <b v="1"/>
    <s v="music/indie rock"/>
    <n v="1"/>
    <n v="41.29"/>
    <x v="4"/>
    <s v="television"/>
    <d v="2015-12-28T04:37:53"/>
    <d v="2016-02-01T18:00:00"/>
    <x v="0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b v="0"/>
    <n v="42"/>
    <b v="1"/>
    <s v="music/indie rock"/>
    <n v="1"/>
    <n v="133.33000000000001"/>
    <x v="3"/>
    <s v="plays"/>
    <d v="2015-02-23T22:36:06"/>
    <d v="2015-03-25T21:36:06"/>
    <x v="0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b v="0"/>
    <n v="54"/>
    <b v="1"/>
    <s v="music/indie rock"/>
    <n v="1"/>
    <n v="182.27"/>
    <x v="2"/>
    <s v="rock"/>
    <d v="2012-09-08T20:55:31"/>
    <d v="2012-10-06T09:59:00"/>
    <x v="5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b v="0"/>
    <n v="25"/>
    <b v="0"/>
    <s v="technology/gadgets"/>
    <n v="1"/>
    <n v="133.5"/>
    <x v="3"/>
    <s v="plays"/>
    <d v="2015-04-22T13:02:09"/>
    <d v="2015-05-22T13:00:00"/>
    <x v="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b v="0"/>
    <n v="3"/>
    <b v="0"/>
    <s v="technology/gadgets"/>
    <n v="1"/>
    <n v="0.75"/>
    <x v="4"/>
    <s v="shorts"/>
    <d v="2015-02-02T18:57:27"/>
    <d v="2015-03-04T18:57:27"/>
    <x v="0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b v="0"/>
    <n v="41"/>
    <b v="0"/>
    <s v="technology/gadgets"/>
    <n v="1"/>
    <n v="174.75"/>
    <x v="3"/>
    <s v="plays"/>
    <d v="2016-11-28T18:29:51"/>
    <d v="2017-01-27T18:29:51"/>
    <x v="2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b v="0"/>
    <n v="2"/>
    <b v="0"/>
    <s v="technology/gadgets"/>
    <n v="1"/>
    <n v="7.14"/>
    <x v="4"/>
    <s v="shorts"/>
    <d v="2015-11-18T16:27:01"/>
    <d v="2016-01-02T16:27:01"/>
    <x v="0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b v="0"/>
    <n v="4"/>
    <b v="0"/>
    <s v="technology/gadgets"/>
    <n v="1"/>
    <n v="3.5"/>
    <x v="3"/>
    <s v="plays"/>
    <d v="2014-08-08T22:13:14"/>
    <d v="2014-09-07T22:13:14"/>
    <x v="3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b v="0"/>
    <n v="99"/>
    <b v="0"/>
    <s v="technology/gadgets"/>
    <n v="1"/>
    <n v="2375.56"/>
    <x v="3"/>
    <s v="plays"/>
    <d v="2016-05-24T16:06:23"/>
    <d v="2016-06-23T16:06:23"/>
    <x v="2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b v="0"/>
    <n v="4"/>
    <b v="0"/>
    <s v="technology/gadgets"/>
    <n v="1"/>
    <n v="28.33"/>
    <x v="3"/>
    <s v="musical"/>
    <d v="2014-05-08T14:05:25"/>
    <d v="2014-05-23T14:05:25"/>
    <x v="3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b v="0"/>
    <n v="4"/>
    <b v="0"/>
    <s v="technology/gadgets"/>
    <n v="1"/>
    <n v="21.65"/>
    <x v="2"/>
    <s v="rock"/>
    <d v="2016-11-29T22:01:40"/>
    <d v="2016-12-29T22:01:40"/>
    <x v="2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b v="0"/>
    <n v="38"/>
    <b v="0"/>
    <s v="technology/gadgets"/>
    <n v="1"/>
    <n v="235.19"/>
    <x v="4"/>
    <s v="shorts"/>
    <d v="2014-09-23T10:17:59"/>
    <d v="2014-10-23T10:17:59"/>
    <x v="3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b v="0"/>
    <n v="285"/>
    <b v="0"/>
    <s v="technology/gadgets"/>
    <n v="1"/>
    <n v="3720.67"/>
    <x v="7"/>
    <s v="small batch"/>
    <d v="2015-09-17T23:06:57"/>
    <d v="2015-10-31T22:45:00"/>
    <x v="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b v="0"/>
    <n v="1"/>
    <b v="0"/>
    <s v="technology/gadgets"/>
    <n v="1"/>
    <n v="0.71"/>
    <x v="3"/>
    <s v="plays"/>
    <d v="2014-07-10T00:48:54"/>
    <d v="2014-08-09T00:48:54"/>
    <x v="3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b v="0"/>
    <n v="42"/>
    <b v="0"/>
    <s v="technology/gadgets"/>
    <n v="1"/>
    <n v="148.25"/>
    <x v="3"/>
    <s v="plays"/>
    <d v="2015-05-05T05:26:00"/>
    <d v="2015-06-04T05:26:00"/>
    <x v="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b v="0"/>
    <n v="26"/>
    <b v="0"/>
    <s v="technology/gadgets"/>
    <n v="1"/>
    <n v="70.78"/>
    <x v="2"/>
    <s v="electronic music"/>
    <d v="2014-09-08T12:16:18"/>
    <d v="2014-10-08T12:16:18"/>
    <x v="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b v="0"/>
    <n v="2"/>
    <b v="0"/>
    <s v="technology/gadgets"/>
    <n v="1"/>
    <n v="7.5"/>
    <x v="4"/>
    <s v="shorts"/>
    <d v="2014-10-17T04:11:13"/>
    <d v="2014-11-01T03:59:00"/>
    <x v="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b v="0"/>
    <n v="4"/>
    <b v="0"/>
    <s v="technology/gadgets"/>
    <n v="1"/>
    <n v="0.36"/>
    <x v="2"/>
    <s v="indie rock"/>
    <d v="2014-08-13T01:10:22"/>
    <d v="2014-09-02T01:10:22"/>
    <x v="3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b v="0"/>
    <n v="6"/>
    <b v="0"/>
    <s v="technology/gadgets"/>
    <n v="1"/>
    <n v="14.57"/>
    <x v="5"/>
    <s v="nonfiction"/>
    <d v="2016-10-13T17:12:55"/>
    <d v="2016-11-07T18:12:55"/>
    <x v="2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b v="0"/>
    <n v="70"/>
    <b v="0"/>
    <s v="technology/gadgets"/>
    <n v="1"/>
    <n v="14644.64"/>
    <x v="0"/>
    <s v="space exploration"/>
    <d v="2017-01-11T06:28:53"/>
    <d v="2017-02-10T06:28:53"/>
    <x v="1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b v="0"/>
    <n v="9"/>
    <b v="0"/>
    <s v="technology/gadgets"/>
    <n v="1"/>
    <n v="15.29"/>
    <x v="3"/>
    <s v="plays"/>
    <d v="2014-07-08T18:57:31"/>
    <d v="2014-08-12T18:57:31"/>
    <x v="3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b v="0"/>
    <n v="8"/>
    <b v="0"/>
    <s v="technology/gadgets"/>
    <n v="1"/>
    <n v="21.55"/>
    <x v="2"/>
    <s v="rock"/>
    <d v="2015-04-19T21:00:49"/>
    <d v="2015-05-19T21:00:49"/>
    <x v="0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b v="0"/>
    <n v="105"/>
    <b v="0"/>
    <s v="technology/gadgets"/>
    <n v="1"/>
    <n v="537.88"/>
    <x v="2"/>
    <s v="rock"/>
    <d v="2015-09-23T21:01:01"/>
    <d v="2015-10-21T23:00:00"/>
    <x v="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b v="0"/>
    <n v="38"/>
    <b v="1"/>
    <s v="music/indie rock"/>
    <n v="1"/>
    <n v="128.25"/>
    <x v="2"/>
    <s v="metal"/>
    <d v="2012-06-14T05:19:03"/>
    <d v="2012-07-14T05:19:03"/>
    <x v="5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b v="0"/>
    <n v="64"/>
    <b v="1"/>
    <s v="music/indie rock"/>
    <n v="1"/>
    <n v="330.14"/>
    <x v="3"/>
    <s v="plays"/>
    <d v="2013-11-12T06:08:27"/>
    <d v="2013-12-12T06:08:27"/>
    <x v="4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b v="0"/>
    <n v="13"/>
    <b v="1"/>
    <s v="music/indie rock"/>
    <n v="1"/>
    <n v="37.630000000000003"/>
    <x v="3"/>
    <s v="plays"/>
    <d v="2011-08-17T20:22:12"/>
    <d v="2011-09-27T04:59:00"/>
    <x v="6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b v="0"/>
    <n v="33"/>
    <b v="1"/>
    <s v="music/indie rock"/>
    <n v="1"/>
    <n v="381.33"/>
    <x v="3"/>
    <s v="plays"/>
    <d v="2013-12-18T18:15:55"/>
    <d v="2014-01-15T19:33:00"/>
    <x v="4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b v="0"/>
    <n v="52"/>
    <b v="1"/>
    <s v="music/indie rock"/>
    <n v="1"/>
    <n v="551.66999999999996"/>
    <x v="3"/>
    <s v="musical"/>
    <d v="2013-09-18T21:38:08"/>
    <d v="2013-10-11T00:00:00"/>
    <x v="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b v="0"/>
    <n v="107"/>
    <b v="1"/>
    <s v="music/indie rock"/>
    <n v="1"/>
    <n v="9.1300000000000008"/>
    <x v="5"/>
    <s v="radio &amp; podcasts"/>
    <d v="2010-10-05T22:54:16"/>
    <d v="2010-11-02T00:26:00"/>
    <x v="7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b v="0"/>
    <n v="11"/>
    <b v="1"/>
    <s v="music/indie rock"/>
    <n v="1"/>
    <n v="1.97"/>
    <x v="0"/>
    <s v="wearables"/>
    <d v="2012-02-21T20:40:39"/>
    <d v="2012-03-08T04:59:00"/>
    <x v="5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b v="0"/>
    <n v="34"/>
    <b v="1"/>
    <s v="music/indie rock"/>
    <n v="1"/>
    <n v="7.01"/>
    <x v="0"/>
    <s v="hardware"/>
    <d v="2013-04-07T15:33:14"/>
    <d v="2013-05-07T15:33:14"/>
    <x v="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b v="0"/>
    <n v="75"/>
    <b v="1"/>
    <s v="music/indie rock"/>
    <n v="1"/>
    <n v="43.97"/>
    <x v="3"/>
    <s v="plays"/>
    <d v="2011-05-24T00:31:06"/>
    <d v="2011-07-05T00:31:06"/>
    <x v="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b v="0"/>
    <n v="26"/>
    <b v="1"/>
    <s v="music/indie rock"/>
    <n v="1"/>
    <n v="5.4"/>
    <x v="6"/>
    <s v="photobooks"/>
    <d v="2013-05-08T13:24:42"/>
    <d v="2013-07-07T13:24:42"/>
    <x v="4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b v="0"/>
    <n v="50"/>
    <b v="1"/>
    <s v="music/indie rock"/>
    <n v="1"/>
    <n v="7.18"/>
    <x v="3"/>
    <s v="plays"/>
    <d v="2012-05-08T21:25:09"/>
    <d v="2012-05-22T03:30:00"/>
    <x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b v="0"/>
    <n v="80"/>
    <b v="1"/>
    <s v="music/indie rock"/>
    <n v="1"/>
    <n v="10.029999999999999"/>
    <x v="4"/>
    <s v="documentary"/>
    <d v="2012-01-03T19:26:13"/>
    <d v="2012-01-24T19:26:13"/>
    <x v="5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b v="0"/>
    <n v="110"/>
    <b v="1"/>
    <s v="music/indie rock"/>
    <n v="1"/>
    <n v="54.17"/>
    <x v="0"/>
    <s v="hardware"/>
    <d v="2014-08-28T03:08:27"/>
    <d v="2014-09-27T03:08:27"/>
    <x v="3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b v="0"/>
    <n v="77"/>
    <b v="1"/>
    <s v="music/indie rock"/>
    <n v="1"/>
    <n v="18.34"/>
    <x v="4"/>
    <s v="documentary"/>
    <d v="2011-11-18T20:48:41"/>
    <d v="2011-12-25T05:00:00"/>
    <x v="6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b v="0"/>
    <n v="50"/>
    <b v="1"/>
    <s v="music/indie rock"/>
    <n v="1"/>
    <n v="16.63"/>
    <x v="7"/>
    <s v="small batch"/>
    <d v="2014-05-14T22:22:51"/>
    <d v="2014-06-21T04:59:00"/>
    <x v="3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b v="0"/>
    <n v="145"/>
    <b v="1"/>
    <s v="music/indie rock"/>
    <n v="1"/>
    <n v="65.22"/>
    <x v="3"/>
    <s v="plays"/>
    <d v="2011-11-05T21:21:10"/>
    <d v="2011-12-06T05:59:00"/>
    <x v="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b v="0"/>
    <n v="29"/>
    <b v="1"/>
    <s v="music/indie rock"/>
    <n v="1"/>
    <n v="3.94"/>
    <x v="4"/>
    <s v="documentary"/>
    <d v="2012-05-30T02:51:21"/>
    <d v="2012-06-15T03:59:00"/>
    <x v="5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b v="0"/>
    <n v="114"/>
    <b v="1"/>
    <s v="music/indie rock"/>
    <n v="1"/>
    <n v="49.97"/>
    <x v="3"/>
    <s v="spaces"/>
    <d v="2013-06-01T06:13:51"/>
    <d v="2013-07-02T05:00:00"/>
    <x v="4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b v="0"/>
    <n v="96"/>
    <b v="1"/>
    <s v="music/indie rock"/>
    <n v="1"/>
    <n v="19.190000000000001"/>
    <x v="0"/>
    <s v="space exploration"/>
    <d v="2013-02-08T23:38:28"/>
    <d v="2013-03-10T22:38:28"/>
    <x v="4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b v="0"/>
    <n v="31"/>
    <b v="1"/>
    <s v="music/indie rock"/>
    <n v="1"/>
    <n v="3.38"/>
    <x v="3"/>
    <s v="spaces"/>
    <d v="2011-05-07T12:10:33"/>
    <d v="2011-06-15T03:59:00"/>
    <x v="6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b v="1"/>
    <n v="4883"/>
    <b v="1"/>
    <s v="technology/hardware"/>
    <n v="1"/>
    <n v="1094.78"/>
    <x v="2"/>
    <s v="rock"/>
    <d v="2014-04-15T06:58:51"/>
    <d v="2014-05-15T06:58:51"/>
    <x v="3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b v="1"/>
    <n v="95"/>
    <b v="1"/>
    <s v="technology/hardware"/>
    <n v="1"/>
    <n v="38.46"/>
    <x v="3"/>
    <s v="plays"/>
    <d v="2011-04-05T19:52:20"/>
    <d v="2011-07-04T19:52:20"/>
    <x v="6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b v="1"/>
    <n v="2478"/>
    <b v="1"/>
    <s v="technology/hardware"/>
    <n v="1"/>
    <n v="3965.7"/>
    <x v="4"/>
    <s v="documentary"/>
    <d v="2016-06-27T06:28:36"/>
    <d v="2016-08-11T06:28:36"/>
    <x v="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b v="1"/>
    <n v="1789"/>
    <b v="1"/>
    <s v="technology/hardware"/>
    <n v="1"/>
    <n v="1822.09"/>
    <x v="3"/>
    <s v="spaces"/>
    <d v="2014-04-01T14:01:30"/>
    <d v="2014-05-01T14:01:30"/>
    <x v="3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b v="1"/>
    <n v="680"/>
    <b v="1"/>
    <s v="technology/hardware"/>
    <n v="1"/>
    <n v="1141.04"/>
    <x v="3"/>
    <s v="spaces"/>
    <d v="2015-06-02T06:02:38"/>
    <d v="2015-07-12T06:02:38"/>
    <x v="0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b v="1"/>
    <n v="70"/>
    <b v="1"/>
    <s v="technology/hardware"/>
    <n v="1"/>
    <n v="50.82"/>
    <x v="4"/>
    <s v="documentary"/>
    <d v="2014-02-19T03:36:01"/>
    <d v="2014-04-20T02:36:01"/>
    <x v="3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b v="1"/>
    <n v="23"/>
    <b v="1"/>
    <s v="technology/hardware"/>
    <n v="1"/>
    <n v="1.45"/>
    <x v="3"/>
    <s v="spaces"/>
    <d v="2009-10-16T22:02:00"/>
    <d v="2009-11-23T05:59:00"/>
    <x v="8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b v="1"/>
    <n v="4245"/>
    <b v="1"/>
    <s v="technology/hardware"/>
    <n v="1"/>
    <n v="3620.86"/>
    <x v="2"/>
    <s v="pop"/>
    <d v="2016-04-13T14:30:09"/>
    <d v="2016-06-06T17:02:00"/>
    <x v="2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b v="1"/>
    <n v="943"/>
    <b v="1"/>
    <s v="technology/hardware"/>
    <n v="1"/>
    <n v="211.16"/>
    <x v="4"/>
    <s v="documentary"/>
    <d v="2014-06-10T10:09:11"/>
    <d v="2014-07-10T10:09:11"/>
    <x v="3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b v="1"/>
    <n v="1876"/>
    <b v="1"/>
    <s v="technology/hardware"/>
    <n v="1"/>
    <n v="318.70999999999998"/>
    <x v="4"/>
    <s v="documentary"/>
    <d v="2011-03-22T04:21:13"/>
    <d v="2011-04-22T04:21:13"/>
    <x v="6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b v="1"/>
    <n v="834"/>
    <b v="1"/>
    <s v="technology/hardware"/>
    <n v="1"/>
    <n v="487.26"/>
    <x v="3"/>
    <s v="spaces"/>
    <d v="2016-10-08T10:05:37"/>
    <d v="2016-11-07T11:05:37"/>
    <x v="2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b v="1"/>
    <n v="682"/>
    <b v="1"/>
    <s v="technology/hardware"/>
    <n v="1"/>
    <n v="436.89"/>
    <x v="3"/>
    <s v="spaces"/>
    <d v="2013-09-09T14:33:35"/>
    <d v="2013-10-16T14:33:35"/>
    <x v="4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b v="1"/>
    <n v="147"/>
    <b v="1"/>
    <s v="technology/hardware"/>
    <n v="1"/>
    <n v="90.38"/>
    <x v="6"/>
    <s v="photobooks"/>
    <d v="2012-02-02T04:47:45"/>
    <d v="2012-03-02T03:00:00"/>
    <x v="5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b v="1"/>
    <n v="415"/>
    <b v="1"/>
    <s v="technology/hardware"/>
    <n v="1"/>
    <n v="1027.8599999999999"/>
    <x v="2"/>
    <s v="rock"/>
    <d v="2016-01-25T13:56:16"/>
    <d v="2016-03-12T05:00:00"/>
    <x v="2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b v="1"/>
    <n v="290"/>
    <b v="1"/>
    <s v="technology/hardware"/>
    <n v="1"/>
    <n v="1762.21"/>
    <x v="4"/>
    <s v="documentary"/>
    <d v="2012-04-21T06:31:21"/>
    <d v="2012-05-23T19:00:00"/>
    <x v="5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b v="1"/>
    <n v="365"/>
    <b v="1"/>
    <s v="technology/hardware"/>
    <n v="1"/>
    <n v="844.11"/>
    <x v="2"/>
    <s v="rock"/>
    <d v="2015-03-04T22:10:05"/>
    <d v="2015-04-18T21:10:05"/>
    <x v="0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b v="1"/>
    <n v="660"/>
    <b v="1"/>
    <s v="technology/hardware"/>
    <n v="1"/>
    <n v="238.16"/>
    <x v="6"/>
    <s v="photobooks"/>
    <d v="2012-09-27T02:21:53"/>
    <d v="2012-10-27T02:21:53"/>
    <x v="5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b v="1"/>
    <n v="1356"/>
    <b v="1"/>
    <s v="technology/hardware"/>
    <n v="1"/>
    <n v="717.79"/>
    <x v="5"/>
    <s v="nonfiction"/>
    <d v="2013-02-21T23:42:41"/>
    <d v="2013-03-23T22:42:41"/>
    <x v="4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b v="1"/>
    <n v="424"/>
    <b v="1"/>
    <s v="technology/hardware"/>
    <n v="1"/>
    <n v="105.9"/>
    <x v="3"/>
    <s v="spaces"/>
    <d v="2014-08-20T20:17:40"/>
    <d v="2014-10-01T00:00:00"/>
    <x v="3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b v="1"/>
    <n v="33"/>
    <b v="1"/>
    <s v="technology/hardware"/>
    <n v="1"/>
    <n v="711.48"/>
    <x v="6"/>
    <s v="photobooks"/>
    <d v="2014-11-21T08:42:21"/>
    <d v="2014-12-21T08:42:21"/>
    <x v="3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b v="1"/>
    <n v="1633"/>
    <b v="1"/>
    <s v="technology/hardware"/>
    <n v="1"/>
    <n v="468.38"/>
    <x v="4"/>
    <s v="documentary"/>
    <d v="2012-08-27T04:40:17"/>
    <d v="2012-10-06T03:59:00"/>
    <x v="5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b v="1"/>
    <n v="306"/>
    <b v="1"/>
    <s v="technology/hardware"/>
    <n v="1"/>
    <n v="67.459999999999994"/>
    <x v="3"/>
    <s v="plays"/>
    <d v="2014-04-13T18:43:56"/>
    <d v="2014-05-13T18:43:56"/>
    <x v="3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b v="1"/>
    <n v="205"/>
    <b v="1"/>
    <s v="technology/hardware"/>
    <n v="1"/>
    <n v="96.05"/>
    <x v="4"/>
    <s v="documentary"/>
    <d v="2014-08-12T10:18:54"/>
    <d v="2014-09-16T10:18:54"/>
    <x v="3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b v="1"/>
    <n v="1281"/>
    <b v="1"/>
    <s v="technology/hardware"/>
    <n v="1"/>
    <n v="1484.25"/>
    <x v="3"/>
    <s v="spaces"/>
    <d v="2016-03-23T06:32:52"/>
    <d v="2016-04-22T06:32:52"/>
    <x v="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b v="1"/>
    <n v="103"/>
    <b v="1"/>
    <s v="technology/hardware"/>
    <n v="1"/>
    <n v="71.66"/>
    <x v="3"/>
    <s v="plays"/>
    <d v="2011-12-21T02:08:30"/>
    <d v="2012-01-12T01:00:00"/>
    <x v="6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b v="1"/>
    <n v="1513"/>
    <b v="1"/>
    <s v="technology/hardware"/>
    <n v="1"/>
    <n v="1476.74"/>
    <x v="0"/>
    <s v="hardware"/>
    <d v="2014-07-15T12:58:18"/>
    <d v="2014-08-14T12:58:18"/>
    <x v="3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b v="1"/>
    <n v="405"/>
    <b v="1"/>
    <s v="technology/hardware"/>
    <n v="1"/>
    <n v="850.87"/>
    <x v="4"/>
    <s v="television"/>
    <d v="2014-04-01T15:55:29"/>
    <d v="2014-05-01T15:55:29"/>
    <x v="3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b v="1"/>
    <n v="510"/>
    <b v="1"/>
    <s v="technology/hardware"/>
    <n v="1"/>
    <n v="558.76"/>
    <x v="2"/>
    <s v="electronic music"/>
    <d v="2016-11-02T14:05:15"/>
    <d v="2016-12-03T15:05:15"/>
    <x v="2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b v="1"/>
    <n v="1887"/>
    <b v="1"/>
    <s v="technology/hardware"/>
    <n v="1"/>
    <n v="404.95"/>
    <x v="4"/>
    <s v="documentary"/>
    <d v="2016-07-06T19:01:08"/>
    <d v="2016-08-05T19:01:08"/>
    <x v="2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b v="1"/>
    <n v="701"/>
    <b v="1"/>
    <s v="technology/hardware"/>
    <n v="1"/>
    <n v="808.43"/>
    <x v="0"/>
    <s v="hardware"/>
    <d v="2013-02-19T04:38:21"/>
    <d v="2013-04-20T03:38:21"/>
    <x v="4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b v="1"/>
    <n v="3863"/>
    <b v="1"/>
    <s v="technology/hardware"/>
    <n v="1"/>
    <n v="14412.48"/>
    <x v="3"/>
    <s v="plays"/>
    <d v="2013-10-14T12:01:01"/>
    <d v="2013-11-15T04:00:00"/>
    <x v="4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b v="1"/>
    <n v="238"/>
    <b v="1"/>
    <s v="technology/hardware"/>
    <n v="1"/>
    <n v="91.64"/>
    <x v="4"/>
    <s v="documentary"/>
    <d v="2012-10-19T00:17:24"/>
    <d v="2012-11-18T01:17:24"/>
    <x v="5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b v="1"/>
    <n v="2051"/>
    <b v="1"/>
    <s v="technology/hardware"/>
    <n v="1"/>
    <n v="5136.62"/>
    <x v="2"/>
    <s v="electronic music"/>
    <d v="2016-06-28T17:21:04"/>
    <d v="2016-08-06T07:00:00"/>
    <x v="2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b v="1"/>
    <n v="402"/>
    <b v="1"/>
    <s v="technology/hardware"/>
    <n v="1"/>
    <n v="150.80000000000001"/>
    <x v="1"/>
    <s v="tabletop games"/>
    <d v="2013-06-20T08:01:09"/>
    <d v="2013-08-19T08:01:09"/>
    <x v="4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b v="1"/>
    <n v="253"/>
    <b v="1"/>
    <s v="technology/hardware"/>
    <n v="1"/>
    <n v="212.7"/>
    <x v="2"/>
    <s v="rock"/>
    <d v="2013-02-08T18:07:31"/>
    <d v="2013-03-10T18:07:31"/>
    <x v="4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b v="1"/>
    <n v="473"/>
    <b v="1"/>
    <s v="technology/hardware"/>
    <n v="1"/>
    <n v="154.04"/>
    <x v="2"/>
    <s v="rock"/>
    <d v="2013-06-13T21:35:25"/>
    <d v="2013-07-13T21:35:25"/>
    <x v="4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b v="1"/>
    <n v="821"/>
    <b v="1"/>
    <s v="technology/hardware"/>
    <n v="1"/>
    <n v="1273.2"/>
    <x v="3"/>
    <s v="plays"/>
    <d v="2015-11-03T05:12:20"/>
    <d v="2015-12-19T07:59:00"/>
    <x v="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b v="1"/>
    <n v="388"/>
    <b v="1"/>
    <s v="technology/hardware"/>
    <n v="1"/>
    <n v="6417.78"/>
    <x v="4"/>
    <s v="documentary"/>
    <d v="2012-05-10T05:24:52"/>
    <d v="2012-06-12T07:00:00"/>
    <x v="5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b v="1"/>
    <n v="813"/>
    <b v="1"/>
    <s v="technology/hardware"/>
    <n v="1"/>
    <n v="4596.05"/>
    <x v="3"/>
    <s v="plays"/>
    <d v="2015-10-13T11:02:26"/>
    <d v="2015-11-19T04:59:00"/>
    <x v="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b v="1"/>
    <n v="1945"/>
    <b v="1"/>
    <s v="technology/hardware"/>
    <n v="1"/>
    <n v="1019.61"/>
    <x v="4"/>
    <s v="television"/>
    <d v="2016-02-23T13:01:02"/>
    <d v="2016-04-03T12:01:02"/>
    <x v="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b v="0"/>
    <n v="12"/>
    <b v="0"/>
    <s v="photography/people"/>
    <n v="1"/>
    <n v="3.63"/>
    <x v="2"/>
    <s v="rock"/>
    <d v="2014-06-09T17:24:25"/>
    <d v="2014-07-09T17:24:25"/>
    <x v="3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b v="0"/>
    <n v="0"/>
    <b v="0"/>
    <s v="photography/people"/>
    <n v="1"/>
    <n v="0"/>
    <x v="2"/>
    <s v="rock"/>
    <d v="2016-11-04T14:04:47"/>
    <d v="2016-12-04T15:04:47"/>
    <x v="2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b v="0"/>
    <n v="16"/>
    <b v="0"/>
    <s v="photography/people"/>
    <n v="1"/>
    <n v="13.26"/>
    <x v="3"/>
    <s v="musical"/>
    <d v="2016-08-11T00:16:58"/>
    <d v="2016-09-02T07:00:00"/>
    <x v="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b v="0"/>
    <n v="7"/>
    <b v="0"/>
    <s v="photography/people"/>
    <n v="1"/>
    <n v="102.32"/>
    <x v="2"/>
    <s v="rock"/>
    <d v="2014-10-01T18:58:01"/>
    <d v="2014-11-30T19:58:01"/>
    <x v="3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b v="0"/>
    <n v="4"/>
    <b v="0"/>
    <s v="photography/people"/>
    <n v="1"/>
    <n v="1.19"/>
    <x v="2"/>
    <s v="classical music"/>
    <d v="2016-07-04T16:46:11"/>
    <d v="2016-08-02T23:00:00"/>
    <x v="2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b v="0"/>
    <n v="1"/>
    <b v="0"/>
    <s v="photography/people"/>
    <n v="1"/>
    <n v="0"/>
    <x v="5"/>
    <s v="nonfiction"/>
    <d v="2016-02-13T10:24:43"/>
    <d v="2016-03-14T09:24:43"/>
    <x v="2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b v="0"/>
    <n v="28"/>
    <b v="0"/>
    <s v="photography/people"/>
    <n v="1"/>
    <n v="18.25"/>
    <x v="1"/>
    <s v="tabletop games"/>
    <d v="2015-01-30T15:21:16"/>
    <d v="2015-03-01T15:21:16"/>
    <x v="0"/>
    <n v="2015"/>
  </r>
  <r>
    <n v="1988"/>
    <s v="Phillip Michael Photography"/>
    <s v="Expressing art in an image!"/>
    <n v="6000"/>
    <n v="25"/>
    <x v="2"/>
    <s v="US"/>
    <s v="USD"/>
    <n v="1440094742"/>
    <n v="1437502742"/>
    <x v="1988"/>
    <b v="0"/>
    <n v="1"/>
    <b v="0"/>
    <s v="photography/people"/>
    <n v="1"/>
    <n v="0.33"/>
    <x v="2"/>
    <s v="rock"/>
    <d v="2015-07-21T18:19:02"/>
    <d v="2015-08-20T18:19:02"/>
    <x v="0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b v="0"/>
    <n v="1"/>
    <b v="0"/>
    <s v="photography/people"/>
    <n v="1"/>
    <n v="0.64"/>
    <x v="4"/>
    <s v="shorts"/>
    <d v="2016-11-11T16:20:08"/>
    <d v="2016-12-11T16:20:08"/>
    <x v="2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b v="0"/>
    <n v="5"/>
    <b v="0"/>
    <s v="photography/people"/>
    <n v="1"/>
    <n v="8.08"/>
    <x v="3"/>
    <s v="plays"/>
    <d v="2016-01-29T04:42:12"/>
    <d v="2016-02-13T04:42:12"/>
    <x v="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b v="0"/>
    <n v="3"/>
    <b v="0"/>
    <s v="photography/people"/>
    <n v="1"/>
    <n v="1.97"/>
    <x v="4"/>
    <s v="documentary"/>
    <d v="2015-06-12T21:26:26"/>
    <d v="2015-07-03T21:26:26"/>
    <x v="0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b v="0"/>
    <n v="2"/>
    <b v="0"/>
    <s v="photography/people"/>
    <n v="1"/>
    <n v="0.03"/>
    <x v="3"/>
    <s v="plays"/>
    <d v="2015-01-19T03:26:31"/>
    <d v="2015-02-18T03:26:31"/>
    <x v="0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b v="0"/>
    <n v="0"/>
    <b v="0"/>
    <s v="photography/people"/>
    <n v="1"/>
    <n v="0"/>
    <x v="3"/>
    <s v="plays"/>
    <d v="2015-11-21T14:07:17"/>
    <d v="2015-12-21T14:07:17"/>
    <x v="0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b v="0"/>
    <n v="0"/>
    <b v="0"/>
    <s v="photography/people"/>
    <n v="1"/>
    <n v="0"/>
    <x v="0"/>
    <s v="hardware"/>
    <d v="2016-10-08T00:09:02"/>
    <d v="2016-12-07T01:09:02"/>
    <x v="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b v="0"/>
    <n v="3"/>
    <b v="0"/>
    <s v="photography/people"/>
    <n v="1"/>
    <n v="0.81"/>
    <x v="2"/>
    <s v="rock"/>
    <d v="2015-06-26T21:38:56"/>
    <d v="2015-07-16T21:38:56"/>
    <x v="0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b v="0"/>
    <n v="0"/>
    <b v="0"/>
    <s v="photography/people"/>
    <n v="1"/>
    <n v="0"/>
    <x v="2"/>
    <s v="rock"/>
    <d v="2014-06-10T19:40:11"/>
    <d v="2014-07-10T19:40:11"/>
    <x v="3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b v="0"/>
    <n v="0"/>
    <b v="0"/>
    <s v="photography/people"/>
    <n v="1"/>
    <n v="0"/>
    <x v="5"/>
    <s v="nonfiction"/>
    <d v="2014-07-27T22:20:12"/>
    <d v="2014-08-26T22:20:12"/>
    <x v="3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b v="0"/>
    <n v="3"/>
    <b v="0"/>
    <s v="photography/people"/>
    <n v="1"/>
    <n v="6.3"/>
    <x v="3"/>
    <s v="plays"/>
    <d v="2014-06-17T02:50:38"/>
    <d v="2014-08-01T02:50:38"/>
    <x v="3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b v="0"/>
    <n v="7"/>
    <b v="0"/>
    <s v="photography/people"/>
    <n v="1"/>
    <n v="3.03"/>
    <x v="5"/>
    <s v="nonfiction"/>
    <d v="2014-10-14T11:35:08"/>
    <d v="2014-11-13T12:35:08"/>
    <x v="3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b v="0"/>
    <n v="25"/>
    <b v="0"/>
    <s v="photography/people"/>
    <n v="1"/>
    <n v="8.56"/>
    <x v="3"/>
    <s v="plays"/>
    <d v="2015-12-07T22:50:13"/>
    <d v="2016-01-06T22:50:13"/>
    <x v="0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b v="1"/>
    <n v="1637"/>
    <b v="1"/>
    <s v="technology/hardware"/>
    <n v="1"/>
    <n v="7784.11"/>
    <x v="2"/>
    <s v="classical music"/>
    <d v="2015-05-12T05:01:56"/>
    <d v="2015-06-12T20:00:00"/>
    <x v="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b v="1"/>
    <n v="1375"/>
    <b v="1"/>
    <s v="technology/hardware"/>
    <n v="1"/>
    <n v="768.77"/>
    <x v="2"/>
    <s v="rock"/>
    <d v="2016-12-24T17:05:43"/>
    <d v="2017-01-23T17:05:43"/>
    <x v="2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b v="1"/>
    <n v="17"/>
    <b v="1"/>
    <s v="technology/hardware"/>
    <n v="1"/>
    <n v="57.78"/>
    <x v="4"/>
    <s v="shorts"/>
    <d v="2010-06-18T03:00:52"/>
    <d v="2010-07-02T23:00:00"/>
    <x v="7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b v="1"/>
    <n v="354"/>
    <b v="1"/>
    <s v="technology/hardware"/>
    <n v="1"/>
    <n v="2020.87"/>
    <x v="3"/>
    <s v="musical"/>
    <d v="2014-06-10T14:31:03"/>
    <d v="2014-07-10T14:31:03"/>
    <x v="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b v="1"/>
    <n v="191"/>
    <b v="1"/>
    <s v="technology/hardware"/>
    <n v="1"/>
    <n v="742.08"/>
    <x v="2"/>
    <s v="rock"/>
    <d v="2013-09-18T19:30:18"/>
    <d v="2013-10-16T03:59:00"/>
    <x v="4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b v="1"/>
    <n v="303"/>
    <b v="1"/>
    <s v="technology/hardware"/>
    <n v="1"/>
    <n v="2636.6"/>
    <x v="4"/>
    <s v="shorts"/>
    <d v="2014-10-29T12:00:45"/>
    <d v="2014-12-03T13:00:45"/>
    <x v="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b v="1"/>
    <n v="137"/>
    <b v="1"/>
    <s v="technology/hardware"/>
    <n v="1"/>
    <n v="134.55000000000001"/>
    <x v="3"/>
    <s v="plays"/>
    <d v="2010-06-18T20:06:26"/>
    <d v="2010-08-24T04:00:00"/>
    <x v="7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b v="1"/>
    <n v="41"/>
    <b v="1"/>
    <s v="technology/hardware"/>
    <n v="1"/>
    <n v="25.19"/>
    <x v="2"/>
    <s v="indie rock"/>
    <d v="2011-08-06T14:30:22"/>
    <d v="2011-09-19T14:30:22"/>
    <x v="6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b v="1"/>
    <n v="398"/>
    <b v="1"/>
    <s v="technology/hardware"/>
    <n v="1"/>
    <n v="3246.36"/>
    <x v="3"/>
    <s v="plays"/>
    <d v="2016-10-18T07:45:43"/>
    <d v="2016-11-23T08:45:43"/>
    <x v="2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b v="1"/>
    <n v="1737"/>
    <b v="1"/>
    <s v="technology/hardware"/>
    <n v="1"/>
    <n v="1433.07"/>
    <x v="2"/>
    <s v="classical music"/>
    <d v="2016-07-19T23:54:51"/>
    <d v="2016-08-18T23:54:51"/>
    <x v="2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b v="1"/>
    <n v="971"/>
    <b v="1"/>
    <s v="technology/hardware"/>
    <n v="1"/>
    <n v="14130.41"/>
    <x v="3"/>
    <s v="plays"/>
    <d v="2015-12-09T08:36:13"/>
    <d v="2016-01-11T23:00:00"/>
    <x v="0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b v="1"/>
    <n v="183"/>
    <b v="1"/>
    <s v="technology/hardware"/>
    <n v="1"/>
    <n v="105.81"/>
    <x v="3"/>
    <s v="plays"/>
    <d v="2015-01-06T19:44:01"/>
    <d v="2015-02-05T19:44:01"/>
    <x v="0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b v="1"/>
    <n v="4562"/>
    <b v="1"/>
    <s v="technology/hardware"/>
    <n v="1"/>
    <n v="13197.7"/>
    <x v="4"/>
    <s v="shorts"/>
    <d v="2016-05-09T23:03:34"/>
    <d v="2016-07-08T23:03:34"/>
    <x v="2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b v="1"/>
    <n v="26457"/>
    <b v="1"/>
    <s v="technology/hardware"/>
    <n v="1"/>
    <n v="33972.97"/>
    <x v="2"/>
    <s v="electronic music"/>
    <d v="2013-02-19T05:08:59"/>
    <d v="2013-03-25T04:08:59"/>
    <x v="4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b v="1"/>
    <n v="162"/>
    <b v="1"/>
    <s v="technology/hardware"/>
    <n v="1"/>
    <n v="72.64"/>
    <x v="3"/>
    <s v="plays"/>
    <d v="2011-08-10T21:02:43"/>
    <d v="2011-09-09T21:02:43"/>
    <x v="6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b v="1"/>
    <n v="479"/>
    <b v="1"/>
    <s v="technology/hardware"/>
    <n v="1"/>
    <n v="2792.55"/>
    <x v="2"/>
    <s v="indie rock"/>
    <d v="2013-02-07T21:08:19"/>
    <d v="2013-03-09T21:08:19"/>
    <x v="4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b v="1"/>
    <n v="426"/>
    <b v="1"/>
    <s v="technology/hardware"/>
    <n v="1"/>
    <n v="3909.45"/>
    <x v="2"/>
    <s v="indie rock"/>
    <d v="2012-02-22T01:22:35"/>
    <d v="2012-03-24T04:00:00"/>
    <x v="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b v="1"/>
    <n v="450"/>
    <b v="1"/>
    <s v="technology/hardware"/>
    <n v="1"/>
    <n v="685.14"/>
    <x v="5"/>
    <s v="nonfiction"/>
    <d v="2015-07-14T08:46:49"/>
    <d v="2015-08-13T08:46:49"/>
    <x v="0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b v="1"/>
    <n v="1780"/>
    <b v="1"/>
    <s v="technology/hardware"/>
    <n v="1"/>
    <n v="4216.6099999999997"/>
    <x v="3"/>
    <s v="plays"/>
    <d v="2016-08-23T17:00:21"/>
    <d v="2016-09-22T17:00:21"/>
    <x v="2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b v="1"/>
    <n v="122"/>
    <b v="1"/>
    <s v="technology/hardware"/>
    <n v="1"/>
    <n v="120.21"/>
    <x v="2"/>
    <s v="rock"/>
    <d v="2014-04-08T02:20:24"/>
    <d v="2014-05-14T23:04:00"/>
    <x v="3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b v="1"/>
    <n v="95"/>
    <b v="1"/>
    <s v="technology/hardware"/>
    <n v="1"/>
    <n v="203.7"/>
    <x v="0"/>
    <s v="space exploration"/>
    <d v="2014-08-10T01:41:37"/>
    <d v="2014-09-24T01:41:37"/>
    <x v="3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b v="1"/>
    <n v="325"/>
    <b v="1"/>
    <s v="technology/hardware"/>
    <n v="1"/>
    <n v="2317.35"/>
    <x v="2"/>
    <s v="rock"/>
    <d v="2016-05-12T13:39:32"/>
    <d v="2016-06-11T13:39:32"/>
    <x v="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b v="1"/>
    <n v="353"/>
    <b v="1"/>
    <s v="technology/hardware"/>
    <n v="1"/>
    <n v="5766.39"/>
    <x v="3"/>
    <s v="plays"/>
    <d v="2015-05-12T10:05:53"/>
    <d v="2015-06-11T10:05:53"/>
    <x v="0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b v="1"/>
    <n v="105"/>
    <b v="1"/>
    <s v="technology/hardware"/>
    <n v="1"/>
    <n v="403.69"/>
    <x v="3"/>
    <s v="plays"/>
    <d v="2012-07-09T23:12:24"/>
    <d v="2012-08-13T03:00:00"/>
    <x v="5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b v="1"/>
    <n v="729"/>
    <b v="1"/>
    <s v="technology/hardware"/>
    <n v="1"/>
    <n v="4234.74"/>
    <x v="2"/>
    <s v="indie rock"/>
    <d v="2015-05-12T04:25:46"/>
    <d v="2015-06-11T04:25:46"/>
    <x v="0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b v="1"/>
    <n v="454"/>
    <b v="1"/>
    <s v="technology/hardware"/>
    <n v="1"/>
    <n v="1235.95"/>
    <x v="3"/>
    <s v="musical"/>
    <d v="2014-03-06T17:39:45"/>
    <d v="2014-04-21T03:59:00"/>
    <x v="3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b v="1"/>
    <n v="539"/>
    <b v="1"/>
    <s v="technology/hardware"/>
    <n v="1"/>
    <n v="4008.3"/>
    <x v="3"/>
    <s v="musical"/>
    <d v="2015-02-13T19:31:59"/>
    <d v="2015-03-30T18:31:59"/>
    <x v="0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b v="1"/>
    <n v="79"/>
    <b v="1"/>
    <s v="technology/hardware"/>
    <n v="1"/>
    <n v="74.22"/>
    <x v="3"/>
    <s v="plays"/>
    <d v="2010-02-06T22:03:26"/>
    <d v="2010-03-15T21:55:00"/>
    <x v="7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b v="1"/>
    <n v="94"/>
    <b v="1"/>
    <s v="technology/hardware"/>
    <n v="1"/>
    <n v="95.05"/>
    <x v="3"/>
    <s v="plays"/>
    <d v="2014-07-28T00:31:21"/>
    <d v="2014-08-27T00:31:21"/>
    <x v="3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b v="1"/>
    <n v="625"/>
    <b v="1"/>
    <s v="technology/hardware"/>
    <n v="1"/>
    <n v="2391.42"/>
    <x v="5"/>
    <s v="nonfiction"/>
    <d v="2012-10-30T23:54:56"/>
    <d v="2012-11-29T23:54:56"/>
    <x v="5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b v="1"/>
    <n v="508"/>
    <b v="1"/>
    <s v="technology/hardware"/>
    <n v="1"/>
    <n v="1719.29"/>
    <x v="3"/>
    <s v="plays"/>
    <d v="2014-12-02T07:54:13"/>
    <d v="2015-01-09T01:00:00"/>
    <x v="3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b v="1"/>
    <n v="531"/>
    <b v="1"/>
    <s v="technology/hardware"/>
    <n v="1"/>
    <n v="2236.6799999999998"/>
    <x v="3"/>
    <s v="plays"/>
    <d v="2016-11-15T13:34:34"/>
    <d v="2016-12-15T05:00:00"/>
    <x v="2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b v="1"/>
    <n v="158"/>
    <b v="1"/>
    <s v="technology/hardware"/>
    <n v="1"/>
    <n v="2127.1"/>
    <x v="3"/>
    <s v="musical"/>
    <d v="2014-03-27T01:58:38"/>
    <d v="2014-04-26T01:58:38"/>
    <x v="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b v="1"/>
    <n v="508"/>
    <b v="1"/>
    <s v="technology/hardware"/>
    <n v="1"/>
    <n v="20114.64"/>
    <x v="3"/>
    <s v="plays"/>
    <d v="2015-03-13T03:07:13"/>
    <d v="2015-05-07T06:58:00"/>
    <x v="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b v="1"/>
    <n v="644"/>
    <b v="1"/>
    <s v="technology/hardware"/>
    <n v="1"/>
    <n v="3126.47"/>
    <x v="2"/>
    <s v="rock"/>
    <d v="2015-11-03T15:00:07"/>
    <d v="2015-12-19T01:00:00"/>
    <x v="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b v="1"/>
    <n v="848"/>
    <b v="1"/>
    <s v="technology/hardware"/>
    <n v="1"/>
    <n v="1975.03"/>
    <x v="3"/>
    <s v="plays"/>
    <d v="2014-04-09T20:45:19"/>
    <d v="2014-05-09T20:45:19"/>
    <x v="3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b v="1"/>
    <n v="429"/>
    <b v="1"/>
    <s v="technology/hardware"/>
    <n v="1"/>
    <n v="969.28"/>
    <x v="3"/>
    <s v="plays"/>
    <d v="2013-10-31T05:02:33"/>
    <d v="2013-12-30T06:02:33"/>
    <x v="4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b v="1"/>
    <n v="204"/>
    <b v="1"/>
    <s v="technology/hardware"/>
    <n v="1"/>
    <n v="1601.95"/>
    <x v="3"/>
    <s v="plays"/>
    <d v="2013-05-30T06:30:21"/>
    <d v="2013-07-01T18:00:00"/>
    <x v="4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b v="1"/>
    <n v="379"/>
    <b v="1"/>
    <s v="technology/hardware"/>
    <n v="1"/>
    <n v="4480.82"/>
    <x v="2"/>
    <s v="indie rock"/>
    <d v="2016-11-01T10:32:05"/>
    <d v="2016-12-01T04:59:00"/>
    <x v="2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b v="1"/>
    <n v="271"/>
    <b v="1"/>
    <s v="technology/hardware"/>
    <n v="1"/>
    <n v="158.41"/>
    <x v="2"/>
    <s v="indie rock"/>
    <d v="2013-10-31T22:15:03"/>
    <d v="2013-11-15T23:15:03"/>
    <x v="4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b v="0"/>
    <n v="120"/>
    <b v="1"/>
    <s v="technology/hardware"/>
    <n v="1"/>
    <n v="539.91"/>
    <x v="2"/>
    <s v="rock"/>
    <d v="2016-10-11T12:37:07"/>
    <d v="2016-11-10T13:37:07"/>
    <x v="2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b v="0"/>
    <n v="140"/>
    <b v="1"/>
    <s v="technology/hardware"/>
    <n v="1"/>
    <n v="287.27999999999997"/>
    <x v="6"/>
    <s v="photobooks"/>
    <d v="2015-11-23T16:59:34"/>
    <d v="2016-01-22T16:59:34"/>
    <x v="0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b v="0"/>
    <n v="193"/>
    <b v="1"/>
    <s v="technology/hardware"/>
    <n v="1"/>
    <n v="350.55"/>
    <x v="3"/>
    <s v="plays"/>
    <d v="2016-10-18T04:14:37"/>
    <d v="2016-12-11T04:59:00"/>
    <x v="2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b v="0"/>
    <n v="180"/>
    <b v="1"/>
    <s v="technology/hardware"/>
    <n v="1"/>
    <n v="811.6"/>
    <x v="3"/>
    <s v="plays"/>
    <d v="2015-05-14T16:25:14"/>
    <d v="2015-06-13T16:25:14"/>
    <x v="0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b v="0"/>
    <n v="263"/>
    <b v="1"/>
    <s v="technology/hardware"/>
    <n v="1"/>
    <n v="1384.14"/>
    <x v="3"/>
    <s v="spaces"/>
    <d v="2012-06-09T02:07:27"/>
    <d v="2012-07-09T02:07:27"/>
    <x v="5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b v="0"/>
    <n v="217"/>
    <b v="1"/>
    <s v="technology/hardware"/>
    <n v="1"/>
    <n v="257.66000000000003"/>
    <x v="2"/>
    <s v="metal"/>
    <d v="2013-04-23T04:07:24"/>
    <d v="2013-05-23T04:07:24"/>
    <x v="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b v="0"/>
    <n v="443"/>
    <b v="1"/>
    <s v="technology/hardware"/>
    <n v="1"/>
    <n v="3364.63"/>
    <x v="3"/>
    <s v="plays"/>
    <d v="2015-03-18T21:41:10"/>
    <d v="2015-04-17T00:00:00"/>
    <x v="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b v="0"/>
    <n v="1373"/>
    <b v="1"/>
    <s v="technology/hardware"/>
    <n v="1"/>
    <n v="4502.9399999999996"/>
    <x v="3"/>
    <s v="musical"/>
    <d v="2013-04-23T15:38:11"/>
    <d v="2013-05-23T15:38:11"/>
    <x v="4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b v="0"/>
    <n v="742"/>
    <b v="1"/>
    <s v="technology/hardware"/>
    <n v="1"/>
    <n v="1767.51"/>
    <x v="3"/>
    <s v="musical"/>
    <d v="2013-10-28T12:39:23"/>
    <d v="2013-12-02T22:59:00"/>
    <x v="4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b v="0"/>
    <n v="170"/>
    <b v="1"/>
    <s v="technology/hardware"/>
    <n v="1"/>
    <n v="1820.27"/>
    <x v="3"/>
    <s v="plays"/>
    <d v="2015-04-21T01:42:58"/>
    <d v="2015-05-31T01:42:58"/>
    <x v="0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b v="0"/>
    <n v="242"/>
    <b v="1"/>
    <s v="technology/hardware"/>
    <n v="1"/>
    <n v="401.12"/>
    <x v="2"/>
    <s v="indie rock"/>
    <d v="2013-11-26T00:32:17"/>
    <d v="2013-12-26T00:32:17"/>
    <x v="4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b v="0"/>
    <n v="541"/>
    <b v="1"/>
    <s v="technology/hardware"/>
    <n v="1"/>
    <n v="4202.95"/>
    <x v="2"/>
    <s v="indie rock"/>
    <d v="2016-01-06T02:00:53"/>
    <d v="2016-02-20T02:00:53"/>
    <x v="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b v="0"/>
    <n v="121"/>
    <b v="1"/>
    <s v="technology/hardware"/>
    <n v="1"/>
    <n v="117.47"/>
    <x v="2"/>
    <s v="indie rock"/>
    <d v="2015-10-26T14:49:11"/>
    <d v="2015-11-25T15:49:11"/>
    <x v="0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b v="0"/>
    <n v="621"/>
    <b v="1"/>
    <s v="technology/hardware"/>
    <n v="1"/>
    <n v="2208.7199999999998"/>
    <x v="3"/>
    <s v="plays"/>
    <d v="2014-04-02T12:30:10"/>
    <d v="2014-05-02T12:30:10"/>
    <x v="3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b v="0"/>
    <n v="101"/>
    <b v="1"/>
    <s v="technology/hardware"/>
    <n v="1"/>
    <n v="913.18"/>
    <x v="2"/>
    <s v="classical music"/>
    <d v="2014-11-03T16:10:43"/>
    <d v="2014-12-03T04:00:00"/>
    <x v="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b v="0"/>
    <n v="554"/>
    <b v="1"/>
    <s v="technology/hardware"/>
    <n v="1"/>
    <n v="3069.04"/>
    <x v="3"/>
    <s v="plays"/>
    <d v="2013-03-18T18:15:42"/>
    <d v="2013-04-17T18:15:42"/>
    <x v="4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b v="0"/>
    <n v="666"/>
    <b v="1"/>
    <s v="technology/hardware"/>
    <n v="1"/>
    <n v="1516.74"/>
    <x v="3"/>
    <s v="plays"/>
    <d v="2016-01-27T11:52:12"/>
    <d v="2016-02-26T11:52:12"/>
    <x v="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b v="0"/>
    <n v="410"/>
    <b v="1"/>
    <s v="technology/hardware"/>
    <n v="1"/>
    <n v="226.74"/>
    <x v="2"/>
    <s v="rock"/>
    <d v="2015-01-22T08:53:50"/>
    <d v="2015-03-02T20:00:00"/>
    <x v="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b v="0"/>
    <n v="375"/>
    <b v="1"/>
    <s v="technology/hardware"/>
    <n v="1"/>
    <n v="1537.04"/>
    <x v="2"/>
    <s v="rock"/>
    <d v="2015-12-23T14:27:34"/>
    <d v="2016-01-31T21:59:00"/>
    <x v="0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b v="0"/>
    <n v="1364"/>
    <b v="1"/>
    <s v="technology/hardware"/>
    <n v="1"/>
    <n v="1818.52"/>
    <x v="2"/>
    <s v="rock"/>
    <d v="2014-05-24T15:25:50"/>
    <d v="2014-07-23T15:25:50"/>
    <x v="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b v="0"/>
    <n v="35"/>
    <b v="1"/>
    <s v="technology/hardware"/>
    <n v="1"/>
    <n v="415.08"/>
    <x v="2"/>
    <s v="rock"/>
    <d v="2016-12-01T18:20:54"/>
    <d v="2016-12-31T18:20:54"/>
    <x v="2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b v="0"/>
    <n v="203"/>
    <b v="1"/>
    <s v="technology/hardware"/>
    <n v="1"/>
    <n v="4790.71"/>
    <x v="3"/>
    <s v="plays"/>
    <d v="2016-02-23T09:11:38"/>
    <d v="2016-03-24T08:11:38"/>
    <x v="2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b v="0"/>
    <n v="49"/>
    <b v="1"/>
    <s v="technology/hardware"/>
    <n v="1"/>
    <n v="236.88"/>
    <x v="0"/>
    <s v="space exploration"/>
    <d v="2016-04-12T17:35:01"/>
    <d v="2016-05-15T17:35:01"/>
    <x v="2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b v="0"/>
    <n v="5812"/>
    <b v="1"/>
    <s v="technology/hardware"/>
    <n v="1"/>
    <n v="23846.87"/>
    <x v="3"/>
    <s v="plays"/>
    <d v="2013-04-25T08:45:23"/>
    <d v="2013-05-31T12:00:00"/>
    <x v="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b v="0"/>
    <n v="1556"/>
    <b v="1"/>
    <s v="technology/hardware"/>
    <n v="1"/>
    <n v="3622.09"/>
    <x v="5"/>
    <s v="nonfiction"/>
    <d v="2013-11-25T08:00:29"/>
    <d v="2013-12-25T08:00:29"/>
    <x v="4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b v="0"/>
    <n v="65"/>
    <b v="1"/>
    <s v="technology/hardware"/>
    <n v="1"/>
    <n v="312.29000000000002"/>
    <x v="2"/>
    <s v="rock"/>
    <d v="2014-07-24T18:31:23"/>
    <d v="2014-08-23T18:31:23"/>
    <x v="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b v="0"/>
    <n v="10"/>
    <b v="1"/>
    <s v="technology/hardware"/>
    <n v="1"/>
    <n v="89.71"/>
    <x v="2"/>
    <s v="rock"/>
    <d v="2015-04-21T20:29:36"/>
    <d v="2015-05-24T20:29:36"/>
    <x v="0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b v="0"/>
    <n v="76"/>
    <b v="1"/>
    <s v="technology/hardware"/>
    <n v="1"/>
    <n v="1252.67"/>
    <x v="3"/>
    <s v="plays"/>
    <d v="2016-09-20T20:11:55"/>
    <d v="2016-10-20T20:11:55"/>
    <x v="2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b v="0"/>
    <n v="263"/>
    <b v="1"/>
    <s v="technology/hardware"/>
    <n v="1"/>
    <n v="21401.11"/>
    <x v="3"/>
    <s v="plays"/>
    <d v="2015-12-02T23:19:51"/>
    <d v="2016-01-02T23:19:51"/>
    <x v="0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b v="0"/>
    <n v="1530"/>
    <b v="1"/>
    <s v="technology/hardware"/>
    <n v="1"/>
    <n v="30512.23"/>
    <x v="2"/>
    <s v="rock"/>
    <d v="2016-05-29T15:45:23"/>
    <d v="2016-06-28T15:45:23"/>
    <x v="2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b v="0"/>
    <n v="278"/>
    <b v="1"/>
    <s v="technology/hardware"/>
    <n v="1"/>
    <n v="3743.07"/>
    <x v="3"/>
    <s v="plays"/>
    <d v="2016-08-18T06:41:24"/>
    <d v="2016-10-02T06:41:24"/>
    <x v="2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b v="0"/>
    <n v="350"/>
    <b v="1"/>
    <s v="technology/hardware"/>
    <n v="1"/>
    <n v="2932.33"/>
    <x v="3"/>
    <s v="plays"/>
    <d v="2016-04-07T13:57:12"/>
    <d v="2016-05-07T13:57:12"/>
    <x v="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b v="0"/>
    <n v="470"/>
    <b v="1"/>
    <s v="technology/hardware"/>
    <n v="1"/>
    <n v="9537.77"/>
    <x v="2"/>
    <s v="indie rock"/>
    <d v="2015-03-24T16:01:58"/>
    <d v="2015-05-08T16:01:58"/>
    <x v="0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b v="0"/>
    <n v="3"/>
    <b v="1"/>
    <s v="technology/hardware"/>
    <n v="1"/>
    <n v="61.5"/>
    <x v="3"/>
    <s v="musical"/>
    <d v="2016-04-06T19:49:42"/>
    <d v="2016-05-06T19:49:42"/>
    <x v="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b v="0"/>
    <n v="8200"/>
    <b v="1"/>
    <s v="technology/hardware"/>
    <n v="1"/>
    <n v="15256.42"/>
    <x v="2"/>
    <s v="rock"/>
    <d v="2013-06-25T16:21:28"/>
    <d v="2013-07-25T16:21:28"/>
    <x v="4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b v="0"/>
    <n v="8359"/>
    <b v="1"/>
    <s v="technology/hardware"/>
    <n v="1"/>
    <n v="3656.37"/>
    <x v="4"/>
    <s v="documentary"/>
    <d v="2014-06-13T21:08:09"/>
    <d v="2014-07-23T21:08:09"/>
    <x v="3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b v="0"/>
    <n v="188"/>
    <b v="1"/>
    <s v="technology/hardware"/>
    <n v="1"/>
    <n v="627.76"/>
    <x v="2"/>
    <s v="indie rock"/>
    <d v="2015-04-09T01:01:16"/>
    <d v="2015-06-05T21:00:00"/>
    <x v="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b v="0"/>
    <n v="48"/>
    <b v="1"/>
    <s v="technology/hardware"/>
    <n v="1"/>
    <n v="30.02"/>
    <x v="6"/>
    <s v="photobooks"/>
    <d v="2016-11-18T18:30:57"/>
    <d v="2016-12-18T18:30:57"/>
    <x v="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b v="0"/>
    <n v="607"/>
    <b v="1"/>
    <s v="technology/hardware"/>
    <n v="1"/>
    <n v="1067.3"/>
    <x v="0"/>
    <s v="wearables"/>
    <d v="2015-05-26T17:03:13"/>
    <d v="2015-06-25T19:00:00"/>
    <x v="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b v="0"/>
    <n v="50"/>
    <b v="1"/>
    <s v="technology/hardware"/>
    <n v="1"/>
    <n v="30.78"/>
    <x v="4"/>
    <s v="documentary"/>
    <d v="2015-10-12T22:58:20"/>
    <d v="2015-11-11T23:58:20"/>
    <x v="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b v="0"/>
    <n v="55"/>
    <b v="1"/>
    <s v="music/indie rock"/>
    <n v="1"/>
    <n v="4.67"/>
    <x v="2"/>
    <s v="rock"/>
    <d v="2012-04-05T03:45:55"/>
    <d v="2012-05-16T04:59:00"/>
    <x v="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b v="0"/>
    <n v="38"/>
    <b v="1"/>
    <s v="music/indie rock"/>
    <n v="1"/>
    <n v="3.33"/>
    <x v="2"/>
    <s v="metal"/>
    <d v="2011-09-25T02:53:16"/>
    <d v="2011-11-24T03:53:16"/>
    <x v="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b v="0"/>
    <n v="25"/>
    <b v="1"/>
    <s v="music/indie rock"/>
    <n v="1"/>
    <n v="3.01"/>
    <x v="7"/>
    <s v="small batch"/>
    <d v="2012-05-05T17:19:55"/>
    <d v="2012-06-04T17:19:55"/>
    <x v="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b v="0"/>
    <n v="46"/>
    <b v="1"/>
    <s v="music/indie rock"/>
    <n v="1"/>
    <n v="36.520000000000003"/>
    <x v="4"/>
    <s v="television"/>
    <d v="2014-04-02T19:59:42"/>
    <d v="2014-05-04T06:59:00"/>
    <x v="3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b v="0"/>
    <n v="83"/>
    <b v="1"/>
    <s v="music/indie rock"/>
    <n v="1"/>
    <n v="18.91"/>
    <x v="1"/>
    <s v="tabletop games"/>
    <d v="2012-06-15T20:03:07"/>
    <d v="2012-07-15T20:03:07"/>
    <x v="5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b v="0"/>
    <n v="35"/>
    <b v="1"/>
    <s v="music/indie rock"/>
    <n v="1"/>
    <n v="16.920000000000002"/>
    <x v="3"/>
    <s v="plays"/>
    <d v="2011-11-13T16:05:32"/>
    <d v="2011-12-14T04:59:00"/>
    <x v="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b v="0"/>
    <n v="25"/>
    <b v="1"/>
    <s v="music/indie rock"/>
    <n v="1"/>
    <n v="6.58"/>
    <x v="3"/>
    <s v="spaces"/>
    <d v="2011-08-09T04:54:18"/>
    <d v="2011-09-08T04:54:18"/>
    <x v="6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b v="0"/>
    <n v="75"/>
    <b v="1"/>
    <s v="music/indie rock"/>
    <n v="1"/>
    <n v="31.5"/>
    <x v="3"/>
    <s v="plays"/>
    <d v="2010-08-05T17:09:12"/>
    <d v="2010-09-11T03:59:00"/>
    <x v="7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b v="0"/>
    <n v="62"/>
    <b v="1"/>
    <s v="music/indie rock"/>
    <n v="1"/>
    <n v="38.590000000000003"/>
    <x v="2"/>
    <s v="rock"/>
    <d v="2013-06-28T01:49:54"/>
    <d v="2013-08-02T01:49:54"/>
    <x v="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b v="0"/>
    <n v="160"/>
    <b v="1"/>
    <s v="music/indie rock"/>
    <n v="1"/>
    <n v="37.409999999999997"/>
    <x v="2"/>
    <s v="indie rock"/>
    <d v="2013-01-25T09:09:15"/>
    <d v="2013-02-24T09:09:15"/>
    <x v="4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b v="0"/>
    <n v="246"/>
    <b v="1"/>
    <s v="music/indie rock"/>
    <n v="1"/>
    <n v="63.78"/>
    <x v="5"/>
    <s v="radio &amp; podcasts"/>
    <d v="2011-01-12T07:44:38"/>
    <d v="2011-03-01T20:00:00"/>
    <x v="6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b v="0"/>
    <n v="55"/>
    <b v="1"/>
    <s v="music/indie rock"/>
    <n v="1"/>
    <n v="36.39"/>
    <x v="4"/>
    <s v="documentary"/>
    <d v="2011-08-08T16:58:52"/>
    <d v="2011-10-07T16:58:52"/>
    <x v="6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b v="0"/>
    <n v="23"/>
    <b v="1"/>
    <s v="music/indie rock"/>
    <n v="1"/>
    <n v="12.01"/>
    <x v="3"/>
    <s v="plays"/>
    <d v="2012-10-23T20:30:32"/>
    <d v="2012-12-22T21:30:32"/>
    <x v="5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b v="0"/>
    <n v="72"/>
    <b v="1"/>
    <s v="music/indie rock"/>
    <n v="1"/>
    <n v="35.159999999999997"/>
    <x v="2"/>
    <s v="indie rock"/>
    <d v="2012-01-31T00:28:50"/>
    <d v="2012-03-05T03:00:00"/>
    <x v="5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b v="0"/>
    <n v="22"/>
    <b v="1"/>
    <s v="music/indie rock"/>
    <n v="1"/>
    <n v="17.239999999999998"/>
    <x v="2"/>
    <s v="rock"/>
    <d v="2011-08-03T17:36:13"/>
    <d v="2011-10-02T17:36:13"/>
    <x v="6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b v="0"/>
    <n v="14"/>
    <b v="1"/>
    <s v="music/indie rock"/>
    <n v="1"/>
    <n v="6.35"/>
    <x v="3"/>
    <s v="musical"/>
    <d v="2012-10-10T18:12:15"/>
    <d v="2012-10-26T03:59:00"/>
    <x v="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b v="0"/>
    <n v="38"/>
    <b v="1"/>
    <s v="music/indie rock"/>
    <n v="1"/>
    <n v="30.93"/>
    <x v="3"/>
    <s v="plays"/>
    <d v="2011-10-02T14:02:15"/>
    <d v="2011-12-01T15:02:15"/>
    <x v="6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b v="0"/>
    <n v="32"/>
    <b v="1"/>
    <s v="music/indie rock"/>
    <n v="1"/>
    <n v="57.88"/>
    <x v="2"/>
    <s v="indie rock"/>
    <d v="2012-02-07T02:43:55"/>
    <d v="2012-03-08T02:43:55"/>
    <x v="5"/>
    <n v="2012"/>
  </r>
  <r>
    <n v="2099"/>
    <s v="Roosevelt Died."/>
    <s v="Our tour van died, we need help!"/>
    <n v="3000"/>
    <n v="3971"/>
    <x v="0"/>
    <s v="US"/>
    <s v="USD"/>
    <n v="1435808400"/>
    <n v="1434650084"/>
    <x v="2099"/>
    <b v="0"/>
    <n v="63"/>
    <b v="1"/>
    <s v="music/indie rock"/>
    <n v="1"/>
    <n v="64.05"/>
    <x v="3"/>
    <s v="musical"/>
    <d v="2015-06-18T17:54:44"/>
    <d v="2015-07-02T03:40:00"/>
    <x v="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b v="0"/>
    <n v="27"/>
    <b v="1"/>
    <s v="music/indie rock"/>
    <n v="1"/>
    <n v="7.59"/>
    <x v="3"/>
    <s v="plays"/>
    <d v="2012-06-14T20:02:21"/>
    <d v="2012-06-30T03:59:00"/>
    <x v="5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b v="0"/>
    <n v="44"/>
    <b v="1"/>
    <s v="music/indie rock"/>
    <n v="1"/>
    <n v="31.9"/>
    <x v="3"/>
    <s v="plays"/>
    <d v="2011-12-15T03:35:14"/>
    <d v="2012-02-13T03:35:14"/>
    <x v="6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b v="0"/>
    <n v="38"/>
    <b v="1"/>
    <s v="music/indie rock"/>
    <n v="1"/>
    <n v="9.19"/>
    <x v="2"/>
    <s v="rock"/>
    <d v="2011-04-05T20:50:48"/>
    <d v="2011-05-05T20:50:48"/>
    <x v="6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b v="0"/>
    <n v="115"/>
    <b v="1"/>
    <s v="music/indie rock"/>
    <n v="1"/>
    <n v="123.52"/>
    <x v="2"/>
    <s v="rock"/>
    <d v="2012-10-10T18:07:07"/>
    <d v="2012-11-09T19:07:07"/>
    <x v="5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b v="0"/>
    <n v="37"/>
    <b v="1"/>
    <s v="music/indie rock"/>
    <n v="1"/>
    <n v="8.85"/>
    <x v="3"/>
    <s v="plays"/>
    <d v="2013-04-30T01:47:14"/>
    <d v="2013-05-31T00:00:00"/>
    <x v="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b v="0"/>
    <n v="99"/>
    <b v="1"/>
    <s v="music/indie rock"/>
    <n v="1"/>
    <n v="47.04"/>
    <x v="3"/>
    <s v="plays"/>
    <d v="2014-11-08T18:55:53"/>
    <d v="2014-11-21T04:00:00"/>
    <x v="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b v="0"/>
    <n v="44"/>
    <b v="1"/>
    <s v="music/indie rock"/>
    <n v="1"/>
    <n v="19.3"/>
    <x v="2"/>
    <s v="electronic music"/>
    <d v="2012-12-27T05:09:34"/>
    <d v="2013-01-26T05:09:34"/>
    <x v="5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b v="0"/>
    <n v="58"/>
    <b v="1"/>
    <s v="music/indie rock"/>
    <n v="1"/>
    <n v="126.74"/>
    <x v="4"/>
    <s v="shorts"/>
    <d v="2014-10-22T17:03:13"/>
    <d v="2014-11-12T18:03:13"/>
    <x v="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b v="0"/>
    <n v="191"/>
    <b v="1"/>
    <s v="music/indie rock"/>
    <n v="1"/>
    <n v="241.83"/>
    <x v="5"/>
    <s v="nonfiction"/>
    <d v="2012-08-14T04:13:00"/>
    <d v="2012-09-10T03:55:00"/>
    <x v="5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b v="0"/>
    <n v="40"/>
    <b v="1"/>
    <s v="music/indie rock"/>
    <n v="1"/>
    <n v="94.69"/>
    <x v="3"/>
    <s v="plays"/>
    <d v="2015-06-05T17:00:17"/>
    <d v="2015-07-05T17:00:17"/>
    <x v="0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b v="0"/>
    <n v="38"/>
    <b v="1"/>
    <s v="music/indie rock"/>
    <n v="1"/>
    <n v="23.89"/>
    <x v="3"/>
    <s v="plays"/>
    <d v="2014-04-30T16:06:09"/>
    <d v="2014-05-28T04:59:00"/>
    <x v="3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b v="0"/>
    <n v="39"/>
    <b v="1"/>
    <s v="music/indie rock"/>
    <n v="1"/>
    <n v="30"/>
    <x v="3"/>
    <s v="plays"/>
    <d v="2011-06-09T04:43:45"/>
    <d v="2011-08-15T01:00:00"/>
    <x v="6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b v="0"/>
    <n v="11"/>
    <b v="1"/>
    <s v="music/indie rock"/>
    <n v="1"/>
    <n v="6.12"/>
    <x v="2"/>
    <s v="rock"/>
    <d v="2013-04-01T22:16:33"/>
    <d v="2013-04-15T22:16:33"/>
    <x v="4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b v="0"/>
    <n v="107"/>
    <b v="1"/>
    <s v="music/indie rock"/>
    <n v="1"/>
    <n v="82.47"/>
    <x v="2"/>
    <s v="indie rock"/>
    <d v="2014-08-19T20:46:16"/>
    <d v="2014-09-23T20:46:16"/>
    <x v="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b v="0"/>
    <n v="147"/>
    <b v="1"/>
    <s v="music/indie rock"/>
    <n v="1"/>
    <n v="59.49"/>
    <x v="3"/>
    <s v="musical"/>
    <d v="2010-10-07T19:34:30"/>
    <d v="2010-12-09T04:59:00"/>
    <x v="7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b v="0"/>
    <n v="36"/>
    <b v="1"/>
    <s v="music/indie rock"/>
    <n v="1"/>
    <n v="72.02"/>
    <x v="4"/>
    <s v="television"/>
    <d v="2011-01-21T01:56:41"/>
    <d v="2011-02-20T01:56:41"/>
    <x v="6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b v="0"/>
    <n v="92"/>
    <b v="1"/>
    <s v="music/indie rock"/>
    <n v="1"/>
    <n v="864.89"/>
    <x v="3"/>
    <s v="plays"/>
    <d v="2012-08-15T18:40:03"/>
    <d v="2012-10-02T18:40:03"/>
    <x v="5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b v="0"/>
    <n v="35"/>
    <b v="1"/>
    <s v="music/indie rock"/>
    <n v="1"/>
    <n v="29.55"/>
    <x v="3"/>
    <s v="plays"/>
    <d v="2015-10-13T01:25:49"/>
    <d v="2015-10-27T04:59:00"/>
    <x v="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b v="0"/>
    <n v="17"/>
    <b v="1"/>
    <s v="music/indie rock"/>
    <n v="1"/>
    <n v="16.22"/>
    <x v="3"/>
    <s v="plays"/>
    <d v="2011-06-24T20:08:56"/>
    <d v="2011-07-24T20:08:56"/>
    <x v="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b v="0"/>
    <n v="22"/>
    <b v="1"/>
    <s v="music/indie rock"/>
    <n v="1"/>
    <n v="35.35"/>
    <x v="3"/>
    <s v="plays"/>
    <d v="2012-07-17T03:07:25"/>
    <d v="2012-08-16T03:07:25"/>
    <x v="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b v="0"/>
    <n v="69"/>
    <b v="1"/>
    <s v="music/indie rock"/>
    <n v="1"/>
    <n v="260.33999999999997"/>
    <x v="2"/>
    <s v="rock"/>
    <d v="2013-11-13T23:08:56"/>
    <d v="2014-01-01T23:08:56"/>
    <x v="4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b v="0"/>
    <n v="10"/>
    <b v="0"/>
    <s v="games/video games"/>
    <n v="1"/>
    <n v="5.07"/>
    <x v="3"/>
    <s v="musical"/>
    <d v="2016-12-12T17:49:08"/>
    <d v="2017-01-11T17:49:08"/>
    <x v="2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b v="0"/>
    <n v="3"/>
    <b v="0"/>
    <s v="games/video games"/>
    <n v="1"/>
    <n v="6.33"/>
    <x v="4"/>
    <s v="shorts"/>
    <d v="2016-12-08T07:12:49"/>
    <d v="2017-01-07T07:12:49"/>
    <x v="2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b v="0"/>
    <n v="5"/>
    <b v="0"/>
    <s v="games/video games"/>
    <n v="1"/>
    <n v="1.85"/>
    <x v="2"/>
    <s v="electronic music"/>
    <d v="2010-01-20T10:11:47"/>
    <d v="2010-03-15T06:59:00"/>
    <x v="7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b v="0"/>
    <n v="5"/>
    <b v="0"/>
    <s v="games/video games"/>
    <n v="1"/>
    <n v="5.48"/>
    <x v="3"/>
    <s v="plays"/>
    <d v="2010-10-13T00:40:35"/>
    <d v="2010-11-30T05:00:00"/>
    <x v="7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b v="0"/>
    <n v="27"/>
    <b v="0"/>
    <s v="games/video games"/>
    <n v="1"/>
    <n v="65.540000000000006"/>
    <x v="2"/>
    <s v="indie rock"/>
    <d v="2015-07-06T00:33:53"/>
    <d v="2015-08-05T00:33:53"/>
    <x v="0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b v="0"/>
    <n v="2"/>
    <b v="0"/>
    <s v="games/video games"/>
    <n v="1"/>
    <n v="1.43"/>
    <x v="3"/>
    <s v="plays"/>
    <d v="2014-11-08T23:21:27"/>
    <d v="2014-12-08T23:21:27"/>
    <x v="3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b v="0"/>
    <n v="236"/>
    <b v="0"/>
    <s v="games/video games"/>
    <n v="1"/>
    <n v="29.16"/>
    <x v="3"/>
    <s v="spaces"/>
    <d v="2015-02-10T12:07:43"/>
    <d v="2015-03-12T11:07:43"/>
    <x v="0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b v="0"/>
    <n v="1"/>
    <b v="0"/>
    <s v="games/video games"/>
    <n v="1"/>
    <n v="0.03"/>
    <x v="4"/>
    <s v="documentary"/>
    <d v="2014-07-23T18:32:49"/>
    <d v="2014-09-21T18:32:49"/>
    <x v="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b v="0"/>
    <n v="12"/>
    <b v="0"/>
    <s v="games/video games"/>
    <n v="1"/>
    <n v="0.59"/>
    <x v="7"/>
    <s v="small batch"/>
    <d v="2016-02-09T00:35:00"/>
    <d v="2016-03-10T00:35:00"/>
    <x v="2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b v="0"/>
    <n v="4"/>
    <b v="0"/>
    <s v="games/video games"/>
    <n v="1"/>
    <n v="0.23"/>
    <x v="4"/>
    <s v="documentary"/>
    <d v="2014-07-12T02:04:23"/>
    <d v="2014-08-16T02:04:23"/>
    <x v="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b v="0"/>
    <n v="3"/>
    <b v="0"/>
    <s v="games/video games"/>
    <n v="1"/>
    <n v="0.09"/>
    <x v="4"/>
    <s v="documentary"/>
    <d v="2015-06-12T04:58:11"/>
    <d v="2015-07-12T04:58:11"/>
    <x v="0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b v="0"/>
    <n v="99"/>
    <b v="0"/>
    <s v="games/video games"/>
    <n v="1"/>
    <n v="4.03"/>
    <x v="4"/>
    <s v="documentary"/>
    <d v="2014-01-04T11:41:32"/>
    <d v="2014-02-03T11:41:32"/>
    <x v="3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b v="0"/>
    <n v="3"/>
    <b v="0"/>
    <s v="games/video games"/>
    <n v="1"/>
    <n v="0.05"/>
    <x v="3"/>
    <s v="spaces"/>
    <d v="2011-03-17T02:19:59"/>
    <d v="2011-04-24T06:59:00"/>
    <x v="6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b v="0"/>
    <n v="3"/>
    <b v="0"/>
    <s v="games/video games"/>
    <n v="1"/>
    <n v="0.32"/>
    <x v="6"/>
    <s v="photobooks"/>
    <d v="2013-03-28T21:16:31"/>
    <d v="2013-04-27T21:16:31"/>
    <x v="4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b v="0"/>
    <n v="22"/>
    <b v="0"/>
    <s v="games/video games"/>
    <n v="1"/>
    <n v="2.37"/>
    <x v="4"/>
    <s v="documentary"/>
    <d v="2012-09-04T23:07:13"/>
    <d v="2012-10-04T23:07:13"/>
    <x v="5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b v="0"/>
    <n v="4"/>
    <b v="0"/>
    <s v="games/video games"/>
    <n v="1"/>
    <n v="0.34"/>
    <x v="4"/>
    <s v="documentary"/>
    <d v="2013-09-19T12:13:06"/>
    <d v="2013-10-19T12:13:06"/>
    <x v="4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b v="0"/>
    <n v="534"/>
    <b v="0"/>
    <s v="games/video games"/>
    <n v="1"/>
    <n v="74.36"/>
    <x v="2"/>
    <s v="indie rock"/>
    <d v="2014-11-05T18:30:29"/>
    <d v="2014-12-05T18:30:29"/>
    <x v="3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b v="0"/>
    <n v="12"/>
    <b v="0"/>
    <s v="games/video games"/>
    <n v="1"/>
    <n v="2.17"/>
    <x v="3"/>
    <s v="plays"/>
    <d v="2013-10-10T00:18:59"/>
    <d v="2013-11-09T01:18:59"/>
    <x v="4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b v="0"/>
    <n v="56"/>
    <b v="0"/>
    <s v="games/video games"/>
    <n v="1"/>
    <n v="8.84"/>
    <x v="3"/>
    <s v="plays"/>
    <d v="2016-10-04T18:00:08"/>
    <d v="2016-11-03T18:00:08"/>
    <x v="2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b v="0"/>
    <n v="11"/>
    <b v="0"/>
    <s v="games/video games"/>
    <n v="1"/>
    <n v="2.99"/>
    <x v="3"/>
    <s v="spaces"/>
    <d v="2012-12-12T20:00:24"/>
    <d v="2013-01-11T20:00:24"/>
    <x v="5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b v="0"/>
    <n v="0"/>
    <b v="0"/>
    <s v="games/video games"/>
    <n v="1"/>
    <n v="0"/>
    <x v="2"/>
    <s v="pop"/>
    <d v="2014-10-15T05:39:19"/>
    <d v="2014-11-14T06:39:19"/>
    <x v="3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b v="0"/>
    <n v="12"/>
    <b v="0"/>
    <s v="games/video games"/>
    <n v="1"/>
    <n v="2.93"/>
    <x v="2"/>
    <s v="rock"/>
    <d v="2015-12-02T16:50:10"/>
    <d v="2015-12-30T16:50:10"/>
    <x v="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b v="0"/>
    <n v="5"/>
    <b v="0"/>
    <s v="games/video games"/>
    <n v="1"/>
    <n v="1.83"/>
    <x v="2"/>
    <s v="electronic music"/>
    <d v="2010-06-03T21:16:52"/>
    <d v="2010-07-21T19:00:00"/>
    <x v="7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b v="0"/>
    <n v="24"/>
    <b v="0"/>
    <s v="games/video games"/>
    <n v="1"/>
    <n v="17.850000000000001"/>
    <x v="3"/>
    <s v="plays"/>
    <d v="2013-08-13T13:07:20"/>
    <d v="2013-09-14T13:07:20"/>
    <x v="4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b v="0"/>
    <n v="89"/>
    <b v="0"/>
    <s v="games/video games"/>
    <n v="1"/>
    <n v="74.84"/>
    <x v="3"/>
    <s v="plays"/>
    <d v="2013-10-28T05:41:54"/>
    <d v="2013-11-27T06:41:54"/>
    <x v="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b v="0"/>
    <n v="1"/>
    <b v="0"/>
    <s v="games/video games"/>
    <n v="1"/>
    <n v="0.03"/>
    <x v="3"/>
    <s v="plays"/>
    <d v="2016-01-28T16:18:30"/>
    <d v="2016-02-11T16:18:30"/>
    <x v="2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b v="0"/>
    <n v="55"/>
    <b v="0"/>
    <s v="games/video games"/>
    <n v="1"/>
    <n v="18.86"/>
    <x v="2"/>
    <s v="rock"/>
    <d v="2014-10-15T07:05:48"/>
    <d v="2014-11-16T08:05:48"/>
    <x v="3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b v="0"/>
    <n v="2"/>
    <b v="0"/>
    <s v="games/video games"/>
    <n v="1"/>
    <n v="0"/>
    <x v="4"/>
    <s v="documentary"/>
    <d v="2015-03-03T17:36:22"/>
    <d v="2015-04-02T16:36:22"/>
    <x v="0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b v="0"/>
    <n v="0"/>
    <b v="0"/>
    <s v="games/video games"/>
    <n v="1"/>
    <n v="0"/>
    <x v="4"/>
    <s v="documentary"/>
    <d v="2010-06-26T00:35:56"/>
    <d v="2010-07-31T00:00:00"/>
    <x v="7"/>
    <n v="2010"/>
  </r>
  <r>
    <n v="2150"/>
    <s v="The Unknown Door"/>
    <s v="A pixel styled open world detective game."/>
    <n v="50000"/>
    <n v="405"/>
    <x v="2"/>
    <s v="NO"/>
    <s v="NOK"/>
    <n v="1468392599"/>
    <n v="1465800599"/>
    <x v="2150"/>
    <b v="0"/>
    <n v="4"/>
    <b v="0"/>
    <s v="games/video games"/>
    <n v="1"/>
    <n v="1.53"/>
    <x v="3"/>
    <s v="spaces"/>
    <d v="2016-06-13T06:49:59"/>
    <d v="2016-07-13T06:49:59"/>
    <x v="2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b v="0"/>
    <n v="6"/>
    <b v="0"/>
    <s v="games/video games"/>
    <n v="1"/>
    <n v="0.36"/>
    <x v="4"/>
    <s v="documentary"/>
    <d v="2016-05-30T20:20:14"/>
    <d v="2016-06-29T20:20:14"/>
    <x v="2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b v="0"/>
    <n v="4"/>
    <b v="0"/>
    <s v="games/video games"/>
    <n v="1"/>
    <n v="0.42"/>
    <x v="3"/>
    <s v="plays"/>
    <d v="2014-02-13T19:58:29"/>
    <d v="2014-03-15T18:58:29"/>
    <x v="3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b v="0"/>
    <n v="4"/>
    <b v="0"/>
    <s v="games/video games"/>
    <n v="1"/>
    <n v="0.18"/>
    <x v="3"/>
    <s v="plays"/>
    <d v="2014-12-01T21:51:58"/>
    <d v="2015-01-10T07:59:00"/>
    <x v="3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b v="0"/>
    <n v="2"/>
    <b v="0"/>
    <s v="games/video games"/>
    <n v="1"/>
    <n v="0.01"/>
    <x v="4"/>
    <s v="television"/>
    <d v="2014-01-08T15:10:27"/>
    <d v="2014-01-28T15:10:27"/>
    <x v="3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b v="0"/>
    <n v="5"/>
    <b v="0"/>
    <s v="games/video games"/>
    <n v="1"/>
    <n v="0.72"/>
    <x v="6"/>
    <s v="photobooks"/>
    <d v="2016-03-01T17:56:25"/>
    <d v="2016-03-31T16:56:25"/>
    <x v="2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b v="0"/>
    <n v="83"/>
    <b v="0"/>
    <s v="games/video games"/>
    <n v="1"/>
    <n v="35.549999999999997"/>
    <x v="2"/>
    <s v="pop"/>
    <d v="2013-08-02T20:30:06"/>
    <d v="2013-09-16T20:30:06"/>
    <x v="4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b v="0"/>
    <n v="57"/>
    <b v="0"/>
    <s v="games/video games"/>
    <n v="1"/>
    <n v="352.4"/>
    <x v="3"/>
    <s v="plays"/>
    <d v="2016-11-20T23:33:03"/>
    <d v="2016-12-23T07:59:00"/>
    <x v="2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b v="0"/>
    <n v="311"/>
    <b v="0"/>
    <s v="games/video games"/>
    <n v="1"/>
    <n v="366.11"/>
    <x v="3"/>
    <s v="plays"/>
    <d v="2012-12-21T20:29:34"/>
    <d v="2013-02-04T20:29:34"/>
    <x v="5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b v="0"/>
    <n v="2"/>
    <b v="0"/>
    <s v="games/video games"/>
    <n v="1"/>
    <n v="2"/>
    <x v="3"/>
    <s v="plays"/>
    <d v="2011-06-16T17:32:54"/>
    <d v="2011-07-16T17:32:54"/>
    <x v="6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b v="0"/>
    <n v="16"/>
    <b v="0"/>
    <s v="games/video games"/>
    <n v="1"/>
    <n v="1.1599999999999999"/>
    <x v="2"/>
    <s v="electronic music"/>
    <d v="2012-04-19T17:05:05"/>
    <d v="2012-05-19T17:05:05"/>
    <x v="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b v="0"/>
    <n v="13"/>
    <b v="1"/>
    <s v="music/rock"/>
    <n v="1"/>
    <n v="1.36"/>
    <x v="4"/>
    <s v="documentary"/>
    <d v="2015-08-24T20:27:39"/>
    <d v="2015-09-23T20:27:39"/>
    <x v="0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b v="0"/>
    <n v="58"/>
    <b v="1"/>
    <s v="music/rock"/>
    <n v="1"/>
    <n v="33.68"/>
    <x v="4"/>
    <s v="television"/>
    <d v="2014-06-23T18:23:11"/>
    <d v="2014-07-24T18:23:11"/>
    <x v="3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b v="0"/>
    <n v="44"/>
    <b v="1"/>
    <s v="music/rock"/>
    <n v="1"/>
    <n v="11.68"/>
    <x v="7"/>
    <s v="small batch"/>
    <d v="2015-04-17T21:35:20"/>
    <d v="2015-06-08T03:50:00"/>
    <x v="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b v="0"/>
    <n v="83"/>
    <b v="1"/>
    <s v="music/rock"/>
    <n v="1"/>
    <n v="29.55"/>
    <x v="6"/>
    <s v="photobooks"/>
    <d v="2016-05-25T17:13:34"/>
    <d v="2016-06-25T03:59:00"/>
    <x v="2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b v="0"/>
    <n v="117"/>
    <b v="1"/>
    <s v="music/rock"/>
    <n v="1"/>
    <n v="21.26"/>
    <x v="2"/>
    <s v="indie rock"/>
    <d v="2016-03-09T16:00:35"/>
    <d v="2016-04-08T15:00:35"/>
    <x v="2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b v="0"/>
    <n v="32"/>
    <b v="1"/>
    <s v="music/rock"/>
    <n v="1"/>
    <n v="32.22"/>
    <x v="4"/>
    <s v="documentary"/>
    <d v="2014-10-21T20:06:58"/>
    <d v="2014-12-05T21:06:58"/>
    <x v="3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b v="0"/>
    <n v="8"/>
    <b v="1"/>
    <s v="music/rock"/>
    <n v="1"/>
    <n v="2.4"/>
    <x v="2"/>
    <s v="indie rock"/>
    <d v="2012-09-01T01:35:37"/>
    <d v="2012-09-15T01:35:37"/>
    <x v="5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b v="0"/>
    <n v="340"/>
    <b v="1"/>
    <s v="music/rock"/>
    <n v="1"/>
    <n v="57.74"/>
    <x v="4"/>
    <s v="documentary"/>
    <d v="2017-01-10T14:24:21"/>
    <d v="2017-02-10T05:00:00"/>
    <x v="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b v="0"/>
    <n v="7"/>
    <b v="1"/>
    <s v="music/rock"/>
    <n v="1"/>
    <n v="0.35"/>
    <x v="4"/>
    <s v="documentary"/>
    <d v="2017-02-27T16:49:11"/>
    <d v="2017-03-02T16:49:11"/>
    <x v="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b v="0"/>
    <n v="19"/>
    <b v="1"/>
    <s v="music/rock"/>
    <n v="1"/>
    <n v="6.03"/>
    <x v="5"/>
    <s v="nonfiction"/>
    <d v="2015-07-13T18:00:22"/>
    <d v="2015-08-22T18:00:22"/>
    <x v="0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b v="0"/>
    <n v="47"/>
    <b v="1"/>
    <s v="music/rock"/>
    <n v="1"/>
    <n v="31.66"/>
    <x v="4"/>
    <s v="documentary"/>
    <d v="2015-05-17T22:58:15"/>
    <d v="2015-06-22T05:00:00"/>
    <x v="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b v="0"/>
    <n v="13"/>
    <b v="1"/>
    <s v="music/rock"/>
    <n v="1"/>
    <n v="3.72"/>
    <x v="3"/>
    <s v="plays"/>
    <d v="2015-03-19T13:55:20"/>
    <d v="2015-04-18T13:55:20"/>
    <x v="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b v="0"/>
    <n v="90"/>
    <b v="1"/>
    <s v="music/rock"/>
    <n v="1"/>
    <n v="19.46"/>
    <x v="2"/>
    <s v="rock"/>
    <d v="2013-08-09T16:37:23"/>
    <d v="2013-09-10T03:59:00"/>
    <x v="4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b v="0"/>
    <n v="63"/>
    <b v="1"/>
    <s v="music/rock"/>
    <n v="1"/>
    <n v="228.83"/>
    <x v="4"/>
    <s v="shorts"/>
    <d v="2016-04-05T13:01:47"/>
    <d v="2016-05-05T13:01:47"/>
    <x v="2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b v="0"/>
    <n v="26"/>
    <b v="1"/>
    <s v="music/rock"/>
    <n v="1"/>
    <n v="4.74"/>
    <x v="5"/>
    <s v="radio &amp; podcasts"/>
    <d v="2016-07-14T00:13:06"/>
    <d v="2016-07-21T00:13:06"/>
    <x v="2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b v="0"/>
    <n v="71"/>
    <b v="1"/>
    <s v="music/rock"/>
    <n v="1"/>
    <n v="121.17"/>
    <x v="4"/>
    <s v="television"/>
    <d v="2015-04-02T15:11:49"/>
    <d v="2015-05-02T15:11:49"/>
    <x v="0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b v="0"/>
    <n v="38"/>
    <b v="1"/>
    <s v="music/rock"/>
    <n v="1"/>
    <n v="46.35"/>
    <x v="3"/>
    <s v="plays"/>
    <d v="2016-05-12T06:01:07"/>
    <d v="2016-06-06T06:01:07"/>
    <x v="2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b v="0"/>
    <n v="859"/>
    <b v="1"/>
    <s v="music/rock"/>
    <n v="1"/>
    <n v="330.1"/>
    <x v="0"/>
    <s v="wearables"/>
    <d v="2016-12-19T15:16:37"/>
    <d v="2017-01-18T15:16:37"/>
    <x v="2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b v="0"/>
    <n v="21"/>
    <b v="1"/>
    <s v="music/rock"/>
    <n v="1"/>
    <n v="13.68"/>
    <x v="6"/>
    <s v="photobooks"/>
    <d v="2015-03-12T04:06:32"/>
    <d v="2015-04-11T04:06:32"/>
    <x v="0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b v="0"/>
    <n v="78"/>
    <b v="1"/>
    <s v="music/rock"/>
    <n v="1"/>
    <n v="233.01"/>
    <x v="3"/>
    <s v="plays"/>
    <d v="2015-10-02T16:04:28"/>
    <d v="2015-11-13T17:04:28"/>
    <x v="0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b v="0"/>
    <n v="53"/>
    <b v="1"/>
    <s v="games/tabletop games"/>
    <n v="1"/>
    <n v="17.11"/>
    <x v="4"/>
    <s v="documentary"/>
    <d v="2017-02-07T00:07:33"/>
    <d v="2017-02-21T00:07:33"/>
    <x v="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b v="0"/>
    <n v="356"/>
    <b v="1"/>
    <s v="games/tabletop games"/>
    <n v="1"/>
    <n v="3931.25"/>
    <x v="2"/>
    <s v="classical music"/>
    <d v="2014-08-28T21:37:05"/>
    <d v="2014-10-02T21:37:05"/>
    <x v="3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b v="0"/>
    <n v="279"/>
    <b v="1"/>
    <s v="games/tabletop games"/>
    <n v="1"/>
    <n v="42.75"/>
    <x v="4"/>
    <s v="documentary"/>
    <d v="2017-01-10T08:46:17"/>
    <d v="2017-02-09T05:00:00"/>
    <x v="1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b v="1"/>
    <n v="266"/>
    <b v="1"/>
    <s v="games/tabletop games"/>
    <n v="1"/>
    <n v="188.57"/>
    <x v="3"/>
    <s v="plays"/>
    <d v="2016-01-11T16:34:01"/>
    <d v="2016-01-25T16:00:00"/>
    <x v="2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b v="0"/>
    <n v="623"/>
    <b v="1"/>
    <s v="games/tabletop games"/>
    <n v="1"/>
    <n v="901.44"/>
    <x v="6"/>
    <s v="photobooks"/>
    <d v="2013-02-14T08:23:59"/>
    <d v="2013-03-26T08:23:59"/>
    <x v="4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b v="0"/>
    <n v="392"/>
    <b v="1"/>
    <s v="games/tabletop games"/>
    <n v="1"/>
    <n v="913.96"/>
    <x v="3"/>
    <s v="musical"/>
    <d v="2016-08-01T14:45:43"/>
    <d v="2016-09-07T02:00:00"/>
    <x v="2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b v="1"/>
    <n v="3562"/>
    <b v="1"/>
    <s v="games/tabletop games"/>
    <n v="1"/>
    <n v="3560.15"/>
    <x v="5"/>
    <s v="fiction"/>
    <d v="2015-03-05T05:01:06"/>
    <d v="2015-04-03T03:59:00"/>
    <x v="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b v="0"/>
    <n v="514"/>
    <b v="1"/>
    <s v="games/tabletop games"/>
    <n v="1"/>
    <n v="539.16999999999996"/>
    <x v="0"/>
    <s v="gadgets"/>
    <d v="2016-09-20T14:04:01"/>
    <d v="2016-10-25T17:00:00"/>
    <x v="2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b v="0"/>
    <n v="88"/>
    <b v="1"/>
    <s v="games/tabletop games"/>
    <n v="1"/>
    <n v="154.85"/>
    <x v="3"/>
    <s v="musical"/>
    <d v="2016-04-07T18:55:00"/>
    <d v="2016-04-21T22:00:00"/>
    <x v="2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b v="0"/>
    <n v="537"/>
    <b v="1"/>
    <s v="games/tabletop games"/>
    <n v="1"/>
    <n v="3897.33"/>
    <x v="3"/>
    <s v="plays"/>
    <d v="2016-02-17T15:00:04"/>
    <d v="2016-03-23T06:59:00"/>
    <x v="2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b v="0"/>
    <n v="25"/>
    <b v="1"/>
    <s v="games/tabletop games"/>
    <n v="1"/>
    <n v="99.78"/>
    <x v="3"/>
    <s v="musical"/>
    <d v="2017-02-02T20:00:27"/>
    <d v="2017-02-14T20:00:27"/>
    <x v="1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b v="0"/>
    <n v="3238"/>
    <b v="1"/>
    <s v="games/tabletop games"/>
    <n v="1"/>
    <n v="1853.55"/>
    <x v="0"/>
    <s v="gadgets"/>
    <d v="2016-11-17T20:25:44"/>
    <d v="2016-12-15T23:00:00"/>
    <x v="2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b v="0"/>
    <n v="897"/>
    <b v="1"/>
    <s v="games/tabletop games"/>
    <n v="1"/>
    <n v="52.48"/>
    <x v="4"/>
    <s v="drama"/>
    <d v="2016-10-21T09:44:32"/>
    <d v="2016-11-21T04:59:00"/>
    <x v="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b v="0"/>
    <n v="878"/>
    <b v="1"/>
    <s v="games/tabletop games"/>
    <n v="1"/>
    <n v="159.93"/>
    <x v="0"/>
    <s v="wearables"/>
    <d v="2016-02-25T18:11:30"/>
    <d v="2016-03-26T17:11:30"/>
    <x v="2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b v="0"/>
    <n v="115"/>
    <b v="1"/>
    <s v="games/tabletop games"/>
    <n v="1"/>
    <n v="6.22"/>
    <x v="0"/>
    <s v="wearables"/>
    <d v="2015-07-12T18:31:40"/>
    <d v="2015-08-11T18:31:40"/>
    <x v="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b v="0"/>
    <n v="234"/>
    <b v="1"/>
    <s v="games/tabletop games"/>
    <n v="1"/>
    <n v="129.57"/>
    <x v="0"/>
    <s v="wearables"/>
    <d v="2016-11-01T11:41:42"/>
    <d v="2016-12-02T07:00:00"/>
    <x v="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b v="0"/>
    <n v="4330"/>
    <b v="1"/>
    <s v="games/tabletop games"/>
    <n v="1"/>
    <n v="625.67999999999995"/>
    <x v="0"/>
    <s v="wearables"/>
    <d v="2015-01-29T14:00:59"/>
    <d v="2015-02-28T14:00:59"/>
    <x v="0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b v="0"/>
    <n v="651"/>
    <b v="1"/>
    <s v="games/tabletop games"/>
    <n v="1"/>
    <n v="553.72"/>
    <x v="0"/>
    <s v="wearables"/>
    <d v="2015-10-15T12:20:00"/>
    <d v="2015-11-14T13:20:00"/>
    <x v="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b v="1"/>
    <n v="251"/>
    <b v="1"/>
    <s v="games/tabletop games"/>
    <n v="1"/>
    <n v="157.47999999999999"/>
    <x v="4"/>
    <s v="drama"/>
    <d v="2015-09-15T09:59:58"/>
    <d v="2015-10-15T09:59:58"/>
    <x v="0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b v="0"/>
    <n v="263"/>
    <b v="1"/>
    <s v="games/tabletop games"/>
    <n v="1"/>
    <n v="63.41"/>
    <x v="0"/>
    <s v="makerspaces"/>
    <d v="2015-06-08T15:01:08"/>
    <d v="2015-07-06T03:00:00"/>
    <x v="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b v="0"/>
    <n v="28"/>
    <b v="1"/>
    <s v="music/electronic music"/>
    <n v="1"/>
    <n v="3.4"/>
    <x v="6"/>
    <s v="photobooks"/>
    <d v="2013-01-02T20:19:25"/>
    <d v="2013-01-16T20:19:25"/>
    <x v="4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b v="0"/>
    <n v="721"/>
    <b v="1"/>
    <s v="music/electronic music"/>
    <n v="1"/>
    <n v="202.64"/>
    <x v="6"/>
    <s v="photobooks"/>
    <d v="2012-10-02T20:22:48"/>
    <d v="2012-11-01T20:22:48"/>
    <x v="5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b v="0"/>
    <n v="50"/>
    <b v="1"/>
    <s v="music/electronic music"/>
    <n v="1"/>
    <n v="60.86"/>
    <x v="0"/>
    <s v="wearables"/>
    <d v="2015-08-25T20:38:02"/>
    <d v="2015-09-24T20:38:02"/>
    <x v="0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b v="0"/>
    <n v="73"/>
    <b v="1"/>
    <s v="music/electronic music"/>
    <n v="1"/>
    <n v="21.66"/>
    <x v="6"/>
    <s v="photobooks"/>
    <d v="2013-02-07T07:28:39"/>
    <d v="2013-03-09T07:28:39"/>
    <x v="4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b v="0"/>
    <n v="27"/>
    <b v="1"/>
    <s v="music/electronic music"/>
    <n v="1"/>
    <n v="11.4"/>
    <x v="6"/>
    <s v="photobooks"/>
    <d v="2012-05-02T19:43:09"/>
    <d v="2012-06-01T19:43:09"/>
    <x v="5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b v="0"/>
    <n v="34"/>
    <b v="1"/>
    <s v="music/electronic music"/>
    <n v="1"/>
    <n v="19.149999999999999"/>
    <x v="3"/>
    <s v="musical"/>
    <d v="2012-03-29T06:10:24"/>
    <d v="2012-04-16T06:10:24"/>
    <x v="5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b v="0"/>
    <n v="7"/>
    <b v="1"/>
    <s v="music/electronic music"/>
    <n v="1"/>
    <n v="13.61"/>
    <x v="4"/>
    <s v="animation"/>
    <d v="2013-10-17T04:39:33"/>
    <d v="2013-11-16T05:39:33"/>
    <x v="4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b v="0"/>
    <n v="24"/>
    <b v="1"/>
    <s v="music/electronic music"/>
    <n v="1"/>
    <n v="8.68"/>
    <x v="3"/>
    <s v="spaces"/>
    <d v="2012-02-07T21:10:26"/>
    <d v="2012-04-07T04:00:00"/>
    <x v="5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b v="0"/>
    <n v="15"/>
    <b v="1"/>
    <s v="music/electronic music"/>
    <n v="1"/>
    <n v="5.39"/>
    <x v="6"/>
    <s v="photobooks"/>
    <d v="2014-04-03T11:30:44"/>
    <d v="2014-04-14T23:00:00"/>
    <x v="3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b v="0"/>
    <n v="72"/>
    <b v="1"/>
    <s v="music/electronic music"/>
    <n v="1"/>
    <n v="66.52"/>
    <x v="3"/>
    <s v="spaces"/>
    <d v="2012-02-17T01:35:10"/>
    <d v="2012-04-14T17:36:00"/>
    <x v="5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b v="0"/>
    <n v="120"/>
    <b v="1"/>
    <s v="music/electronic music"/>
    <n v="1"/>
    <n v="132.16"/>
    <x v="3"/>
    <s v="musical"/>
    <d v="2014-03-18T18:50:25"/>
    <d v="2014-04-10T06:59:00"/>
    <x v="3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b v="0"/>
    <n v="123"/>
    <b v="1"/>
    <s v="music/electronic music"/>
    <n v="1"/>
    <n v="72.239999999999995"/>
    <x v="1"/>
    <s v="mobile games"/>
    <d v="2013-10-01T17:56:17"/>
    <d v="2013-11-04T01:00:00"/>
    <x v="4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b v="0"/>
    <n v="1"/>
    <b v="1"/>
    <s v="music/electronic music"/>
    <n v="1"/>
    <n v="0.27"/>
    <x v="3"/>
    <s v="plays"/>
    <d v="2015-04-15T19:49:39"/>
    <d v="2015-05-15T19:49:39"/>
    <x v="0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b v="0"/>
    <n v="24"/>
    <b v="1"/>
    <s v="music/electronic music"/>
    <n v="1"/>
    <n v="53.18"/>
    <x v="3"/>
    <s v="plays"/>
    <d v="2014-01-07T19:00:48"/>
    <d v="2014-02-06T19:00:48"/>
    <x v="3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b v="0"/>
    <n v="33"/>
    <b v="1"/>
    <s v="music/electronic music"/>
    <n v="1"/>
    <n v="122.86"/>
    <x v="3"/>
    <s v="plays"/>
    <d v="2012-02-19T17:12:52"/>
    <d v="2012-03-13T06:59:00"/>
    <x v="5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b v="0"/>
    <n v="14"/>
    <b v="1"/>
    <s v="music/electronic music"/>
    <n v="1"/>
    <n v="317"/>
    <x v="4"/>
    <s v="drama"/>
    <d v="2015-07-09T18:02:25"/>
    <d v="2015-07-23T18:02:25"/>
    <x v="0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b v="0"/>
    <n v="9"/>
    <b v="1"/>
    <s v="music/electronic music"/>
    <n v="1"/>
    <n v="42.5"/>
    <x v="3"/>
    <s v="plays"/>
    <d v="2015-10-22T18:38:33"/>
    <d v="2015-11-02T08:00:00"/>
    <x v="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b v="0"/>
    <n v="76"/>
    <b v="1"/>
    <s v="music/electronic music"/>
    <n v="1"/>
    <n v="204.72"/>
    <x v="6"/>
    <s v="places"/>
    <d v="2012-08-06T19:29:43"/>
    <d v="2012-08-29T00:00:00"/>
    <x v="5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b v="0"/>
    <n v="19"/>
    <b v="1"/>
    <s v="music/electronic music"/>
    <n v="1"/>
    <n v="35"/>
    <x v="2"/>
    <s v="jazz"/>
    <d v="2015-07-20T17:15:12"/>
    <d v="2015-08-19T17:15:12"/>
    <x v="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b v="0"/>
    <n v="69"/>
    <b v="1"/>
    <s v="music/electronic music"/>
    <n v="1"/>
    <n v="321.82"/>
    <x v="2"/>
    <s v="faith"/>
    <d v="2013-06-27T01:27:16"/>
    <d v="2013-07-27T01:27:16"/>
    <x v="4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b v="0"/>
    <n v="218"/>
    <b v="1"/>
    <s v="games/tabletop games"/>
    <n v="1"/>
    <n v="901"/>
    <x v="0"/>
    <s v="makerspaces"/>
    <d v="2016-03-23T16:00:09"/>
    <d v="2016-04-23T00:00:00"/>
    <x v="2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b v="0"/>
    <n v="30"/>
    <b v="1"/>
    <s v="games/tabletop games"/>
    <n v="1"/>
    <n v="50.81"/>
    <x v="3"/>
    <s v="plays"/>
    <d v="2011-12-29T18:54:07"/>
    <d v="2012-01-28T18:54:07"/>
    <x v="6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b v="0"/>
    <n v="100"/>
    <b v="1"/>
    <s v="games/tabletop games"/>
    <n v="1"/>
    <n v="982.43"/>
    <x v="2"/>
    <s v="indie rock"/>
    <d v="2015-05-28T15:22:48"/>
    <d v="2015-06-27T15:22:48"/>
    <x v="0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b v="0"/>
    <n v="296"/>
    <b v="1"/>
    <s v="games/tabletop games"/>
    <n v="1"/>
    <n v="2026.25"/>
    <x v="3"/>
    <s v="plays"/>
    <d v="2016-10-01T16:01:15"/>
    <d v="2016-10-29T19:00:00"/>
    <x v="2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b v="0"/>
    <n v="1204"/>
    <b v="1"/>
    <s v="games/tabletop games"/>
    <n v="1"/>
    <n v="16534.580000000002"/>
    <x v="4"/>
    <s v="animation"/>
    <d v="2014-08-22T19:00:15"/>
    <d v="2014-09-21T19:00:15"/>
    <x v="3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b v="0"/>
    <n v="321"/>
    <b v="1"/>
    <s v="games/tabletop games"/>
    <n v="1"/>
    <n v="1952.33"/>
    <x v="3"/>
    <s v="spaces"/>
    <d v="2016-01-12T19:10:22"/>
    <d v="2016-02-12T04:59:00"/>
    <x v="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b v="0"/>
    <n v="301"/>
    <b v="1"/>
    <s v="games/tabletop games"/>
    <n v="1"/>
    <n v="2922.71"/>
    <x v="4"/>
    <s v="drama"/>
    <d v="2013-10-14T19:22:35"/>
    <d v="2013-11-13T20:22:35"/>
    <x v="4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b v="0"/>
    <n v="144"/>
    <b v="1"/>
    <s v="games/tabletop games"/>
    <n v="1"/>
    <n v="1304.99"/>
    <x v="5"/>
    <s v="fiction"/>
    <d v="2015-07-17T06:40:36"/>
    <d v="2015-08-16T06:40:36"/>
    <x v="0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b v="0"/>
    <n v="539"/>
    <b v="1"/>
    <s v="games/tabletop games"/>
    <n v="1"/>
    <n v="2740.87"/>
    <x v="3"/>
    <s v="plays"/>
    <d v="2013-07-29T15:56:31"/>
    <d v="2013-09-03T04:00:00"/>
    <x v="4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b v="0"/>
    <n v="498"/>
    <b v="1"/>
    <s v="games/tabletop games"/>
    <n v="1"/>
    <n v="2141.1999999999998"/>
    <x v="3"/>
    <s v="plays"/>
    <d v="2014-03-26T21:08:47"/>
    <d v="2014-04-25T21:08:47"/>
    <x v="3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b v="0"/>
    <n v="1113"/>
    <b v="1"/>
    <s v="games/tabletop games"/>
    <n v="1"/>
    <n v="2020.22"/>
    <x v="5"/>
    <s v="children's books"/>
    <d v="2013-05-29T21:51:41"/>
    <d v="2013-06-25T05:00:00"/>
    <x v="4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b v="0"/>
    <n v="988"/>
    <b v="1"/>
    <s v="games/tabletop games"/>
    <n v="1"/>
    <n v="1458.24"/>
    <x v="3"/>
    <s v="plays"/>
    <d v="2014-06-16T19:03:28"/>
    <d v="2014-07-19T03:00:00"/>
    <x v="3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b v="0"/>
    <n v="391"/>
    <b v="1"/>
    <s v="games/tabletop games"/>
    <n v="1"/>
    <n v="156.62"/>
    <x v="3"/>
    <s v="musical"/>
    <d v="2015-11-23T09:05:39"/>
    <d v="2015-12-14T00:00:00"/>
    <x v="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b v="0"/>
    <n v="28"/>
    <b v="1"/>
    <s v="games/tabletop games"/>
    <n v="1"/>
    <n v="166.43"/>
    <x v="2"/>
    <s v="faith"/>
    <d v="2016-12-06T19:47:27"/>
    <d v="2017-01-05T19:47:27"/>
    <x v="2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b v="0"/>
    <n v="147"/>
    <b v="1"/>
    <s v="games/tabletop games"/>
    <n v="1"/>
    <n v="6643.67"/>
    <x v="3"/>
    <s v="plays"/>
    <d v="2015-02-27T00:31:51"/>
    <d v="2015-03-28T23:31:51"/>
    <x v="0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b v="0"/>
    <n v="680"/>
    <b v="1"/>
    <s v="games/tabletop games"/>
    <n v="1"/>
    <n v="76.34"/>
    <x v="3"/>
    <s v="plays"/>
    <d v="2016-01-02T14:48:43"/>
    <d v="2016-02-01T14:48:43"/>
    <x v="2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b v="0"/>
    <n v="983"/>
    <b v="1"/>
    <s v="games/tabletop games"/>
    <n v="1"/>
    <n v="65.16"/>
    <x v="1"/>
    <s v="video games"/>
    <d v="2014-10-03T00:04:43"/>
    <d v="2014-11-12T07:59:00"/>
    <x v="3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b v="0"/>
    <n v="79"/>
    <b v="1"/>
    <s v="games/tabletop games"/>
    <n v="1"/>
    <n v="219.84"/>
    <x v="3"/>
    <s v="musical"/>
    <d v="2017-02-08T14:55:16"/>
    <d v="2017-03-10T14:55:16"/>
    <x v="1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b v="0"/>
    <n v="426"/>
    <b v="1"/>
    <s v="games/tabletop games"/>
    <n v="1"/>
    <n v="139.77000000000001"/>
    <x v="0"/>
    <s v="wearables"/>
    <d v="2013-10-25T23:00:14"/>
    <d v="2013-12-01T04:02:00"/>
    <x v="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b v="0"/>
    <n v="96"/>
    <b v="1"/>
    <s v="games/tabletop games"/>
    <n v="0"/>
    <n v="136.71"/>
    <x v="0"/>
    <s v="gadgets"/>
    <d v="2016-03-23T19:49:04"/>
    <d v="2016-04-22T19:49:04"/>
    <x v="2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b v="0"/>
    <n v="163"/>
    <b v="1"/>
    <s v="games/tabletop games"/>
    <n v="0"/>
    <n v="47.16"/>
    <x v="0"/>
    <s v="wearables"/>
    <d v="2017-01-31T19:51:40"/>
    <d v="2017-03-02T19:51:40"/>
    <x v="1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b v="0"/>
    <n v="2525"/>
    <b v="1"/>
    <s v="games/tabletop games"/>
    <n v="0"/>
    <n v="4000.29"/>
    <x v="0"/>
    <s v="web"/>
    <d v="2013-10-22T13:48:53"/>
    <d v="2013-11-27T03:02:00"/>
    <x v="4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b v="0"/>
    <n v="2035"/>
    <b v="1"/>
    <s v="games/tabletop games"/>
    <n v="0"/>
    <n v="61.2"/>
    <x v="6"/>
    <s v="photobooks"/>
    <d v="2017-03-06T18:01:30"/>
    <d v="2017-03-13T03:00:00"/>
    <x v="1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b v="0"/>
    <n v="290"/>
    <b v="1"/>
    <s v="games/tabletop games"/>
    <n v="0"/>
    <n v="483.36"/>
    <x v="1"/>
    <s v="mobile games"/>
    <d v="2016-10-04T19:39:06"/>
    <d v="2016-10-16T20:30:00"/>
    <x v="2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b v="0"/>
    <n v="1980"/>
    <b v="1"/>
    <s v="games/tabletop games"/>
    <n v="0"/>
    <n v="937"/>
    <x v="6"/>
    <s v="photobooks"/>
    <d v="2014-01-21T17:00:17"/>
    <d v="2014-02-21T18:00:00"/>
    <x v="3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b v="0"/>
    <n v="57"/>
    <b v="1"/>
    <s v="games/tabletop games"/>
    <n v="0"/>
    <n v="32.93"/>
    <x v="4"/>
    <s v="drama"/>
    <d v="2015-08-05T19:00:10"/>
    <d v="2015-09-04T19:00:10"/>
    <x v="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b v="0"/>
    <n v="380"/>
    <b v="1"/>
    <s v="games/tabletop games"/>
    <n v="0"/>
    <n v="1756.73"/>
    <x v="5"/>
    <s v="translations"/>
    <d v="2015-07-15T15:59:25"/>
    <d v="2015-07-29T15:59:25"/>
    <x v="0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b v="0"/>
    <n v="128"/>
    <b v="1"/>
    <s v="games/tabletop games"/>
    <n v="0"/>
    <n v="395"/>
    <x v="3"/>
    <s v="musical"/>
    <d v="2016-11-14T21:01:18"/>
    <d v="2016-12-14T21:01:18"/>
    <x v="2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b v="0"/>
    <n v="180"/>
    <b v="1"/>
    <s v="games/tabletop games"/>
    <n v="0"/>
    <n v="34.75"/>
    <x v="4"/>
    <s v="animation"/>
    <d v="2013-03-03T16:52:45"/>
    <d v="2013-04-02T15:52:45"/>
    <x v="4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b v="0"/>
    <n v="571"/>
    <b v="1"/>
    <s v="games/tabletop games"/>
    <n v="0"/>
    <n v="4062.97"/>
    <x v="3"/>
    <s v="plays"/>
    <d v="2016-11-03T00:07:53"/>
    <d v="2016-12-03T01:07:53"/>
    <x v="2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b v="0"/>
    <n v="480"/>
    <b v="1"/>
    <s v="games/tabletop games"/>
    <n v="0"/>
    <n v="219.77"/>
    <x v="7"/>
    <s v="food trucks"/>
    <d v="2014-07-26T08:17:57"/>
    <d v="2014-08-16T08:17:57"/>
    <x v="3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b v="0"/>
    <n v="249"/>
    <b v="1"/>
    <s v="games/tabletop games"/>
    <n v="0"/>
    <n v="521.38"/>
    <x v="5"/>
    <s v="translations"/>
    <d v="2016-07-22T07:52:18"/>
    <d v="2016-08-06T07:52:18"/>
    <x v="2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b v="0"/>
    <n v="84"/>
    <b v="1"/>
    <s v="games/tabletop games"/>
    <n v="0"/>
    <n v="120.2"/>
    <x v="6"/>
    <s v="photobooks"/>
    <d v="2015-10-19T15:09:07"/>
    <d v="2015-11-18T16:09:07"/>
    <x v="0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b v="0"/>
    <n v="197"/>
    <b v="1"/>
    <s v="games/tabletop games"/>
    <n v="0"/>
    <n v="25.83"/>
    <x v="1"/>
    <s v="video games"/>
    <d v="2017-01-17T15:32:48"/>
    <d v="2017-01-24T15:32:48"/>
    <x v="1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b v="0"/>
    <n v="271"/>
    <b v="1"/>
    <s v="games/tabletop games"/>
    <n v="0"/>
    <n v="246.15"/>
    <x v="3"/>
    <s v="plays"/>
    <d v="2016-04-07T22:50:51"/>
    <d v="2016-05-07T22:50:51"/>
    <x v="2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b v="0"/>
    <n v="50"/>
    <b v="1"/>
    <s v="games/tabletop games"/>
    <n v="0"/>
    <n v="59.39"/>
    <x v="0"/>
    <s v="wearables"/>
    <d v="2016-11-08T10:50:46"/>
    <d v="2016-11-22T10:50:46"/>
    <x v="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b v="0"/>
    <n v="169"/>
    <b v="1"/>
    <s v="games/tabletop games"/>
    <n v="0"/>
    <n v="567.98"/>
    <x v="6"/>
    <s v="people"/>
    <d v="2016-05-15T22:28:49"/>
    <d v="2016-06-19T23:00:00"/>
    <x v="2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b v="0"/>
    <n v="205"/>
    <b v="1"/>
    <s v="games/tabletop games"/>
    <n v="0"/>
    <n v="230.21"/>
    <x v="0"/>
    <s v="wearables"/>
    <d v="2015-05-12T18:01:27"/>
    <d v="2015-06-11T18:01:27"/>
    <x v="0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b v="0"/>
    <n v="206"/>
    <b v="1"/>
    <s v="games/tabletop games"/>
    <n v="0"/>
    <n v="666.82"/>
    <x v="0"/>
    <s v="wearables"/>
    <d v="2016-11-28T19:18:56"/>
    <d v="2016-12-08T19:18:56"/>
    <x v="2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b v="0"/>
    <n v="84"/>
    <b v="1"/>
    <s v="games/tabletop games"/>
    <n v="0"/>
    <n v="510.81"/>
    <x v="2"/>
    <s v="faith"/>
    <d v="2014-02-25T00:24:10"/>
    <d v="2014-03-26T23:24:10"/>
    <x v="3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b v="0"/>
    <n v="210"/>
    <b v="1"/>
    <s v="games/tabletop games"/>
    <n v="0"/>
    <n v="268.79000000000002"/>
    <x v="1"/>
    <s v="video games"/>
    <d v="2017-01-24T17:23:40"/>
    <d v="2017-02-14T17:23:40"/>
    <x v="1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b v="0"/>
    <n v="181"/>
    <b v="1"/>
    <s v="games/tabletop games"/>
    <n v="0"/>
    <n v="195.65"/>
    <x v="3"/>
    <s v="plays"/>
    <d v="2014-10-14T14:02:38"/>
    <d v="2014-11-18T00:00:00"/>
    <x v="3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b v="0"/>
    <n v="60"/>
    <b v="1"/>
    <s v="games/tabletop games"/>
    <n v="0"/>
    <n v="2166.5"/>
    <x v="7"/>
    <s v="food trucks"/>
    <d v="2015-01-10T19:58:33"/>
    <d v="2015-01-31T19:58:33"/>
    <x v="0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b v="0"/>
    <n v="445"/>
    <b v="1"/>
    <s v="games/tabletop games"/>
    <n v="0"/>
    <n v="450.08"/>
    <x v="2"/>
    <s v="jazz"/>
    <d v="2016-05-06T13:58:34"/>
    <d v="2016-05-23T03:00:00"/>
    <x v="2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b v="0"/>
    <n v="17"/>
    <b v="1"/>
    <s v="games/tabletop games"/>
    <n v="0"/>
    <n v="35.119999999999997"/>
    <x v="2"/>
    <s v="faith"/>
    <d v="2016-11-15T20:28:27"/>
    <d v="2016-11-22T20:28:27"/>
    <x v="2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b v="0"/>
    <n v="194"/>
    <b v="1"/>
    <s v="games/tabletop games"/>
    <n v="0"/>
    <n v="165.66"/>
    <x v="0"/>
    <s v="makerspaces"/>
    <d v="2016-04-09T20:59:52"/>
    <d v="2016-04-27T02:00:00"/>
    <x v="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b v="0"/>
    <n v="404"/>
    <b v="1"/>
    <s v="games/tabletop games"/>
    <n v="0"/>
    <n v="4005.53"/>
    <x v="7"/>
    <s v="food trucks"/>
    <d v="2014-11-25T19:54:57"/>
    <d v="2014-12-21T01:00:00"/>
    <x v="3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b v="0"/>
    <n v="194"/>
    <b v="1"/>
    <s v="games/tabletop games"/>
    <n v="0"/>
    <n v="957.6"/>
    <x v="0"/>
    <s v="wearables"/>
    <d v="2017-02-10T01:58:35"/>
    <d v="2017-03-12T01:58:35"/>
    <x v="1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b v="0"/>
    <n v="902"/>
    <b v="1"/>
    <s v="games/tabletop games"/>
    <n v="0"/>
    <n v="1364.88"/>
    <x v="7"/>
    <s v="restaurants"/>
    <d v="2017-02-10T16:54:23"/>
    <d v="2017-03-07T05:00:00"/>
    <x v="1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b v="0"/>
    <n v="1670"/>
    <b v="1"/>
    <s v="games/tabletop games"/>
    <n v="0"/>
    <n v="3674.73"/>
    <x v="5"/>
    <s v="children's books"/>
    <d v="2016-12-21T20:51:53"/>
    <d v="2017-01-10T21:59:00"/>
    <x v="2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b v="0"/>
    <n v="1328"/>
    <b v="1"/>
    <s v="games/tabletop games"/>
    <n v="0"/>
    <n v="1088.81"/>
    <x v="5"/>
    <s v="fiction"/>
    <d v="2016-11-10T00:00:04"/>
    <d v="2016-12-10T00:00:04"/>
    <x v="2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b v="0"/>
    <n v="944"/>
    <b v="1"/>
    <s v="games/tabletop games"/>
    <n v="0"/>
    <n v="6783"/>
    <x v="3"/>
    <s v="spaces"/>
    <d v="2015-11-07T16:47:16"/>
    <d v="2015-12-07T16:47:16"/>
    <x v="0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b v="0"/>
    <n v="147"/>
    <b v="1"/>
    <s v="games/tabletop games"/>
    <n v="0"/>
    <n v="183.63"/>
    <x v="2"/>
    <s v="jazz"/>
    <d v="2017-02-15T13:10:42"/>
    <d v="2017-03-12T12:10:42"/>
    <x v="1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b v="0"/>
    <n v="99"/>
    <b v="1"/>
    <s v="games/tabletop games"/>
    <n v="0"/>
    <n v="96.45"/>
    <x v="0"/>
    <s v="wearables"/>
    <d v="2014-01-24T12:00:57"/>
    <d v="2014-02-23T12:00:57"/>
    <x v="3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b v="0"/>
    <n v="79"/>
    <b v="1"/>
    <s v="games/tabletop games"/>
    <n v="0"/>
    <n v="110.44"/>
    <x v="0"/>
    <s v="wearables"/>
    <d v="2014-11-22T14:47:59"/>
    <d v="2014-12-22T14:47:59"/>
    <x v="3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b v="0"/>
    <n v="75"/>
    <b v="1"/>
    <s v="games/tabletop games"/>
    <n v="0"/>
    <n v="242.8"/>
    <x v="1"/>
    <s v="video games"/>
    <d v="2013-12-06T15:38:09"/>
    <d v="2014-01-05T15:38:09"/>
    <x v="4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b v="0"/>
    <n v="207"/>
    <b v="1"/>
    <s v="games/tabletop games"/>
    <n v="0"/>
    <n v="545.09"/>
    <x v="0"/>
    <s v="web"/>
    <d v="2012-01-28T16:17:03"/>
    <d v="2012-02-27T16:17:03"/>
    <x v="5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b v="0"/>
    <n v="102"/>
    <b v="1"/>
    <s v="games/tabletop games"/>
    <n v="0"/>
    <n v="132.05000000000001"/>
    <x v="0"/>
    <s v="gadgets"/>
    <d v="2015-11-30T17:01:07"/>
    <d v="2016-01-03T22:59:00"/>
    <x v="0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b v="0"/>
    <n v="32"/>
    <b v="1"/>
    <s v="games/tabletop games"/>
    <n v="0"/>
    <n v="51.27"/>
    <x v="2"/>
    <s v="jazz"/>
    <d v="2015-01-16T19:21:39"/>
    <d v="2015-02-04T04:00:00"/>
    <x v="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b v="0"/>
    <n v="480"/>
    <b v="1"/>
    <s v="games/tabletop games"/>
    <n v="0"/>
    <n v="1977.53"/>
    <x v="0"/>
    <s v="web"/>
    <d v="2015-08-18T14:59:51"/>
    <d v="2015-09-17T14:59:51"/>
    <x v="0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b v="0"/>
    <n v="11"/>
    <b v="1"/>
    <s v="music/rock"/>
    <n v="0"/>
    <n v="27.75"/>
    <x v="3"/>
    <s v="plays"/>
    <d v="2011-05-24T06:51:37"/>
    <d v="2011-07-25T06:50:00"/>
    <x v="6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b v="0"/>
    <n v="12"/>
    <b v="1"/>
    <s v="music/rock"/>
    <n v="0"/>
    <n v="231.67"/>
    <x v="3"/>
    <s v="plays"/>
    <d v="2015-11-15T04:11:26"/>
    <d v="2016-01-14T04:11:26"/>
    <x v="0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b v="0"/>
    <n v="48"/>
    <b v="1"/>
    <s v="music/rock"/>
    <n v="0"/>
    <n v="177.98"/>
    <x v="4"/>
    <s v="drama"/>
    <d v="2012-03-10T03:00:04"/>
    <d v="2012-05-09T02:00:04"/>
    <x v="5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b v="0"/>
    <n v="59"/>
    <b v="1"/>
    <s v="music/rock"/>
    <n v="0"/>
    <n v="910.47"/>
    <x v="3"/>
    <s v="plays"/>
    <d v="2011-02-11T19:07:25"/>
    <d v="2011-03-12T04:00:00"/>
    <x v="6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b v="0"/>
    <n v="79"/>
    <b v="1"/>
    <s v="music/rock"/>
    <n v="0"/>
    <n v="173.38"/>
    <x v="3"/>
    <s v="spaces"/>
    <d v="2012-05-30T04:27:23"/>
    <d v="2012-06-29T04:27:23"/>
    <x v="5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b v="0"/>
    <n v="14"/>
    <b v="1"/>
    <s v="music/rock"/>
    <n v="0"/>
    <n v="88.29"/>
    <x v="0"/>
    <s v="wearables"/>
    <d v="2013-08-08T23:07:34"/>
    <d v="2013-09-06T03:59:00"/>
    <x v="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b v="0"/>
    <n v="106"/>
    <b v="1"/>
    <s v="music/rock"/>
    <n v="0"/>
    <n v="449.92"/>
    <x v="3"/>
    <s v="plays"/>
    <d v="2014-06-02T16:01:00"/>
    <d v="2014-06-23T16:01:00"/>
    <x v="3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b v="0"/>
    <n v="25"/>
    <b v="1"/>
    <s v="music/rock"/>
    <n v="0"/>
    <n v="500.5"/>
    <x v="0"/>
    <s v="makerspaces"/>
    <d v="2012-06-07T19:51:29"/>
    <d v="2012-06-26T18:00:00"/>
    <x v="5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b v="0"/>
    <n v="25"/>
    <b v="1"/>
    <s v="music/rock"/>
    <n v="0"/>
    <n v="73.23"/>
    <x v="6"/>
    <s v="photobooks"/>
    <d v="2013-10-24T23:57:40"/>
    <d v="2013-12-06T23:22:00"/>
    <x v="4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b v="0"/>
    <n v="29"/>
    <b v="1"/>
    <s v="music/rock"/>
    <n v="0"/>
    <n v="780.5"/>
    <x v="2"/>
    <s v="faith"/>
    <d v="2009-09-14T06:05:30"/>
    <d v="2009-12-01T17:00:00"/>
    <x v="8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b v="0"/>
    <n v="43"/>
    <b v="1"/>
    <s v="music/rock"/>
    <n v="0"/>
    <n v="1440"/>
    <x v="7"/>
    <s v="food trucks"/>
    <d v="2012-03-19T23:26:58"/>
    <d v="2012-04-23T04:00:00"/>
    <x v="5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b v="0"/>
    <n v="46"/>
    <b v="1"/>
    <s v="music/rock"/>
    <n v="0"/>
    <n v="306.43"/>
    <x v="3"/>
    <s v="plays"/>
    <d v="2012-03-19T16:44:36"/>
    <d v="2012-04-18T16:44:36"/>
    <x v="5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b v="0"/>
    <n v="27"/>
    <b v="1"/>
    <s v="music/rock"/>
    <n v="0"/>
    <n v="51.11"/>
    <x v="6"/>
    <s v="photobooks"/>
    <d v="2012-08-30T16:59:59"/>
    <d v="2012-09-25T03:59:00"/>
    <x v="5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b v="0"/>
    <n v="112"/>
    <b v="1"/>
    <s v="music/rock"/>
    <n v="0"/>
    <n v="429.65"/>
    <x v="3"/>
    <s v="spaces"/>
    <d v="2012-12-21T17:21:20"/>
    <d v="2013-01-20T17:21:20"/>
    <x v="5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b v="0"/>
    <n v="34"/>
    <b v="1"/>
    <s v="music/rock"/>
    <n v="0"/>
    <n v="51.83"/>
    <x v="0"/>
    <s v="wearables"/>
    <d v="2012-12-27T22:54:16"/>
    <d v="2013-01-26T22:54:16"/>
    <x v="5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b v="0"/>
    <n v="145"/>
    <b v="1"/>
    <s v="music/rock"/>
    <n v="0"/>
    <n v="417.4"/>
    <x v="6"/>
    <s v="photobooks"/>
    <d v="2012-01-19T17:33:46"/>
    <d v="2012-02-23T17:33:46"/>
    <x v="5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b v="0"/>
    <n v="19"/>
    <b v="1"/>
    <s v="music/rock"/>
    <n v="0"/>
    <n v="52.95"/>
    <x v="7"/>
    <s v="food trucks"/>
    <d v="2012-02-09T01:00:49"/>
    <d v="2012-03-14T03:59:00"/>
    <x v="5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b v="0"/>
    <n v="288"/>
    <b v="1"/>
    <s v="music/rock"/>
    <n v="0"/>
    <n v="1970.13"/>
    <x v="3"/>
    <s v="musical"/>
    <d v="2014-02-24T20:10:33"/>
    <d v="2014-03-26T19:10:33"/>
    <x v="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b v="0"/>
    <n v="14"/>
    <b v="1"/>
    <s v="music/rock"/>
    <n v="0"/>
    <n v="36.22"/>
    <x v="0"/>
    <s v="wearables"/>
    <d v="2011-01-22T00:46:49"/>
    <d v="2011-02-06T00:46:49"/>
    <x v="6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b v="0"/>
    <n v="7"/>
    <b v="1"/>
    <s v="music/rock"/>
    <n v="0"/>
    <n v="23.82"/>
    <x v="3"/>
    <s v="plays"/>
    <d v="2012-06-14T17:26:56"/>
    <d v="2012-06-28T17:26:56"/>
    <x v="5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b v="1"/>
    <n v="211"/>
    <b v="1"/>
    <s v="music/indie rock"/>
    <n v="0"/>
    <n v="445.35"/>
    <x v="2"/>
    <s v="faith"/>
    <d v="2013-05-22T03:31:36"/>
    <d v="2013-06-21T03:31:36"/>
    <x v="4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b v="1"/>
    <n v="85"/>
    <b v="1"/>
    <s v="music/indie rock"/>
    <n v="0"/>
    <n v="112.14"/>
    <x v="3"/>
    <s v="spaces"/>
    <d v="2013-11-27T20:50:34"/>
    <d v="2013-12-31T07:00:00"/>
    <x v="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b v="1"/>
    <n v="103"/>
    <b v="1"/>
    <s v="music/indie rock"/>
    <n v="0"/>
    <n v="440.85"/>
    <x v="3"/>
    <s v="plays"/>
    <d v="2011-11-03T02:39:56"/>
    <d v="2011-12-13T03:39:56"/>
    <x v="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b v="1"/>
    <n v="113"/>
    <b v="1"/>
    <s v="music/indie rock"/>
    <n v="0"/>
    <n v="1208.4000000000001"/>
    <x v="4"/>
    <s v="drama"/>
    <d v="2010-11-20T19:34:51"/>
    <d v="2011-01-01T04:59:00"/>
    <x v="7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b v="1"/>
    <n v="167"/>
    <b v="1"/>
    <s v="music/indie rock"/>
    <n v="0"/>
    <n v="2024.56"/>
    <x v="5"/>
    <s v="translations"/>
    <d v="2014-07-14T16:41:12"/>
    <d v="2014-08-08T18:00:00"/>
    <x v="3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b v="1"/>
    <n v="73"/>
    <b v="1"/>
    <s v="music/indie rock"/>
    <n v="0"/>
    <n v="622.76"/>
    <x v="3"/>
    <s v="plays"/>
    <d v="2012-02-09T04:02:09"/>
    <d v="2012-03-10T04:02:09"/>
    <x v="5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b v="1"/>
    <n v="75"/>
    <b v="1"/>
    <s v="music/indie rock"/>
    <n v="0"/>
    <n v="232.81"/>
    <x v="3"/>
    <s v="plays"/>
    <d v="2012-04-05T19:15:33"/>
    <d v="2012-05-05T19:15:28"/>
    <x v="5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b v="1"/>
    <n v="614"/>
    <b v="1"/>
    <s v="music/indie rock"/>
    <n v="0"/>
    <n v="2412.0500000000002"/>
    <x v="1"/>
    <s v="video games"/>
    <d v="2014-07-31T23:06:36"/>
    <d v="2014-08-29T01:00:00"/>
    <x v="3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b v="1"/>
    <n v="107"/>
    <b v="1"/>
    <s v="music/indie rock"/>
    <n v="0"/>
    <n v="355.58"/>
    <x v="5"/>
    <s v="children's books"/>
    <d v="2013-02-02T23:42:17"/>
    <d v="2013-03-09T23:42:17"/>
    <x v="4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b v="1"/>
    <n v="1224"/>
    <b v="1"/>
    <s v="music/indie rock"/>
    <n v="0"/>
    <n v="4958.46"/>
    <x v="0"/>
    <s v="wearables"/>
    <d v="2013-02-19T19:03:35"/>
    <d v="2013-03-21T18:03:35"/>
    <x v="4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b v="1"/>
    <n v="104"/>
    <b v="1"/>
    <s v="music/indie rock"/>
    <n v="0"/>
    <n v="585.63"/>
    <x v="0"/>
    <s v="wearables"/>
    <d v="2014-04-07T00:06:29"/>
    <d v="2014-05-07T00:06:29"/>
    <x v="3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b v="1"/>
    <n v="79"/>
    <b v="1"/>
    <s v="music/indie rock"/>
    <n v="0"/>
    <n v="231.14"/>
    <x v="3"/>
    <s v="plays"/>
    <d v="2014-03-18T15:11:18"/>
    <d v="2014-04-18T23:00:00"/>
    <x v="3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b v="1"/>
    <n v="157"/>
    <b v="1"/>
    <s v="music/indie rock"/>
    <n v="0"/>
    <n v="2930.67"/>
    <x v="6"/>
    <s v="people"/>
    <d v="2012-04-03T23:00:26"/>
    <d v="2012-05-03T23:00:26"/>
    <x v="5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b v="1"/>
    <n v="50"/>
    <b v="1"/>
    <s v="music/indie rock"/>
    <n v="0"/>
    <n v="313.94"/>
    <x v="3"/>
    <s v="plays"/>
    <d v="2012-05-08T13:14:17"/>
    <d v="2012-06-07T13:14:17"/>
    <x v="5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b v="1"/>
    <n v="64"/>
    <b v="1"/>
    <s v="music/indie rock"/>
    <n v="0"/>
    <n v="183.21"/>
    <x v="3"/>
    <s v="plays"/>
    <d v="2012-04-05T17:25:43"/>
    <d v="2012-05-05T17:25:43"/>
    <x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b v="1"/>
    <n v="200"/>
    <b v="1"/>
    <s v="music/indie rock"/>
    <n v="0"/>
    <n v="975.4"/>
    <x v="3"/>
    <s v="plays"/>
    <d v="2009-09-23T17:24:10"/>
    <d v="2009-12-09T18:24:00"/>
    <x v="8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b v="1"/>
    <n v="22"/>
    <b v="1"/>
    <s v="music/indie rock"/>
    <n v="0"/>
    <n v="59.43"/>
    <x v="4"/>
    <s v="drama"/>
    <d v="2010-01-14T13:00:49"/>
    <d v="2010-02-15T05:00:00"/>
    <x v="7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b v="1"/>
    <n v="163"/>
    <b v="1"/>
    <s v="music/indie rock"/>
    <n v="0"/>
    <n v="605.29999999999995"/>
    <x v="4"/>
    <s v="animation"/>
    <d v="2009-08-25T15:26:54"/>
    <d v="2009-09-26T03:59:00"/>
    <x v="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b v="1"/>
    <n v="77"/>
    <b v="1"/>
    <s v="music/indie rock"/>
    <n v="0"/>
    <n v="293.73"/>
    <x v="2"/>
    <s v="jazz"/>
    <d v="2013-11-15T01:58:05"/>
    <d v="2013-12-15T01:58:05"/>
    <x v="4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b v="1"/>
    <n v="89"/>
    <b v="1"/>
    <s v="music/indie rock"/>
    <n v="0"/>
    <n v="452.75"/>
    <x v="3"/>
    <s v="plays"/>
    <d v="2014-02-26T19:36:40"/>
    <d v="2014-04-02T18:36:40"/>
    <x v="3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b v="0"/>
    <n v="64"/>
    <b v="0"/>
    <s v="food/small batch"/>
    <n v="0"/>
    <n v="242.94"/>
    <x v="3"/>
    <s v="plays"/>
    <d v="2017-03-05T06:15:01"/>
    <d v="2017-04-04T05:15:01"/>
    <x v="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b v="0"/>
    <n v="4"/>
    <b v="0"/>
    <s v="food/small batch"/>
    <n v="0"/>
    <n v="8.5"/>
    <x v="3"/>
    <s v="plays"/>
    <d v="2017-03-10T21:29:29"/>
    <d v="2017-04-09T20:29:29"/>
    <x v="1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b v="0"/>
    <n v="4"/>
    <b v="0"/>
    <s v="food/small batch"/>
    <n v="0"/>
    <n v="13.33"/>
    <x v="3"/>
    <s v="spaces"/>
    <d v="2017-03-13T18:07:27"/>
    <d v="2017-03-20T18:07:27"/>
    <x v="1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b v="0"/>
    <n v="61"/>
    <b v="0"/>
    <s v="food/small batch"/>
    <n v="0"/>
    <n v="64.790000000000006"/>
    <x v="1"/>
    <s v="video games"/>
    <d v="2017-02-24T21:14:45"/>
    <d v="2017-03-26T20:14:45"/>
    <x v="1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b v="0"/>
    <n v="7"/>
    <b v="0"/>
    <s v="food/small batch"/>
    <n v="0"/>
    <n v="6.67"/>
    <x v="1"/>
    <s v="video games"/>
    <d v="2017-02-28T00:32:11"/>
    <d v="2017-03-29T23:32:11"/>
    <x v="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b v="0"/>
    <n v="1"/>
    <b v="0"/>
    <s v="food/small batch"/>
    <n v="0"/>
    <n v="15.43"/>
    <x v="0"/>
    <s v="wearables"/>
    <d v="2017-03-10T00:49:08"/>
    <d v="2017-04-30T17:00:00"/>
    <x v="1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b v="1"/>
    <n v="3355"/>
    <b v="1"/>
    <s v="food/small batch"/>
    <n v="0"/>
    <n v="14164.08"/>
    <x v="5"/>
    <s v="children's books"/>
    <d v="2014-07-22T22:00:40"/>
    <d v="2014-08-26T22:00:40"/>
    <x v="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b v="1"/>
    <n v="537"/>
    <b v="1"/>
    <s v="food/small batch"/>
    <n v="0"/>
    <n v="3635"/>
    <x v="3"/>
    <s v="plays"/>
    <d v="2015-05-15T18:45:37"/>
    <d v="2015-06-14T18:45:37"/>
    <x v="0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b v="1"/>
    <n v="125"/>
    <b v="1"/>
    <s v="food/small batch"/>
    <n v="0"/>
    <n v="2407.27"/>
    <x v="3"/>
    <s v="plays"/>
    <d v="2014-06-17T14:59:06"/>
    <d v="2014-07-17T14:59:06"/>
    <x v="3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b v="1"/>
    <n v="163"/>
    <b v="1"/>
    <s v="food/small batch"/>
    <n v="0"/>
    <n v="3258.91"/>
    <x v="1"/>
    <s v="video games"/>
    <d v="2015-11-24T21:35:43"/>
    <d v="2015-12-25T00:00:00"/>
    <x v="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b v="1"/>
    <n v="283"/>
    <b v="1"/>
    <s v="food/small batch"/>
    <n v="0"/>
    <n v="3848.37"/>
    <x v="3"/>
    <s v="plays"/>
    <d v="2014-07-19T00:08:10"/>
    <d v="2014-08-18T00:08:10"/>
    <x v="3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b v="1"/>
    <n v="352"/>
    <b v="1"/>
    <s v="food/small batch"/>
    <n v="0"/>
    <n v="2953"/>
    <x v="3"/>
    <s v="spaces"/>
    <d v="2015-01-07T15:04:31"/>
    <d v="2015-02-06T15:04:31"/>
    <x v="0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b v="1"/>
    <n v="94"/>
    <b v="1"/>
    <s v="food/small batch"/>
    <n v="0"/>
    <n v="159.13"/>
    <x v="2"/>
    <s v="jazz"/>
    <d v="2014-05-08T15:36:30"/>
    <d v="2014-05-29T17:50:00"/>
    <x v="3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b v="1"/>
    <n v="67"/>
    <b v="1"/>
    <s v="food/small batch"/>
    <n v="0"/>
    <n v="370.73"/>
    <x v="3"/>
    <s v="plays"/>
    <d v="2014-10-06T16:04:58"/>
    <d v="2014-11-05T17:34:00"/>
    <x v="3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b v="1"/>
    <n v="221"/>
    <b v="1"/>
    <s v="food/small batch"/>
    <n v="0"/>
    <n v="5113.6000000000004"/>
    <x v="6"/>
    <s v="people"/>
    <d v="2014-05-12T13:44:03"/>
    <d v="2014-06-11T13:44:03"/>
    <x v="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b v="1"/>
    <n v="2165"/>
    <b v="1"/>
    <s v="food/small batch"/>
    <n v="0"/>
    <n v="6126.27"/>
    <x v="3"/>
    <s v="plays"/>
    <d v="2014-01-27T22:11:35"/>
    <d v="2014-03-08T22:11:35"/>
    <x v="3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b v="1"/>
    <n v="179"/>
    <b v="1"/>
    <s v="food/small batch"/>
    <n v="0"/>
    <n v="4426.33"/>
    <x v="3"/>
    <s v="plays"/>
    <d v="2014-05-27T15:22:23"/>
    <d v="2014-06-26T15:22:23"/>
    <x v="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b v="1"/>
    <n v="123"/>
    <b v="1"/>
    <s v="food/small batch"/>
    <n v="0"/>
    <n v="1167.04"/>
    <x v="3"/>
    <s v="plays"/>
    <d v="2014-05-30T21:31:24"/>
    <d v="2014-06-29T21:31:24"/>
    <x v="3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b v="1"/>
    <n v="1104"/>
    <b v="1"/>
    <s v="food/small batch"/>
    <n v="0"/>
    <n v="8172.44"/>
    <x v="2"/>
    <s v="faith"/>
    <d v="2016-11-18T19:11:49"/>
    <d v="2016-12-19T07:59:00"/>
    <x v="2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b v="1"/>
    <n v="403"/>
    <b v="1"/>
    <s v="food/small batch"/>
    <n v="0"/>
    <n v="10577.75"/>
    <x v="0"/>
    <s v="wearables"/>
    <d v="2016-09-30T15:25:38"/>
    <d v="2016-10-30T15:25:38"/>
    <x v="2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b v="0"/>
    <n v="0"/>
    <b v="0"/>
    <s v="technology/web"/>
    <n v="0"/>
    <n v="0"/>
    <x v="3"/>
    <s v="spaces"/>
    <d v="2015-06-12T19:31:44"/>
    <d v="2015-07-12T19:31:44"/>
    <x v="0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b v="0"/>
    <n v="0"/>
    <b v="0"/>
    <s v="technology/web"/>
    <n v="0"/>
    <n v="0"/>
    <x v="0"/>
    <s v="wearables"/>
    <d v="2014-09-15T16:51:10"/>
    <d v="2014-10-06T05:00:00"/>
    <x v="3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b v="0"/>
    <n v="1"/>
    <b v="0"/>
    <s v="technology/web"/>
    <n v="0"/>
    <n v="23.08"/>
    <x v="3"/>
    <s v="plays"/>
    <d v="2015-11-19T19:48:25"/>
    <d v="2016-01-08T19:47:00"/>
    <x v="0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b v="0"/>
    <n v="1"/>
    <b v="0"/>
    <s v="technology/web"/>
    <n v="0"/>
    <n v="0.17"/>
    <x v="7"/>
    <s v="food trucks"/>
    <d v="2016-05-25T17:27:49"/>
    <d v="2016-06-24T17:27:49"/>
    <x v="2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b v="0"/>
    <n v="0"/>
    <b v="0"/>
    <s v="technology/web"/>
    <n v="0"/>
    <n v="0"/>
    <x v="7"/>
    <s v="food trucks"/>
    <d v="2015-02-25T00:02:36"/>
    <d v="2015-03-31T23:39:00"/>
    <x v="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b v="0"/>
    <n v="3"/>
    <b v="0"/>
    <s v="technology/web"/>
    <n v="0"/>
    <n v="4.33"/>
    <x v="3"/>
    <s v="musical"/>
    <d v="2016-09-02T19:10:31"/>
    <d v="2016-10-17T19:10:31"/>
    <x v="2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b v="0"/>
    <n v="1"/>
    <b v="0"/>
    <s v="technology/web"/>
    <n v="0"/>
    <n v="1.07"/>
    <x v="3"/>
    <s v="plays"/>
    <d v="2016-07-26T14:34:36"/>
    <d v="2016-08-25T14:34:36"/>
    <x v="2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b v="0"/>
    <n v="5"/>
    <b v="0"/>
    <s v="technology/web"/>
    <n v="0"/>
    <n v="19.29"/>
    <x v="3"/>
    <s v="plays"/>
    <d v="2015-12-22T22:22:18"/>
    <d v="2016-02-20T22:22:18"/>
    <x v="0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b v="0"/>
    <n v="0"/>
    <b v="0"/>
    <s v="technology/web"/>
    <n v="0"/>
    <n v="0"/>
    <x v="3"/>
    <s v="plays"/>
    <d v="2015-07-13T18:37:08"/>
    <d v="2015-08-11T18:37:08"/>
    <x v="0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b v="0"/>
    <n v="0"/>
    <b v="0"/>
    <s v="technology/web"/>
    <n v="0"/>
    <n v="0"/>
    <x v="5"/>
    <s v="translations"/>
    <d v="2016-12-04T20:12:50"/>
    <d v="2017-01-03T20:12:50"/>
    <x v="2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b v="0"/>
    <n v="7"/>
    <b v="0"/>
    <s v="technology/web"/>
    <n v="0"/>
    <n v="12"/>
    <x v="3"/>
    <s v="plays"/>
    <d v="2015-03-31T02:25:39"/>
    <d v="2015-04-30T02:25:39"/>
    <x v="0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b v="0"/>
    <n v="0"/>
    <b v="0"/>
    <s v="technology/web"/>
    <n v="0"/>
    <n v="0"/>
    <x v="3"/>
    <s v="plays"/>
    <d v="2015-04-07T15:12:32"/>
    <d v="2015-06-06T15:12:32"/>
    <x v="0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b v="0"/>
    <n v="0"/>
    <b v="0"/>
    <s v="technology/web"/>
    <n v="0"/>
    <n v="0"/>
    <x v="0"/>
    <s v="web"/>
    <d v="2015-04-09T16:13:42"/>
    <d v="2015-04-21T16:13:42"/>
    <x v="0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b v="0"/>
    <n v="1"/>
    <b v="0"/>
    <s v="technology/web"/>
    <n v="0"/>
    <n v="2.78"/>
    <x v="3"/>
    <s v="musical"/>
    <d v="2014-11-11T17:21:00"/>
    <d v="2015-01-10T17:21:00"/>
    <x v="3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b v="0"/>
    <n v="2"/>
    <b v="0"/>
    <s v="technology/web"/>
    <n v="0"/>
    <n v="7.86"/>
    <x v="1"/>
    <s v="mobile games"/>
    <d v="2015-04-02T22:02:16"/>
    <d v="2015-05-02T22:02:16"/>
    <x v="0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b v="0"/>
    <n v="0"/>
    <b v="0"/>
    <s v="technology/web"/>
    <n v="0"/>
    <n v="0"/>
    <x v="1"/>
    <s v="video games"/>
    <d v="2015-05-06T18:48:24"/>
    <d v="2015-06-05T18:48:24"/>
    <x v="0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b v="0"/>
    <n v="0"/>
    <b v="0"/>
    <s v="technology/web"/>
    <n v="0"/>
    <n v="0"/>
    <x v="3"/>
    <s v="plays"/>
    <d v="2015-09-17T14:52:58"/>
    <d v="2015-10-17T14:52:58"/>
    <x v="0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b v="0"/>
    <n v="0"/>
    <b v="0"/>
    <s v="technology/web"/>
    <n v="0"/>
    <n v="0"/>
    <x v="3"/>
    <s v="plays"/>
    <d v="2014-12-05T22:20:36"/>
    <d v="2015-01-31T00:39:00"/>
    <x v="3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b v="0"/>
    <n v="3"/>
    <b v="0"/>
    <s v="technology/web"/>
    <n v="0"/>
    <n v="137.63"/>
    <x v="0"/>
    <s v="wearables"/>
    <d v="2015-06-04T15:35:24"/>
    <d v="2015-08-03T15:35:24"/>
    <x v="0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b v="0"/>
    <n v="1"/>
    <b v="0"/>
    <s v="technology/web"/>
    <n v="0"/>
    <n v="0.5"/>
    <x v="1"/>
    <s v="video games"/>
    <d v="2016-01-08T16:58:00"/>
    <d v="2016-02-07T16:58:00"/>
    <x v="2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b v="0"/>
    <n v="0"/>
    <b v="0"/>
    <s v="technology/web"/>
    <n v="0"/>
    <n v="0"/>
    <x v="5"/>
    <s v="translations"/>
    <d v="2016-04-06T20:36:48"/>
    <d v="2016-04-30T22:00:00"/>
    <x v="2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b v="0"/>
    <n v="2"/>
    <b v="0"/>
    <s v="technology/web"/>
    <n v="0"/>
    <n v="24"/>
    <x v="3"/>
    <s v="plays"/>
    <d v="2014-11-11T16:31:10"/>
    <d v="2014-12-11T16:31:10"/>
    <x v="3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b v="0"/>
    <n v="0"/>
    <b v="0"/>
    <s v="technology/web"/>
    <n v="0"/>
    <n v="0"/>
    <x v="3"/>
    <s v="plays"/>
    <d v="2015-11-14T00:16:40"/>
    <d v="2015-12-29T00:16:40"/>
    <x v="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b v="0"/>
    <n v="0"/>
    <b v="0"/>
    <s v="technology/web"/>
    <n v="0"/>
    <n v="0"/>
    <x v="3"/>
    <s v="plays"/>
    <d v="2015-09-01T22:25:56"/>
    <d v="2015-10-26T22:25:56"/>
    <x v="0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b v="0"/>
    <n v="0"/>
    <b v="0"/>
    <s v="technology/web"/>
    <n v="0"/>
    <n v="0"/>
    <x v="4"/>
    <s v="animation"/>
    <d v="2015-12-08T17:40:25"/>
    <d v="2016-01-17T23:00:00"/>
    <x v="0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b v="0"/>
    <n v="27"/>
    <b v="0"/>
    <s v="technology/web"/>
    <n v="0"/>
    <n v="438.33"/>
    <x v="3"/>
    <s v="plays"/>
    <d v="2015-09-21T12:45:33"/>
    <d v="2015-10-21T12:45:33"/>
    <x v="0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b v="0"/>
    <n v="14"/>
    <b v="0"/>
    <s v="technology/web"/>
    <n v="0"/>
    <n v="74.44"/>
    <x v="6"/>
    <s v="photobooks"/>
    <d v="2016-02-25T23:16:56"/>
    <d v="2016-04-25T22:16:56"/>
    <x v="2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b v="0"/>
    <n v="2"/>
    <b v="0"/>
    <s v="technology/web"/>
    <n v="0"/>
    <n v="12.5"/>
    <x v="5"/>
    <s v="children's books"/>
    <d v="2015-02-28T17:19:25"/>
    <d v="2015-04-14T16:19:25"/>
    <x v="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b v="0"/>
    <n v="0"/>
    <b v="0"/>
    <s v="technology/web"/>
    <n v="0"/>
    <n v="0"/>
    <x v="6"/>
    <s v="places"/>
    <d v="2016-01-11T19:30:11"/>
    <d v="2016-02-10T19:30:11"/>
    <x v="2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b v="0"/>
    <n v="4"/>
    <b v="0"/>
    <s v="technology/web"/>
    <n v="0"/>
    <n v="13.67"/>
    <x v="5"/>
    <s v="fiction"/>
    <d v="2014-11-18T04:32:21"/>
    <d v="2014-12-18T04:32:21"/>
    <x v="3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b v="0"/>
    <n v="0"/>
    <b v="0"/>
    <s v="technology/web"/>
    <n v="0"/>
    <n v="0"/>
    <x v="3"/>
    <s v="plays"/>
    <d v="2015-05-26T18:39:56"/>
    <d v="2015-06-25T18:39:56"/>
    <x v="0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b v="0"/>
    <n v="6"/>
    <b v="0"/>
    <s v="technology/web"/>
    <n v="0"/>
    <n v="20"/>
    <x v="0"/>
    <s v="web"/>
    <d v="2015-03-25T01:39:31"/>
    <d v="2015-04-24T01:39:31"/>
    <x v="0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b v="0"/>
    <n v="1"/>
    <b v="0"/>
    <s v="technology/web"/>
    <n v="0"/>
    <n v="8.33"/>
    <x v="3"/>
    <s v="spaces"/>
    <d v="2015-07-30T15:53:44"/>
    <d v="2015-08-29T15:53:44"/>
    <x v="0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b v="0"/>
    <n v="1"/>
    <b v="0"/>
    <s v="technology/web"/>
    <n v="0"/>
    <n v="2.5"/>
    <x v="6"/>
    <s v="photobooks"/>
    <d v="2015-01-13T20:14:20"/>
    <d v="2015-02-12T20:14:20"/>
    <x v="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b v="0"/>
    <n v="0"/>
    <b v="0"/>
    <s v="technology/web"/>
    <n v="0"/>
    <n v="0"/>
    <x v="4"/>
    <s v="drama"/>
    <d v="2016-08-10T20:03:57"/>
    <d v="2016-09-09T20:03:57"/>
    <x v="2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b v="0"/>
    <n v="4"/>
    <b v="0"/>
    <s v="technology/web"/>
    <n v="0"/>
    <n v="108.78"/>
    <x v="4"/>
    <s v="drama"/>
    <d v="2015-11-10T22:12:46"/>
    <d v="2015-12-10T22:12:46"/>
    <x v="0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b v="0"/>
    <n v="0"/>
    <b v="0"/>
    <s v="technology/web"/>
    <n v="0"/>
    <n v="0"/>
    <x v="3"/>
    <s v="plays"/>
    <d v="2016-10-26T20:53:03"/>
    <d v="2016-11-25T21:53:03"/>
    <x v="2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b v="0"/>
    <n v="0"/>
    <b v="0"/>
    <s v="technology/web"/>
    <n v="0"/>
    <n v="0"/>
    <x v="1"/>
    <s v="video games"/>
    <d v="2015-07-28T00:18:50"/>
    <d v="2015-08-26T00:18:50"/>
    <x v="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b v="0"/>
    <n v="0"/>
    <b v="0"/>
    <s v="technology/web"/>
    <n v="0"/>
    <n v="0"/>
    <x v="4"/>
    <s v="animation"/>
    <d v="2015-08-21T00:23:36"/>
    <d v="2015-10-05T00:23:36"/>
    <x v="0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b v="0"/>
    <n v="3"/>
    <b v="0"/>
    <s v="technology/web"/>
    <n v="0"/>
    <n v="27.5"/>
    <x v="0"/>
    <s v="web"/>
    <d v="2015-09-01T19:02:22"/>
    <d v="2015-10-01T19:02:22"/>
    <x v="0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b v="0"/>
    <n v="7"/>
    <b v="0"/>
    <s v="technology/web"/>
    <n v="0"/>
    <n v="523.66999999999996"/>
    <x v="0"/>
    <s v="wearables"/>
    <d v="2015-03-11T22:27:28"/>
    <d v="2015-04-10T22:27:28"/>
    <x v="0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b v="0"/>
    <n v="2"/>
    <b v="0"/>
    <s v="technology/web"/>
    <n v="0"/>
    <n v="12.5"/>
    <x v="0"/>
    <s v="wearables"/>
    <d v="2015-07-10T04:30:03"/>
    <d v="2015-08-04T04:30:03"/>
    <x v="0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b v="0"/>
    <n v="3"/>
    <b v="0"/>
    <s v="technology/web"/>
    <n v="0"/>
    <n v="36.25"/>
    <x v="0"/>
    <s v="wearables"/>
    <d v="2015-01-23T01:21:47"/>
    <d v="2015-02-22T01:21:47"/>
    <x v="0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b v="0"/>
    <n v="8"/>
    <b v="0"/>
    <s v="technology/web"/>
    <n v="0"/>
    <n v="0.73"/>
    <x v="6"/>
    <s v="nature"/>
    <d v="2014-10-15T01:37:23"/>
    <d v="2014-11-14T02:37:23"/>
    <x v="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b v="0"/>
    <n v="7"/>
    <b v="0"/>
    <s v="technology/web"/>
    <n v="0"/>
    <n v="157.6"/>
    <x v="3"/>
    <s v="plays"/>
    <d v="2015-07-06T16:50:32"/>
    <d v="2015-08-05T16:50:32"/>
    <x v="0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b v="0"/>
    <n v="0"/>
    <b v="0"/>
    <s v="technology/web"/>
    <n v="0"/>
    <n v="0"/>
    <x v="3"/>
    <s v="plays"/>
    <d v="2014-11-11T20:07:04"/>
    <d v="2015-01-10T20:07:04"/>
    <x v="3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b v="0"/>
    <n v="3"/>
    <b v="0"/>
    <s v="technology/web"/>
    <n v="0"/>
    <n v="146.57"/>
    <x v="7"/>
    <s v="restaurants"/>
    <d v="2016-06-07T15:02:20"/>
    <d v="2016-07-22T15:02:20"/>
    <x v="2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b v="0"/>
    <n v="8"/>
    <b v="0"/>
    <s v="technology/web"/>
    <n v="0"/>
    <n v="66.14"/>
    <x v="6"/>
    <s v="places"/>
    <d v="2014-12-16T20:29:19"/>
    <d v="2015-01-15T19:29:00"/>
    <x v="3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b v="0"/>
    <n v="1"/>
    <b v="0"/>
    <s v="technology/web"/>
    <n v="0"/>
    <n v="10"/>
    <x v="0"/>
    <s v="wearables"/>
    <d v="2015-06-24T15:40:52"/>
    <d v="2015-07-25T21:59:00"/>
    <x v="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b v="0"/>
    <n v="0"/>
    <b v="0"/>
    <s v="technology/web"/>
    <n v="0"/>
    <n v="0"/>
    <x v="2"/>
    <s v="indie rock"/>
    <d v="2014-11-25T06:17:44"/>
    <d v="2015-01-04T06:17:44"/>
    <x v="3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b v="0"/>
    <n v="1"/>
    <b v="0"/>
    <s v="technology/web"/>
    <n v="0"/>
    <n v="6.25"/>
    <x v="0"/>
    <s v="makerspaces"/>
    <d v="2015-03-01T19:04:04"/>
    <d v="2015-03-31T18:04:04"/>
    <x v="0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b v="0"/>
    <n v="0"/>
    <b v="0"/>
    <s v="technology/web"/>
    <n v="0"/>
    <n v="0"/>
    <x v="0"/>
    <s v="wearables"/>
    <d v="2015-09-29T02:53:43"/>
    <d v="2015-10-29T02:53:43"/>
    <x v="0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b v="0"/>
    <n v="1"/>
    <b v="0"/>
    <s v="technology/web"/>
    <n v="0"/>
    <n v="5"/>
    <x v="3"/>
    <s v="plays"/>
    <d v="2015-07-09T15:33:37"/>
    <d v="2015-08-08T15:33:37"/>
    <x v="0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b v="0"/>
    <n v="2"/>
    <b v="0"/>
    <s v="technology/web"/>
    <n v="0"/>
    <n v="0.25"/>
    <x v="3"/>
    <s v="musical"/>
    <d v="2015-01-27T08:41:33"/>
    <d v="2015-02-26T08:41:33"/>
    <x v="0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b v="0"/>
    <n v="0"/>
    <b v="0"/>
    <s v="technology/web"/>
    <n v="0"/>
    <n v="0"/>
    <x v="1"/>
    <s v="mobile games"/>
    <d v="2016-12-13T02:54:47"/>
    <d v="2017-01-10T08:57:00"/>
    <x v="2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b v="0"/>
    <n v="1"/>
    <b v="0"/>
    <s v="technology/web"/>
    <n v="0"/>
    <n v="1.67"/>
    <x v="3"/>
    <s v="plays"/>
    <d v="2015-09-15T20:22:38"/>
    <d v="2015-10-15T20:22:38"/>
    <x v="0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b v="0"/>
    <n v="0"/>
    <b v="0"/>
    <s v="technology/web"/>
    <n v="0"/>
    <n v="0"/>
    <x v="3"/>
    <s v="plays"/>
    <d v="2014-12-03T21:14:16"/>
    <d v="2015-01-02T21:14:16"/>
    <x v="3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b v="0"/>
    <n v="0"/>
    <b v="0"/>
    <s v="technology/web"/>
    <n v="0"/>
    <n v="0"/>
    <x v="3"/>
    <s v="plays"/>
    <d v="2015-06-02T21:59:44"/>
    <d v="2015-07-02T21:59:44"/>
    <x v="0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b v="0"/>
    <n v="0"/>
    <b v="0"/>
    <s v="technology/web"/>
    <n v="0"/>
    <n v="0"/>
    <x v="0"/>
    <s v="wearables"/>
    <d v="2014-11-13T20:28:26"/>
    <d v="2014-12-18T20:28:26"/>
    <x v="3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b v="0"/>
    <n v="0"/>
    <b v="0"/>
    <s v="technology/web"/>
    <n v="0"/>
    <n v="0"/>
    <x v="0"/>
    <s v="gadgets"/>
    <d v="2016-03-15T06:26:04"/>
    <d v="2016-04-14T06:26:04"/>
    <x v="2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b v="0"/>
    <n v="9"/>
    <b v="0"/>
    <s v="food/food trucks"/>
    <n v="0"/>
    <n v="50.25"/>
    <x v="0"/>
    <s v="web"/>
    <d v="2016-01-05T19:44:56"/>
    <d v="2016-03-05T19:44:56"/>
    <x v="2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b v="0"/>
    <n v="1"/>
    <b v="0"/>
    <s v="food/food trucks"/>
    <n v="0"/>
    <n v="4.7300000000000004"/>
    <x v="1"/>
    <s v="video games"/>
    <d v="2015-04-13T16:18:51"/>
    <d v="2015-05-13T16:18:51"/>
    <x v="0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b v="0"/>
    <n v="12"/>
    <b v="0"/>
    <s v="food/food trucks"/>
    <n v="0"/>
    <n v="33.67"/>
    <x v="7"/>
    <s v="food trucks"/>
    <d v="2016-01-30T21:10:58"/>
    <d v="2016-03-30T20:10:58"/>
    <x v="2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b v="0"/>
    <n v="0"/>
    <b v="0"/>
    <s v="food/food trucks"/>
    <n v="0"/>
    <n v="0"/>
    <x v="3"/>
    <s v="plays"/>
    <d v="2015-12-04T00:56:47"/>
    <d v="2016-01-03T00:56:47"/>
    <x v="0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b v="0"/>
    <n v="20"/>
    <b v="0"/>
    <s v="food/food trucks"/>
    <n v="0"/>
    <n v="160.86000000000001"/>
    <x v="3"/>
    <s v="plays"/>
    <d v="2016-08-13T14:02:55"/>
    <d v="2016-09-03T14:02:55"/>
    <x v="2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b v="0"/>
    <n v="16"/>
    <b v="0"/>
    <s v="food/food trucks"/>
    <n v="0"/>
    <n v="1345"/>
    <x v="0"/>
    <s v="web"/>
    <d v="2014-12-10T02:39:50"/>
    <d v="2015-01-19T02:39:50"/>
    <x v="3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b v="0"/>
    <n v="33"/>
    <b v="0"/>
    <s v="food/food trucks"/>
    <n v="0"/>
    <n v="1852.33"/>
    <x v="4"/>
    <s v="drama"/>
    <d v="2015-03-19T13:48:48"/>
    <d v="2015-04-11T06:00:00"/>
    <x v="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b v="0"/>
    <n v="2"/>
    <b v="0"/>
    <s v="food/food trucks"/>
    <n v="0"/>
    <n v="7.5"/>
    <x v="3"/>
    <s v="plays"/>
    <d v="2014-10-07T03:22:37"/>
    <d v="2014-11-06T04:22:37"/>
    <x v="3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b v="0"/>
    <n v="6"/>
    <b v="0"/>
    <s v="food/food trucks"/>
    <n v="0"/>
    <n v="92"/>
    <x v="4"/>
    <s v="drama"/>
    <d v="2015-07-19T21:01:15"/>
    <d v="2015-08-18T21:01:15"/>
    <x v="0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b v="0"/>
    <n v="0"/>
    <b v="0"/>
    <s v="food/food trucks"/>
    <n v="0"/>
    <n v="0"/>
    <x v="0"/>
    <s v="web"/>
    <d v="2015-08-08T09:47:55"/>
    <d v="2015-09-07T09:47:55"/>
    <x v="0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b v="0"/>
    <n v="3"/>
    <b v="0"/>
    <s v="food/food trucks"/>
    <n v="0"/>
    <n v="10.07"/>
    <x v="1"/>
    <s v="video games"/>
    <d v="2015-07-26T17:34:42"/>
    <d v="2015-08-25T17:34:42"/>
    <x v="0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b v="0"/>
    <n v="0"/>
    <b v="0"/>
    <s v="food/food trucks"/>
    <n v="0"/>
    <n v="0"/>
    <x v="5"/>
    <s v="translations"/>
    <d v="2016-10-12T17:41:13"/>
    <d v="2016-11-26T18:41:13"/>
    <x v="2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b v="0"/>
    <n v="3"/>
    <b v="0"/>
    <s v="food/food trucks"/>
    <n v="0"/>
    <n v="3.13"/>
    <x v="0"/>
    <s v="gadgets"/>
    <d v="2014-05-01T02:38:02"/>
    <d v="2014-05-31T23:30:00"/>
    <x v="3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b v="0"/>
    <n v="13"/>
    <b v="0"/>
    <s v="food/food trucks"/>
    <n v="0"/>
    <n v="65.709999999999994"/>
    <x v="6"/>
    <s v="people"/>
    <d v="2015-07-13T16:41:00"/>
    <d v="2015-08-22T03:59:00"/>
    <x v="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b v="0"/>
    <n v="6"/>
    <b v="0"/>
    <s v="food/food trucks"/>
    <n v="0"/>
    <n v="27.92"/>
    <x v="1"/>
    <s v="video games"/>
    <d v="2016-06-15T20:42:26"/>
    <d v="2016-07-15T20:42:26"/>
    <x v="2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b v="0"/>
    <n v="1"/>
    <b v="0"/>
    <s v="food/food trucks"/>
    <n v="0"/>
    <n v="0.83"/>
    <x v="5"/>
    <s v="fiction"/>
    <d v="2015-01-15T17:42:23"/>
    <d v="2015-03-14T15:00:00"/>
    <x v="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b v="0"/>
    <n v="0"/>
    <b v="0"/>
    <s v="food/food trucks"/>
    <n v="0"/>
    <n v="0"/>
    <x v="5"/>
    <s v="children's books"/>
    <d v="2014-07-11T21:13:07"/>
    <d v="2014-08-10T21:13:07"/>
    <x v="3"/>
    <n v="2014"/>
  </r>
  <r>
    <n v="2418"/>
    <s v="Mexican food truck"/>
    <s v="I want to start my food truck business."/>
    <n v="25000"/>
    <n v="5"/>
    <x v="2"/>
    <s v="US"/>
    <s v="USD"/>
    <n v="1427225644"/>
    <n v="1422045244"/>
    <x v="2418"/>
    <b v="0"/>
    <n v="5"/>
    <b v="0"/>
    <s v="food/food trucks"/>
    <n v="0"/>
    <n v="0.63"/>
    <x v="7"/>
    <s v="food trucks"/>
    <d v="2015-01-23T20:34:04"/>
    <d v="2015-03-24T19:34:04"/>
    <x v="0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b v="0"/>
    <n v="0"/>
    <b v="0"/>
    <s v="food/food trucks"/>
    <n v="0"/>
    <n v="0"/>
    <x v="2"/>
    <s v="faith"/>
    <d v="2014-12-20T17:43:09"/>
    <d v="2015-02-18T17:43:09"/>
    <x v="3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b v="0"/>
    <n v="36"/>
    <b v="0"/>
    <s v="food/food trucks"/>
    <n v="0"/>
    <n v="500.2"/>
    <x v="1"/>
    <s v="video games"/>
    <d v="2014-09-11T00:41:35"/>
    <d v="2014-11-10T01:41:35"/>
    <x v="3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b v="0"/>
    <n v="1"/>
    <b v="0"/>
    <s v="food/food trucks"/>
    <n v="0"/>
    <n v="0.25"/>
    <x v="3"/>
    <s v="plays"/>
    <d v="2015-01-22T16:29:56"/>
    <d v="2015-02-21T16:29:56"/>
    <x v="0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b v="0"/>
    <n v="1"/>
    <b v="0"/>
    <s v="food/food trucks"/>
    <n v="0"/>
    <n v="0.11"/>
    <x v="0"/>
    <s v="web"/>
    <d v="2015-02-09T17:23:56"/>
    <d v="2015-03-11T16:23:56"/>
    <x v="0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b v="0"/>
    <n v="1"/>
    <b v="0"/>
    <s v="food/food trucks"/>
    <n v="0"/>
    <n v="2"/>
    <x v="4"/>
    <s v="animation"/>
    <d v="2014-12-01T16:54:50"/>
    <d v="2014-12-31T16:54:50"/>
    <x v="3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b v="0"/>
    <n v="9"/>
    <b v="0"/>
    <s v="food/food trucks"/>
    <n v="0"/>
    <n v="44.29"/>
    <x v="3"/>
    <s v="plays"/>
    <d v="2014-09-27T21:25:08"/>
    <d v="2014-10-27T21:25:08"/>
    <x v="3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b v="0"/>
    <n v="1"/>
    <b v="0"/>
    <s v="food/food trucks"/>
    <n v="0"/>
    <n v="0.13"/>
    <x v="3"/>
    <s v="plays"/>
    <d v="2016-05-12T21:55:49"/>
    <d v="2016-05-27T22:04:00"/>
    <x v="2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b v="0"/>
    <n v="0"/>
    <b v="0"/>
    <s v="food/food trucks"/>
    <n v="0"/>
    <n v="0"/>
    <x v="1"/>
    <s v="mobile games"/>
    <d v="2015-06-09T04:04:52"/>
    <d v="2015-08-08T04:04:52"/>
    <x v="0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b v="0"/>
    <n v="1"/>
    <b v="0"/>
    <s v="food/food trucks"/>
    <n v="0"/>
    <n v="0.17"/>
    <x v="3"/>
    <s v="plays"/>
    <d v="2016-02-12T07:38:53"/>
    <d v="2016-03-23T06:38:53"/>
    <x v="2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b v="0"/>
    <n v="1"/>
    <b v="0"/>
    <s v="food/food trucks"/>
    <n v="0"/>
    <n v="0.13"/>
    <x v="3"/>
    <s v="plays"/>
    <d v="2015-02-10T18:49:11"/>
    <d v="2015-03-12T17:49:11"/>
    <x v="0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b v="0"/>
    <n v="4"/>
    <b v="0"/>
    <s v="food/food trucks"/>
    <n v="0"/>
    <n v="501.25"/>
    <x v="7"/>
    <s v="restaurants"/>
    <d v="2016-12-30T21:06:06"/>
    <d v="2017-02-05T16:44:00"/>
    <x v="2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b v="0"/>
    <n v="2"/>
    <b v="0"/>
    <s v="food/food trucks"/>
    <n v="0"/>
    <n v="2.1"/>
    <x v="6"/>
    <s v="places"/>
    <d v="2016-01-13T03:08:24"/>
    <d v="2016-02-12T03:08:24"/>
    <x v="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b v="0"/>
    <n v="2"/>
    <b v="0"/>
    <s v="food/food trucks"/>
    <n v="0"/>
    <n v="0.28999999999999998"/>
    <x v="2"/>
    <s v="indie rock"/>
    <d v="2016-04-29T02:23:33"/>
    <d v="2016-06-28T02:23:33"/>
    <x v="2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b v="0"/>
    <n v="2"/>
    <b v="0"/>
    <s v="food/food trucks"/>
    <n v="0"/>
    <n v="0.4"/>
    <x v="4"/>
    <s v="animation"/>
    <d v="2015-02-06T05:14:57"/>
    <d v="2015-03-08T05:14:57"/>
    <x v="0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b v="0"/>
    <n v="0"/>
    <b v="0"/>
    <s v="food/food trucks"/>
    <n v="0"/>
    <n v="0"/>
    <x v="3"/>
    <s v="plays"/>
    <d v="2016-01-28T21:35:43"/>
    <d v="2016-02-27T21:35:43"/>
    <x v="2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b v="0"/>
    <n v="2"/>
    <b v="0"/>
    <s v="food/food trucks"/>
    <n v="0"/>
    <n v="2.17"/>
    <x v="7"/>
    <s v="food trucks"/>
    <d v="2015-06-25T04:27:54"/>
    <d v="2015-08-04T04:27:54"/>
    <x v="0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b v="0"/>
    <n v="4"/>
    <b v="0"/>
    <s v="food/food trucks"/>
    <n v="0"/>
    <n v="136"/>
    <x v="7"/>
    <s v="food trucks"/>
    <d v="2015-09-05T06:39:46"/>
    <d v="2015-10-05T06:39:46"/>
    <x v="0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b v="0"/>
    <n v="2"/>
    <b v="0"/>
    <s v="food/food trucks"/>
    <n v="0"/>
    <n v="22.5"/>
    <x v="5"/>
    <s v="translations"/>
    <d v="2015-11-30T14:46:10"/>
    <d v="2016-01-29T14:46:10"/>
    <x v="0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b v="0"/>
    <n v="0"/>
    <b v="0"/>
    <s v="food/food trucks"/>
    <n v="0"/>
    <n v="0"/>
    <x v="3"/>
    <s v="plays"/>
    <d v="2015-01-27T23:09:48"/>
    <d v="2015-03-17T18:00:00"/>
    <x v="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b v="0"/>
    <n v="1"/>
    <b v="0"/>
    <s v="food/food trucks"/>
    <n v="0"/>
    <n v="50"/>
    <x v="0"/>
    <s v="web"/>
    <d v="2015-10-08T21:57:42"/>
    <d v="2015-12-07T22:57:42"/>
    <x v="0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b v="0"/>
    <n v="0"/>
    <b v="0"/>
    <s v="food/food trucks"/>
    <n v="0"/>
    <n v="0"/>
    <x v="3"/>
    <s v="spaces"/>
    <d v="2015-09-18T19:38:49"/>
    <d v="2015-10-18T19:38:49"/>
    <x v="0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b v="0"/>
    <n v="2"/>
    <b v="0"/>
    <s v="food/food trucks"/>
    <n v="0"/>
    <n v="2"/>
    <x v="2"/>
    <s v="indie rock"/>
    <d v="2016-01-14T21:35:13"/>
    <d v="2016-02-13T21:35:13"/>
    <x v="2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b v="0"/>
    <n v="109"/>
    <b v="1"/>
    <s v="food/small batch"/>
    <n v="0"/>
    <n v="4045.5"/>
    <x v="4"/>
    <s v="drama"/>
    <d v="2015-07-02T03:00:54"/>
    <d v="2015-07-23T04:59:00"/>
    <x v="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b v="0"/>
    <n v="372"/>
    <b v="1"/>
    <s v="food/small batch"/>
    <n v="0"/>
    <n v="30226"/>
    <x v="0"/>
    <s v="wearables"/>
    <d v="2015-02-17T16:00:28"/>
    <d v="2015-03-19T15:00:28"/>
    <x v="0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b v="0"/>
    <n v="311"/>
    <b v="1"/>
    <s v="food/small batch"/>
    <n v="0"/>
    <n v="6750.5"/>
    <x v="2"/>
    <s v="jazz"/>
    <d v="2014-07-16T15:00:22"/>
    <d v="2014-08-15T15:00:22"/>
    <x v="3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b v="0"/>
    <n v="61"/>
    <b v="1"/>
    <s v="food/small batch"/>
    <n v="0"/>
    <n v="325.8"/>
    <x v="2"/>
    <s v="jazz"/>
    <d v="2016-04-25T18:06:31"/>
    <d v="2016-05-25T18:06:31"/>
    <x v="2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b v="0"/>
    <n v="115"/>
    <b v="1"/>
    <s v="food/small batch"/>
    <n v="0"/>
    <n v="1234.29"/>
    <x v="2"/>
    <s v="indie rock"/>
    <d v="2015-08-27T04:33:41"/>
    <d v="2015-09-26T04:33:41"/>
    <x v="0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b v="0"/>
    <n v="111"/>
    <b v="1"/>
    <s v="food/small batch"/>
    <n v="0"/>
    <n v="1679.8"/>
    <x v="3"/>
    <s v="plays"/>
    <d v="2016-10-27T14:27:51"/>
    <d v="2016-11-26T15:27:51"/>
    <x v="2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b v="0"/>
    <n v="337"/>
    <b v="1"/>
    <s v="food/small batch"/>
    <n v="0"/>
    <n v="1335"/>
    <x v="7"/>
    <s v="food trucks"/>
    <d v="2016-10-11T11:16:33"/>
    <d v="2016-11-12T04:00:00"/>
    <x v="2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b v="0"/>
    <n v="9"/>
    <b v="1"/>
    <s v="food/small batch"/>
    <n v="0"/>
    <n v="28.67"/>
    <x v="6"/>
    <s v="photobooks"/>
    <d v="2016-08-25T07:35:13"/>
    <d v="2016-08-31T05:36:00"/>
    <x v="2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b v="0"/>
    <n v="120"/>
    <b v="1"/>
    <s v="food/small batch"/>
    <n v="0"/>
    <n v="1350"/>
    <x v="1"/>
    <s v="mobile games"/>
    <d v="2014-10-31T03:25:15"/>
    <d v="2014-11-30T04:25:15"/>
    <x v="3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b v="0"/>
    <n v="102"/>
    <b v="1"/>
    <s v="food/small batch"/>
    <n v="0"/>
    <n v="2538.34"/>
    <x v="5"/>
    <s v="translations"/>
    <d v="2014-09-20T01:44:16"/>
    <d v="2014-10-28T03:11:00"/>
    <x v="3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b v="0"/>
    <n v="186"/>
    <b v="1"/>
    <s v="food/small batch"/>
    <n v="0"/>
    <n v="1649.29"/>
    <x v="4"/>
    <s v="drama"/>
    <d v="2017-02-13T21:48:10"/>
    <d v="2017-03-05T21:48:10"/>
    <x v="1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b v="0"/>
    <n v="15"/>
    <b v="1"/>
    <s v="food/small batch"/>
    <n v="0"/>
    <n v="160.19999999999999"/>
    <x v="3"/>
    <s v="plays"/>
    <d v="2015-11-30T20:15:00"/>
    <d v="2015-12-29T23:00:00"/>
    <x v="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b v="0"/>
    <n v="67"/>
    <b v="1"/>
    <s v="food/small batch"/>
    <n v="0"/>
    <n v="1547"/>
    <x v="5"/>
    <s v="fiction"/>
    <d v="2017-01-03T16:36:49"/>
    <d v="2017-02-02T16:36:49"/>
    <x v="1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b v="0"/>
    <n v="130"/>
    <b v="1"/>
    <s v="food/small batch"/>
    <n v="0"/>
    <n v="17648"/>
    <x v="3"/>
    <s v="spaces"/>
    <d v="2017-02-04T04:50:08"/>
    <d v="2017-03-11T04:50:08"/>
    <x v="1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b v="0"/>
    <n v="16"/>
    <b v="1"/>
    <s v="food/small batch"/>
    <n v="0"/>
    <n v="109.2"/>
    <x v="0"/>
    <s v="web"/>
    <d v="2016-03-23T18:45:50"/>
    <d v="2016-04-20T18:45:50"/>
    <x v="2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b v="0"/>
    <n v="67"/>
    <b v="1"/>
    <s v="food/small batch"/>
    <n v="0"/>
    <n v="387.57"/>
    <x v="1"/>
    <s v="video games"/>
    <d v="2017-01-26T23:03:59"/>
    <d v="2017-02-25T23:03:59"/>
    <x v="1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b v="0"/>
    <n v="124"/>
    <b v="1"/>
    <s v="food/small batch"/>
    <n v="0"/>
    <n v="4706"/>
    <x v="2"/>
    <s v="jazz"/>
    <d v="2016-02-23T14:27:36"/>
    <d v="2016-03-24T13:27:36"/>
    <x v="2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b v="0"/>
    <n v="80"/>
    <b v="1"/>
    <s v="food/small batch"/>
    <n v="0"/>
    <n v="1377.25"/>
    <x v="0"/>
    <s v="wearables"/>
    <d v="2016-05-05T20:55:18"/>
    <d v="2016-06-09T19:00:00"/>
    <x v="2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b v="0"/>
    <n v="282"/>
    <b v="1"/>
    <s v="food/small batch"/>
    <n v="0"/>
    <n v="7668.75"/>
    <x v="3"/>
    <s v="plays"/>
    <d v="2016-02-07T15:18:05"/>
    <d v="2016-03-23T14:18:05"/>
    <x v="2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b v="0"/>
    <n v="68"/>
    <b v="1"/>
    <s v="food/small batch"/>
    <n v="0"/>
    <n v="2855.67"/>
    <x v="2"/>
    <s v="jazz"/>
    <d v="2016-11-30T04:29:27"/>
    <d v="2017-01-03T04:17:00"/>
    <x v="2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b v="0"/>
    <n v="86"/>
    <b v="1"/>
    <s v="music/indie rock"/>
    <n v="0"/>
    <n v="2595"/>
    <x v="7"/>
    <s v="food trucks"/>
    <d v="2011-08-29T00:18:17"/>
    <d v="2011-10-01T03:00:00"/>
    <x v="6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b v="0"/>
    <n v="115"/>
    <b v="1"/>
    <s v="music/indie rock"/>
    <n v="0"/>
    <n v="1107.08"/>
    <x v="7"/>
    <s v="food trucks"/>
    <d v="2012-06-29T04:28:16"/>
    <d v="2012-07-19T04:28:16"/>
    <x v="5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b v="0"/>
    <n v="75"/>
    <b v="1"/>
    <s v="music/indie rock"/>
    <n v="0"/>
    <n v="581.25"/>
    <x v="3"/>
    <s v="musical"/>
    <d v="2013-03-08T02:40:25"/>
    <d v="2013-04-16T19:00:00"/>
    <x v="4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b v="0"/>
    <n v="43"/>
    <b v="1"/>
    <s v="music/indie rock"/>
    <n v="0"/>
    <n v="170.92"/>
    <x v="3"/>
    <s v="plays"/>
    <d v="2015-09-01T21:36:37"/>
    <d v="2015-09-30T19:29:00"/>
    <x v="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b v="0"/>
    <n v="48"/>
    <b v="1"/>
    <s v="music/indie rock"/>
    <n v="0"/>
    <n v="420.33"/>
    <x v="5"/>
    <s v="fiction"/>
    <d v="2012-08-24T17:15:48"/>
    <d v="2012-09-23T17:15:48"/>
    <x v="5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b v="0"/>
    <n v="52"/>
    <b v="1"/>
    <s v="music/indie rock"/>
    <n v="0"/>
    <n v="500"/>
    <x v="4"/>
    <s v="animation"/>
    <d v="2013-04-09T02:27:33"/>
    <d v="2013-05-09T02:27:33"/>
    <x v="4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b v="0"/>
    <n v="43"/>
    <b v="1"/>
    <s v="music/indie rock"/>
    <n v="0"/>
    <n v="395"/>
    <x v="2"/>
    <s v="faith"/>
    <d v="2012-04-26T20:58:51"/>
    <d v="2012-05-10T17:00:00"/>
    <x v="5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b v="0"/>
    <n v="58"/>
    <b v="1"/>
    <s v="music/indie rock"/>
    <n v="0"/>
    <n v="536.09"/>
    <x v="3"/>
    <s v="plays"/>
    <d v="2012-09-22T03:42:01"/>
    <d v="2012-10-28T05:00:00"/>
    <x v="5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b v="0"/>
    <n v="47"/>
    <b v="1"/>
    <s v="music/indie rock"/>
    <n v="0"/>
    <n v="124"/>
    <x v="4"/>
    <s v="animation"/>
    <d v="2011-01-14T10:18:49"/>
    <d v="2011-02-08T10:18:49"/>
    <x v="6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b v="0"/>
    <n v="36"/>
    <b v="1"/>
    <s v="music/indie rock"/>
    <n v="0"/>
    <n v="147.38"/>
    <x v="3"/>
    <s v="plays"/>
    <d v="2012-04-24T01:47:35"/>
    <d v="2012-05-24T01:47:35"/>
    <x v="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b v="0"/>
    <n v="17"/>
    <b v="1"/>
    <s v="music/indie rock"/>
    <n v="0"/>
    <n v="640"/>
    <x v="0"/>
    <s v="web"/>
    <d v="2011-12-16T23:49:52"/>
    <d v="2012-01-25T23:49:52"/>
    <x v="6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b v="0"/>
    <n v="104"/>
    <b v="1"/>
    <s v="music/indie rock"/>
    <n v="0"/>
    <n v="2036.4"/>
    <x v="4"/>
    <s v="animation"/>
    <d v="2010-06-25T02:46:20"/>
    <d v="2010-09-04T01:03:00"/>
    <x v="7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b v="0"/>
    <n v="47"/>
    <b v="1"/>
    <s v="music/indie rock"/>
    <n v="0"/>
    <n v="666.67"/>
    <x v="6"/>
    <s v="people"/>
    <d v="2012-10-11T17:57:49"/>
    <d v="2012-11-10T18:57:49"/>
    <x v="5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b v="0"/>
    <n v="38"/>
    <b v="1"/>
    <s v="music/indie rock"/>
    <n v="0"/>
    <n v="625.02"/>
    <x v="4"/>
    <s v="animation"/>
    <d v="2010-08-27T00:16:16"/>
    <d v="2010-10-11T00:16:16"/>
    <x v="7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b v="0"/>
    <n v="81"/>
    <b v="1"/>
    <s v="music/indie rock"/>
    <n v="0"/>
    <n v="436.33"/>
    <x v="3"/>
    <s v="plays"/>
    <d v="2010-05-12T06:54:15"/>
    <d v="2010-07-10T22:00:00"/>
    <x v="7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b v="0"/>
    <n v="55"/>
    <b v="1"/>
    <s v="music/indie rock"/>
    <n v="0"/>
    <n v="560.12"/>
    <x v="3"/>
    <s v="plays"/>
    <d v="2014-10-01T07:52:50"/>
    <d v="2014-11-03T08:52:50"/>
    <x v="3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b v="0"/>
    <n v="41"/>
    <b v="1"/>
    <s v="music/indie rock"/>
    <n v="0"/>
    <n v="321.25"/>
    <x v="3"/>
    <s v="plays"/>
    <d v="2012-06-28T16:35:45"/>
    <d v="2012-08-12T16:35:45"/>
    <x v="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b v="0"/>
    <n v="79"/>
    <b v="1"/>
    <s v="music/indie rock"/>
    <n v="0"/>
    <n v="1133.33"/>
    <x v="3"/>
    <s v="plays"/>
    <d v="2012-12-14T22:48:33"/>
    <d v="2013-01-13T22:48:33"/>
    <x v="5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b v="0"/>
    <n v="16"/>
    <b v="1"/>
    <s v="music/indie rock"/>
    <n v="0"/>
    <n v="80.069999999999993"/>
    <x v="3"/>
    <s v="plays"/>
    <d v="2012-07-17T17:26:34"/>
    <d v="2012-07-28T02:00:00"/>
    <x v="5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b v="0"/>
    <n v="8"/>
    <b v="1"/>
    <s v="music/indie rock"/>
    <n v="0"/>
    <n v="666.67"/>
    <x v="3"/>
    <s v="plays"/>
    <d v="2015-08-11T22:28:04"/>
    <d v="2015-10-10T22:28:04"/>
    <x v="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b v="0"/>
    <n v="95"/>
    <b v="1"/>
    <s v="music/indie rock"/>
    <n v="0"/>
    <n v="564.55999999999995"/>
    <x v="4"/>
    <s v="animation"/>
    <d v="2012-03-31T15:30:08"/>
    <d v="2012-04-30T15:30:08"/>
    <x v="5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b v="0"/>
    <n v="25"/>
    <b v="1"/>
    <s v="music/indie rock"/>
    <n v="0"/>
    <n v="333.67"/>
    <x v="0"/>
    <s v="makerspaces"/>
    <d v="2011-06-17T18:46:23"/>
    <d v="2011-08-01T18:46:23"/>
    <x v="6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b v="0"/>
    <n v="19"/>
    <b v="1"/>
    <s v="music/indie rock"/>
    <n v="0"/>
    <n v="312.75"/>
    <x v="3"/>
    <s v="plays"/>
    <d v="2012-03-02T18:00:03"/>
    <d v="2012-05-01T17:00:03"/>
    <x v="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b v="0"/>
    <n v="90"/>
    <b v="1"/>
    <s v="music/indie rock"/>
    <n v="0"/>
    <n v="2088.06"/>
    <x v="4"/>
    <s v="drama"/>
    <d v="2011-08-16T22:00:03"/>
    <d v="2011-09-15T22:00:03"/>
    <x v="6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b v="0"/>
    <n v="41"/>
    <b v="1"/>
    <s v="music/indie rock"/>
    <n v="0"/>
    <n v="206.5"/>
    <x v="1"/>
    <s v="video games"/>
    <d v="2011-09-07T23:57:59"/>
    <d v="2011-10-12T23:57:59"/>
    <x v="6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b v="0"/>
    <n v="30"/>
    <b v="1"/>
    <s v="music/indie rock"/>
    <n v="0"/>
    <n v="159.4"/>
    <x v="3"/>
    <s v="plays"/>
    <d v="2012-03-23T16:59:36"/>
    <d v="2012-04-22T16:59:36"/>
    <x v="5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b v="0"/>
    <n v="38"/>
    <b v="1"/>
    <s v="music/indie rock"/>
    <n v="0"/>
    <n v="150.08000000000001"/>
    <x v="3"/>
    <s v="spaces"/>
    <d v="2012-04-27T01:59:57"/>
    <d v="2012-05-27T01:59:57"/>
    <x v="5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b v="0"/>
    <n v="65"/>
    <b v="1"/>
    <s v="music/indie rock"/>
    <n v="0"/>
    <n v="266.75"/>
    <x v="1"/>
    <s v="video games"/>
    <d v="2011-10-17T15:11:48"/>
    <d v="2011-11-16T16:11:48"/>
    <x v="6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b v="0"/>
    <n v="75"/>
    <b v="1"/>
    <s v="music/indie rock"/>
    <n v="0"/>
    <n v="1559.5"/>
    <x v="3"/>
    <s v="spaces"/>
    <d v="2013-04-09T16:33:59"/>
    <d v="2013-05-09T16:33:59"/>
    <x v="4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b v="0"/>
    <n v="16"/>
    <b v="1"/>
    <s v="music/indie rock"/>
    <n v="0"/>
    <n v="121.4"/>
    <x v="0"/>
    <s v="wearables"/>
    <d v="2012-04-24T05:27:56"/>
    <d v="2012-06-23T05:27:56"/>
    <x v="5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b v="0"/>
    <n v="10"/>
    <b v="1"/>
    <s v="music/indie rock"/>
    <n v="0"/>
    <n v="172"/>
    <x v="3"/>
    <s v="plays"/>
    <d v="2010-12-30T20:08:34"/>
    <d v="2011-01-16T01:51:00"/>
    <x v="7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b v="0"/>
    <n v="27"/>
    <b v="1"/>
    <s v="music/indie rock"/>
    <n v="0"/>
    <n v="187.5"/>
    <x v="1"/>
    <s v="mobile games"/>
    <d v="2012-04-25T23:39:48"/>
    <d v="2012-06-16T09:59:00"/>
    <x v="5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b v="0"/>
    <n v="259"/>
    <b v="1"/>
    <s v="music/indie rock"/>
    <n v="0"/>
    <n v="12870"/>
    <x v="1"/>
    <s v="mobile games"/>
    <d v="2013-03-15T04:02:20"/>
    <d v="2013-04-29T04:02:20"/>
    <x v="4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b v="0"/>
    <n v="39"/>
    <b v="1"/>
    <s v="music/indie rock"/>
    <n v="0"/>
    <n v="757.54"/>
    <x v="3"/>
    <s v="spaces"/>
    <d v="2012-04-23T15:29:04"/>
    <d v="2012-05-23T15:29:04"/>
    <x v="5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b v="0"/>
    <n v="42"/>
    <b v="1"/>
    <s v="music/indie rock"/>
    <n v="0"/>
    <n v="956.53"/>
    <x v="3"/>
    <s v="plays"/>
    <d v="2012-05-07T22:42:55"/>
    <d v="2012-06-06T22:42:55"/>
    <x v="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b v="0"/>
    <n v="10"/>
    <b v="1"/>
    <s v="music/indie rock"/>
    <n v="0"/>
    <n v="3000"/>
    <x v="3"/>
    <s v="plays"/>
    <d v="2013-02-22T23:54:52"/>
    <d v="2013-03-29T22:54:52"/>
    <x v="4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b v="0"/>
    <n v="56"/>
    <b v="1"/>
    <s v="music/indie rock"/>
    <n v="0"/>
    <n v="1127.72"/>
    <x v="2"/>
    <s v="indie rock"/>
    <d v="2011-07-06T21:05:38"/>
    <d v="2011-08-05T21:05:38"/>
    <x v="6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b v="0"/>
    <n v="20"/>
    <b v="1"/>
    <s v="music/indie rock"/>
    <n v="0"/>
    <n v="176"/>
    <x v="0"/>
    <s v="web"/>
    <d v="2015-01-13T23:13:07"/>
    <d v="2015-01-27T23:13:07"/>
    <x v="0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b v="0"/>
    <n v="170"/>
    <b v="1"/>
    <s v="music/indie rock"/>
    <n v="0"/>
    <n v="1621"/>
    <x v="2"/>
    <s v="jazz"/>
    <d v="2012-11-13T15:33:57"/>
    <d v="2012-12-31T18:00:00"/>
    <x v="5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b v="0"/>
    <n v="29"/>
    <b v="1"/>
    <s v="music/indie rock"/>
    <n v="0"/>
    <n v="226.67"/>
    <x v="3"/>
    <s v="plays"/>
    <d v="2012-05-24T18:32:55"/>
    <d v="2012-06-23T18:32:55"/>
    <x v="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b v="0"/>
    <n v="7"/>
    <b v="0"/>
    <s v="food/restaurants"/>
    <n v="0"/>
    <n v="140.5"/>
    <x v="2"/>
    <s v="jazz"/>
    <d v="2015-08-28T18:38:24"/>
    <d v="2015-09-27T18:38:24"/>
    <x v="0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b v="0"/>
    <n v="5"/>
    <b v="0"/>
    <s v="food/restaurants"/>
    <n v="0"/>
    <n v="14.33"/>
    <x v="1"/>
    <s v="video games"/>
    <d v="2014-08-07T19:48:38"/>
    <d v="2014-09-21T19:48:38"/>
    <x v="3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b v="0"/>
    <n v="0"/>
    <b v="0"/>
    <s v="food/restaurants"/>
    <n v="0"/>
    <n v="0"/>
    <x v="3"/>
    <s v="plays"/>
    <d v="2016-05-08T21:35:08"/>
    <d v="2016-06-07T21:06:00"/>
    <x v="2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b v="0"/>
    <n v="0"/>
    <b v="0"/>
    <s v="food/restaurants"/>
    <n v="0"/>
    <n v="0"/>
    <x v="3"/>
    <s v="musical"/>
    <d v="2014-10-16T00:22:14"/>
    <d v="2014-11-15T01:22:14"/>
    <x v="3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b v="0"/>
    <n v="0"/>
    <b v="0"/>
    <s v="food/restaurants"/>
    <n v="0"/>
    <n v="0"/>
    <x v="1"/>
    <s v="video games"/>
    <d v="2015-02-12T01:20:16"/>
    <d v="2015-03-14T00:20:16"/>
    <x v="0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b v="0"/>
    <n v="2"/>
    <b v="0"/>
    <s v="food/restaurants"/>
    <n v="0"/>
    <n v="6"/>
    <x v="1"/>
    <s v="video games"/>
    <d v="2015-09-11T07:07:49"/>
    <d v="2015-10-03T21:00:00"/>
    <x v="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b v="0"/>
    <n v="0"/>
    <b v="0"/>
    <s v="food/restaurants"/>
    <n v="0"/>
    <n v="0"/>
    <x v="4"/>
    <s v="animation"/>
    <d v="2015-04-11T01:45:04"/>
    <d v="2015-05-11T01:45:04"/>
    <x v="0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b v="0"/>
    <n v="0"/>
    <b v="0"/>
    <s v="food/restaurants"/>
    <n v="0"/>
    <n v="0"/>
    <x v="2"/>
    <s v="indie rock"/>
    <d v="2014-07-15T22:50:34"/>
    <d v="2014-08-14T22:50:34"/>
    <x v="3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b v="0"/>
    <n v="28"/>
    <b v="0"/>
    <s v="food/restaurants"/>
    <n v="0"/>
    <n v="333.33"/>
    <x v="3"/>
    <s v="musical"/>
    <d v="2015-02-23T19:25:49"/>
    <d v="2015-04-20T18:25:49"/>
    <x v="0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b v="0"/>
    <n v="2"/>
    <b v="0"/>
    <s v="food/restaurants"/>
    <n v="0"/>
    <n v="37.5"/>
    <x v="5"/>
    <s v="children's books"/>
    <d v="2015-03-15T23:56:12"/>
    <d v="2015-05-14T23:56:12"/>
    <x v="0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b v="0"/>
    <n v="0"/>
    <b v="0"/>
    <s v="food/restaurants"/>
    <n v="0"/>
    <n v="0"/>
    <x v="3"/>
    <s v="plays"/>
    <d v="2016-01-02T10:43:33"/>
    <d v="2016-02-01T10:43:33"/>
    <x v="2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b v="0"/>
    <n v="0"/>
    <b v="0"/>
    <s v="food/restaurants"/>
    <n v="0"/>
    <n v="0"/>
    <x v="4"/>
    <s v="drama"/>
    <d v="2014-11-28T21:02:41"/>
    <d v="2014-12-13T21:02:41"/>
    <x v="3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b v="0"/>
    <n v="0"/>
    <b v="0"/>
    <s v="food/restaurants"/>
    <n v="0"/>
    <n v="0"/>
    <x v="2"/>
    <s v="faith"/>
    <d v="2016-12-28T00:09:49"/>
    <d v="2017-02-26T00:09:49"/>
    <x v="2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b v="0"/>
    <n v="4"/>
    <b v="0"/>
    <s v="food/restaurants"/>
    <n v="0"/>
    <n v="105"/>
    <x v="3"/>
    <s v="plays"/>
    <d v="2014-08-03T09:21:17"/>
    <d v="2014-08-20T09:21:17"/>
    <x v="3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b v="0"/>
    <n v="12"/>
    <b v="0"/>
    <s v="food/restaurants"/>
    <n v="0"/>
    <n v="310"/>
    <x v="1"/>
    <s v="video games"/>
    <d v="2015-01-23T20:09:13"/>
    <d v="2015-02-22T20:09:13"/>
    <x v="0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b v="0"/>
    <n v="0"/>
    <b v="0"/>
    <s v="food/restaurants"/>
    <n v="0"/>
    <n v="0"/>
    <x v="6"/>
    <s v="photobooks"/>
    <d v="2014-10-30T15:40:52"/>
    <d v="2014-11-29T16:40:52"/>
    <x v="3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b v="0"/>
    <n v="33"/>
    <b v="0"/>
    <s v="food/restaurants"/>
    <n v="0"/>
    <n v="883.5"/>
    <x v="0"/>
    <s v="web"/>
    <d v="2015-02-17T19:15:30"/>
    <d v="2015-03-19T18:15:30"/>
    <x v="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b v="0"/>
    <n v="0"/>
    <b v="0"/>
    <s v="food/restaurants"/>
    <n v="0"/>
    <n v="0"/>
    <x v="0"/>
    <s v="wearables"/>
    <d v="2014-10-14T16:20:28"/>
    <d v="2014-11-13T17:20:28"/>
    <x v="3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b v="0"/>
    <n v="4"/>
    <b v="0"/>
    <s v="food/restaurants"/>
    <n v="0"/>
    <n v="16.25"/>
    <x v="0"/>
    <s v="wearables"/>
    <d v="2014-06-19T03:43:24"/>
    <d v="2014-07-19T03:43:24"/>
    <x v="3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b v="0"/>
    <n v="0"/>
    <b v="0"/>
    <s v="food/restaurants"/>
    <n v="0"/>
    <n v="0"/>
    <x v="0"/>
    <s v="wearables"/>
    <d v="2016-08-30T14:24:45"/>
    <d v="2016-10-15T19:21:00"/>
    <x v="2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b v="0"/>
    <n v="132"/>
    <b v="1"/>
    <s v="music/classical music"/>
    <n v="0"/>
    <n v="805.06"/>
    <x v="5"/>
    <s v="translations"/>
    <d v="2015-09-22T23:13:41"/>
    <d v="2015-10-13T23:13:41"/>
    <x v="0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b v="0"/>
    <n v="27"/>
    <b v="1"/>
    <s v="music/classical music"/>
    <n v="0"/>
    <n v="2500"/>
    <x v="3"/>
    <s v="spaces"/>
    <d v="2016-03-31T13:46:00"/>
    <d v="2016-04-22T14:52:00"/>
    <x v="2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b v="0"/>
    <n v="26"/>
    <b v="1"/>
    <s v="music/classical music"/>
    <n v="0"/>
    <n v="704"/>
    <x v="3"/>
    <s v="plays"/>
    <d v="2014-10-18T23:24:52"/>
    <d v="2014-11-18T00:24:52"/>
    <x v="3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b v="0"/>
    <n v="43"/>
    <b v="1"/>
    <s v="music/classical music"/>
    <n v="0"/>
    <n v="1270"/>
    <x v="5"/>
    <s v="fiction"/>
    <d v="2014-11-18T19:22:37"/>
    <d v="2014-12-21T04:30:00"/>
    <x v="3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b v="0"/>
    <n v="80"/>
    <b v="1"/>
    <s v="music/classical music"/>
    <n v="0"/>
    <n v="4013"/>
    <x v="5"/>
    <s v="children's books"/>
    <d v="2012-05-29T20:16:11"/>
    <d v="2012-06-28T20:16:11"/>
    <x v="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b v="0"/>
    <n v="33"/>
    <b v="1"/>
    <s v="music/classical music"/>
    <n v="0"/>
    <n v="1506"/>
    <x v="1"/>
    <s v="video games"/>
    <d v="2014-11-10T02:11:14"/>
    <d v="2014-12-08T04:59:00"/>
    <x v="3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b v="0"/>
    <n v="71"/>
    <b v="1"/>
    <s v="music/classical music"/>
    <n v="0"/>
    <n v="680.83"/>
    <x v="0"/>
    <s v="gadgets"/>
    <d v="2013-09-29T18:01:31"/>
    <d v="2013-10-18T03:59:00"/>
    <x v="4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b v="0"/>
    <n v="81"/>
    <b v="1"/>
    <s v="music/classical music"/>
    <n v="0"/>
    <n v="536.25"/>
    <x v="3"/>
    <s v="musical"/>
    <d v="2015-08-01T20:01:43"/>
    <d v="2015-08-20T11:00:00"/>
    <x v="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b v="0"/>
    <n v="76"/>
    <b v="1"/>
    <s v="music/classical music"/>
    <n v="0"/>
    <n v="3128.5"/>
    <x v="3"/>
    <s v="plays"/>
    <d v="2012-02-09T01:56:15"/>
    <d v="2012-03-25T00:56:15"/>
    <x v="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b v="0"/>
    <n v="48"/>
    <b v="1"/>
    <s v="music/classical music"/>
    <n v="0"/>
    <n v="928.57"/>
    <x v="6"/>
    <s v="nature"/>
    <d v="2015-03-18T20:45:05"/>
    <d v="2015-04-20T04:50:00"/>
    <x v="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b v="0"/>
    <n v="61"/>
    <b v="1"/>
    <s v="music/classical music"/>
    <n v="0"/>
    <n v="4518"/>
    <x v="7"/>
    <s v="food trucks"/>
    <d v="2015-07-23T16:19:14"/>
    <d v="2015-08-15T03:59:00"/>
    <x v="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b v="0"/>
    <n v="60"/>
    <b v="1"/>
    <s v="music/classical music"/>
    <n v="0"/>
    <n v="2522.5"/>
    <x v="7"/>
    <s v="food trucks"/>
    <d v="2012-07-17T20:22:46"/>
    <d v="2012-08-16T20:22:46"/>
    <x v="5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b v="0"/>
    <n v="136"/>
    <b v="1"/>
    <s v="music/classical music"/>
    <n v="0"/>
    <n v="8300"/>
    <x v="2"/>
    <s v="jazz"/>
    <d v="2013-01-30T18:01:51"/>
    <d v="2013-03-01T18:01:08"/>
    <x v="4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b v="0"/>
    <n v="14"/>
    <b v="1"/>
    <s v="music/classical music"/>
    <n v="0"/>
    <n v="2100"/>
    <x v="3"/>
    <s v="spaces"/>
    <d v="2009-11-10T16:48:32"/>
    <d v="2010-01-01T06:00:00"/>
    <x v="8"/>
    <n v="2010"/>
  </r>
  <r>
    <n v="2535"/>
    <s v="Mark Hayes Requiem Recording"/>
    <s v="Mark Hayes: Requiem Recording"/>
    <n v="20000"/>
    <n v="20755"/>
    <x v="0"/>
    <s v="US"/>
    <s v="USD"/>
    <n v="1417463945"/>
    <n v="1414781945"/>
    <x v="2535"/>
    <b v="0"/>
    <n v="78"/>
    <b v="1"/>
    <s v="music/classical music"/>
    <n v="0"/>
    <n v="20755"/>
    <x v="4"/>
    <s v="drama"/>
    <d v="2014-10-31T18:59:05"/>
    <d v="2014-12-01T19:59:05"/>
    <x v="3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b v="0"/>
    <n v="4"/>
    <b v="1"/>
    <s v="music/classical music"/>
    <n v="0"/>
    <n v="2.9"/>
    <x v="1"/>
    <s v="video games"/>
    <d v="2013-07-09T02:32:46"/>
    <d v="2013-07-30T02:32:46"/>
    <x v="4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b v="0"/>
    <n v="11"/>
    <b v="1"/>
    <s v="music/classical music"/>
    <n v="0"/>
    <n v="366.67"/>
    <x v="7"/>
    <s v="food trucks"/>
    <d v="2011-06-02T15:34:15"/>
    <d v="2011-08-01T15:34:15"/>
    <x v="6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b v="0"/>
    <n v="185"/>
    <b v="1"/>
    <s v="music/classical music"/>
    <n v="0"/>
    <n v="20343.169999999998"/>
    <x v="6"/>
    <s v="nature"/>
    <d v="2013-01-24T12:14:21"/>
    <d v="2013-02-24T04:59:00"/>
    <x v="4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b v="0"/>
    <n v="59"/>
    <b v="1"/>
    <s v="music/classical music"/>
    <n v="0"/>
    <n v="10025"/>
    <x v="5"/>
    <s v="translations"/>
    <d v="2014-12-04T21:39:12"/>
    <d v="2015-02-02T21:39:12"/>
    <x v="3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b v="0"/>
    <n v="27"/>
    <b v="1"/>
    <s v="music/classical music"/>
    <n v="0"/>
    <n v="2585"/>
    <x v="5"/>
    <s v="fiction"/>
    <d v="2011-08-30T16:12:01"/>
    <d v="2011-10-29T16:12:01"/>
    <x v="6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b v="0"/>
    <n v="63"/>
    <b v="1"/>
    <s v="music/classical music"/>
    <n v="0"/>
    <n v="3746"/>
    <x v="3"/>
    <s v="plays"/>
    <d v="2013-07-28T10:46:58"/>
    <d v="2013-09-26T10:46:58"/>
    <x v="4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b v="0"/>
    <n v="13"/>
    <b v="1"/>
    <s v="music/classical music"/>
    <n v="0"/>
    <n v="241.67"/>
    <x v="3"/>
    <s v="plays"/>
    <d v="2013-08-23T10:14:17"/>
    <d v="2013-10-01T03:59:00"/>
    <x v="4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b v="0"/>
    <n v="13"/>
    <b v="1"/>
    <s v="music/classical music"/>
    <n v="0"/>
    <n v="391"/>
    <x v="3"/>
    <s v="musical"/>
    <d v="2010-12-02T02:34:58"/>
    <d v="2011-01-02T03:00:00"/>
    <x v="7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b v="0"/>
    <n v="57"/>
    <b v="1"/>
    <s v="music/classical music"/>
    <n v="0"/>
    <n v="5041"/>
    <x v="3"/>
    <s v="plays"/>
    <d v="2012-06-08T12:29:29"/>
    <d v="2012-07-08T12:29:29"/>
    <x v="5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b v="0"/>
    <n v="61"/>
    <b v="1"/>
    <s v="music/classical music"/>
    <n v="0"/>
    <n v="434"/>
    <x v="0"/>
    <s v="wearables"/>
    <d v="2015-01-23T03:18:58"/>
    <d v="2015-02-27T00:30:00"/>
    <x v="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b v="0"/>
    <n v="65"/>
    <b v="1"/>
    <s v="music/classical music"/>
    <n v="0"/>
    <n v="651.66999999999996"/>
    <x v="3"/>
    <s v="plays"/>
    <d v="2013-09-07T20:36:19"/>
    <d v="2013-10-05T05:00:00"/>
    <x v="4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b v="0"/>
    <n v="134"/>
    <b v="1"/>
    <s v="music/classical music"/>
    <n v="0"/>
    <n v="1648"/>
    <x v="3"/>
    <s v="plays"/>
    <d v="2012-03-05T18:33:23"/>
    <d v="2012-04-04T17:33:23"/>
    <x v="5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b v="0"/>
    <n v="37"/>
    <b v="1"/>
    <s v="music/classical music"/>
    <n v="0"/>
    <n v="611.1"/>
    <x v="3"/>
    <s v="plays"/>
    <d v="2016-09-05T15:00:37"/>
    <d v="2016-09-30T04:27:00"/>
    <x v="2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b v="0"/>
    <n v="37"/>
    <b v="1"/>
    <s v="music/classical music"/>
    <n v="0"/>
    <n v="538"/>
    <x v="6"/>
    <s v="places"/>
    <d v="2013-04-26T18:11:10"/>
    <d v="2013-05-31T17:00:00"/>
    <x v="4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b v="0"/>
    <n v="150"/>
    <b v="1"/>
    <s v="music/classical music"/>
    <n v="0"/>
    <n v="2185"/>
    <x v="5"/>
    <s v="children's books"/>
    <d v="2015-08-12T15:13:26"/>
    <d v="2015-10-08T03:59:00"/>
    <x v="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b v="0"/>
    <n v="56"/>
    <b v="1"/>
    <s v="music/classical music"/>
    <n v="0"/>
    <n v="1258.5"/>
    <x v="2"/>
    <s v="jazz"/>
    <d v="2012-02-22T06:03:05"/>
    <d v="2012-03-21T20:48:00"/>
    <x v="5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b v="0"/>
    <n v="18"/>
    <b v="1"/>
    <s v="music/classical music"/>
    <n v="0"/>
    <n v="798.75"/>
    <x v="0"/>
    <s v="wearables"/>
    <d v="2017-02-03T19:26:21"/>
    <d v="2017-03-05T19:26:21"/>
    <x v="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b v="0"/>
    <n v="60"/>
    <b v="1"/>
    <s v="music/classical music"/>
    <n v="0"/>
    <n v="466.6"/>
    <x v="7"/>
    <s v="food trucks"/>
    <d v="2012-07-23T04:46:47"/>
    <d v="2012-09-21T04:46:47"/>
    <x v="5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b v="0"/>
    <n v="67"/>
    <b v="1"/>
    <s v="music/classical music"/>
    <n v="0"/>
    <n v="1228"/>
    <x v="3"/>
    <s v="plays"/>
    <d v="2015-05-01T01:52:43"/>
    <d v="2015-06-01T03:59:00"/>
    <x v="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b v="0"/>
    <n v="35"/>
    <b v="1"/>
    <s v="music/classical music"/>
    <n v="0"/>
    <n v="429.4"/>
    <x v="2"/>
    <s v="jazz"/>
    <d v="2012-04-27T15:43:13"/>
    <d v="2012-05-28T15:43:13"/>
    <x v="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b v="0"/>
    <n v="34"/>
    <b v="1"/>
    <s v="music/classical music"/>
    <n v="0"/>
    <n v="157.19999999999999"/>
    <x v="7"/>
    <s v="restaurants"/>
    <d v="2012-11-09T23:47:37"/>
    <d v="2012-12-24T23:47:37"/>
    <x v="5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b v="0"/>
    <n v="36"/>
    <b v="1"/>
    <s v="music/classical music"/>
    <n v="0"/>
    <n v="177.67"/>
    <x v="3"/>
    <s v="plays"/>
    <d v="2014-04-15T17:53:06"/>
    <d v="2014-05-15T17:53:06"/>
    <x v="3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b v="0"/>
    <n v="18"/>
    <b v="1"/>
    <s v="music/classical music"/>
    <n v="0"/>
    <n v="340.25"/>
    <x v="1"/>
    <s v="video games"/>
    <d v="2015-03-30T20:38:26"/>
    <d v="2015-05-01T13:59:00"/>
    <x v="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b v="0"/>
    <n v="25"/>
    <b v="1"/>
    <s v="music/classical music"/>
    <n v="0"/>
    <n v="222.5"/>
    <x v="0"/>
    <s v="gadgets"/>
    <d v="2011-10-13T20:58:04"/>
    <d v="2011-11-15T19:37:00"/>
    <x v="6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b v="0"/>
    <n v="21"/>
    <b v="1"/>
    <s v="music/classical music"/>
    <n v="0"/>
    <n v="187.69"/>
    <x v="1"/>
    <s v="video games"/>
    <d v="2015-02-04T22:49:34"/>
    <d v="2015-03-06T22:49:34"/>
    <x v="0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b v="0"/>
    <n v="0"/>
    <b v="0"/>
    <s v="food/food trucks"/>
    <n v="0"/>
    <n v="0"/>
    <x v="2"/>
    <s v="faith"/>
    <d v="2015-09-13T12:41:29"/>
    <d v="2015-10-13T12:41:29"/>
    <x v="0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b v="0"/>
    <n v="3"/>
    <b v="0"/>
    <s v="food/food trucks"/>
    <n v="0"/>
    <n v="9.3800000000000008"/>
    <x v="1"/>
    <s v="video games"/>
    <d v="2016-08-12T12:35:39"/>
    <d v="2016-10-11T12:35:39"/>
    <x v="2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b v="0"/>
    <n v="0"/>
    <b v="0"/>
    <s v="food/food trucks"/>
    <n v="0"/>
    <n v="0"/>
    <x v="4"/>
    <s v="animation"/>
    <d v="2015-05-31T03:20:51"/>
    <d v="2015-07-30T03:20:51"/>
    <x v="0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b v="0"/>
    <n v="0"/>
    <b v="0"/>
    <s v="food/food trucks"/>
    <n v="0"/>
    <n v="0"/>
    <x v="4"/>
    <s v="animation"/>
    <d v="2014-07-02T00:58:19"/>
    <d v="2014-08-01T00:58:19"/>
    <x v="3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b v="0"/>
    <n v="1"/>
    <b v="0"/>
    <s v="food/food trucks"/>
    <n v="0"/>
    <n v="20"/>
    <x v="1"/>
    <s v="video games"/>
    <d v="2016-03-11T15:36:29"/>
    <d v="2016-05-09T20:50:00"/>
    <x v="2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b v="0"/>
    <n v="0"/>
    <b v="0"/>
    <s v="food/food trucks"/>
    <n v="0"/>
    <n v="0"/>
    <x v="0"/>
    <s v="web"/>
    <d v="2014-07-22T23:32:28"/>
    <d v="2014-08-21T23:32:28"/>
    <x v="3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b v="0"/>
    <n v="2"/>
    <b v="0"/>
    <s v="food/food trucks"/>
    <n v="0"/>
    <n v="60"/>
    <x v="3"/>
    <s v="plays"/>
    <d v="2015-03-24T21:05:38"/>
    <d v="2015-04-23T21:05:38"/>
    <x v="0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b v="0"/>
    <n v="1"/>
    <b v="0"/>
    <s v="food/food trucks"/>
    <n v="0"/>
    <n v="16.670000000000002"/>
    <x v="3"/>
    <s v="plays"/>
    <d v="2016-08-02T15:59:54"/>
    <d v="2016-09-01T15:59:54"/>
    <x v="2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b v="0"/>
    <n v="2"/>
    <b v="0"/>
    <s v="food/food trucks"/>
    <n v="0"/>
    <n v="48.33"/>
    <x v="6"/>
    <s v="people"/>
    <d v="2015-08-18T02:31:52"/>
    <d v="2015-09-17T02:31:52"/>
    <x v="0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b v="0"/>
    <n v="2"/>
    <b v="0"/>
    <s v="food/food trucks"/>
    <n v="0"/>
    <n v="29.5"/>
    <x v="5"/>
    <s v="translations"/>
    <d v="2017-01-09T21:40:35"/>
    <d v="2017-02-08T21:40:35"/>
    <x v="1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b v="0"/>
    <n v="4"/>
    <b v="0"/>
    <s v="food/food trucks"/>
    <n v="0"/>
    <n v="50"/>
    <x v="4"/>
    <s v="animation"/>
    <d v="2016-03-20T08:12:01"/>
    <d v="2016-05-19T08:12:01"/>
    <x v="2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b v="0"/>
    <n v="0"/>
    <b v="0"/>
    <s v="food/food trucks"/>
    <n v="0"/>
    <n v="0"/>
    <x v="6"/>
    <s v="photobooks"/>
    <d v="2015-03-14T02:51:57"/>
    <d v="2015-04-13T02:51:57"/>
    <x v="0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b v="0"/>
    <n v="0"/>
    <b v="0"/>
    <s v="food/food trucks"/>
    <n v="0"/>
    <n v="0"/>
    <x v="5"/>
    <s v="translations"/>
    <d v="2014-07-09T14:12:29"/>
    <d v="2014-08-23T14:12:29"/>
    <x v="3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b v="0"/>
    <n v="0"/>
    <b v="0"/>
    <s v="food/food trucks"/>
    <n v="0"/>
    <n v="0"/>
    <x v="7"/>
    <s v="food trucks"/>
    <d v="2016-04-27T19:49:05"/>
    <d v="2016-05-18T19:49:05"/>
    <x v="2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b v="0"/>
    <n v="0"/>
    <b v="0"/>
    <s v="food/food trucks"/>
    <n v="0"/>
    <n v="0"/>
    <x v="7"/>
    <s v="restaurants"/>
    <d v="2014-12-13T02:36:34"/>
    <d v="2015-01-12T02:36:34"/>
    <x v="3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b v="0"/>
    <n v="0"/>
    <b v="0"/>
    <s v="food/food trucks"/>
    <n v="0"/>
    <n v="0"/>
    <x v="3"/>
    <s v="spaces"/>
    <d v="2015-02-25T00:14:07"/>
    <d v="2015-04-10T23:14:07"/>
    <x v="0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b v="0"/>
    <n v="0"/>
    <b v="0"/>
    <s v="food/food trucks"/>
    <n v="0"/>
    <n v="0"/>
    <x v="2"/>
    <s v="faith"/>
    <d v="2014-07-10T19:41:37"/>
    <d v="2014-08-04T19:41:37"/>
    <x v="3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b v="0"/>
    <n v="0"/>
    <b v="0"/>
    <s v="food/food trucks"/>
    <n v="0"/>
    <n v="0"/>
    <x v="6"/>
    <s v="places"/>
    <d v="2015-08-22T00:32:59"/>
    <d v="2015-10-09T17:00:00"/>
    <x v="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b v="0"/>
    <n v="12"/>
    <b v="0"/>
    <s v="food/food trucks"/>
    <n v="0"/>
    <n v="92.33"/>
    <x v="3"/>
    <s v="plays"/>
    <d v="2014-07-17T19:55:03"/>
    <d v="2014-09-15T19:55:03"/>
    <x v="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b v="0"/>
    <n v="2"/>
    <b v="0"/>
    <s v="food/food trucks"/>
    <n v="0"/>
    <n v="12.75"/>
    <x v="3"/>
    <s v="plays"/>
    <d v="2015-04-16T07:50:03"/>
    <d v="2015-05-16T03:00:00"/>
    <x v="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b v="0"/>
    <n v="11"/>
    <b v="0"/>
    <s v="food/food trucks"/>
    <n v="0"/>
    <n v="37.86"/>
    <x v="7"/>
    <s v="food trucks"/>
    <d v="2015-10-17T15:04:58"/>
    <d v="2015-11-16T16:04:58"/>
    <x v="0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b v="0"/>
    <n v="1"/>
    <b v="0"/>
    <s v="food/food trucks"/>
    <n v="0"/>
    <n v="0.33"/>
    <x v="7"/>
    <s v="food trucks"/>
    <d v="2016-09-29T23:43:54"/>
    <d v="2016-10-29T23:43:54"/>
    <x v="2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b v="0"/>
    <n v="5"/>
    <b v="0"/>
    <s v="food/food trucks"/>
    <n v="0"/>
    <n v="1.25"/>
    <x v="2"/>
    <s v="indie rock"/>
    <d v="2015-01-15T18:28:00"/>
    <d v="2015-03-16T17:28:00"/>
    <x v="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b v="0"/>
    <n v="0"/>
    <b v="0"/>
    <s v="food/food trucks"/>
    <n v="0"/>
    <n v="0"/>
    <x v="5"/>
    <s v="translations"/>
    <d v="2015-05-16T04:09:29"/>
    <d v="2015-06-15T04:09:29"/>
    <x v="0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b v="0"/>
    <n v="1"/>
    <b v="0"/>
    <s v="food/food trucks"/>
    <n v="0"/>
    <n v="16.670000000000002"/>
    <x v="3"/>
    <s v="spaces"/>
    <d v="2014-06-05T23:07:12"/>
    <d v="2014-07-05T23:07:12"/>
    <x v="3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b v="0"/>
    <n v="1"/>
    <b v="0"/>
    <s v="food/food trucks"/>
    <n v="0"/>
    <n v="1.67"/>
    <x v="7"/>
    <s v="food trucks"/>
    <d v="2015-11-25T07:55:36"/>
    <d v="2015-12-25T07:55:36"/>
    <x v="0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b v="0"/>
    <n v="6"/>
    <b v="0"/>
    <s v="food/food trucks"/>
    <n v="0"/>
    <n v="405.67"/>
    <x v="3"/>
    <s v="plays"/>
    <d v="2015-11-30T16:12:33"/>
    <d v="2015-12-30T16:12:33"/>
    <x v="0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b v="0"/>
    <n v="8"/>
    <b v="0"/>
    <s v="food/food trucks"/>
    <n v="0"/>
    <n v="116.5"/>
    <x v="0"/>
    <s v="web"/>
    <d v="2015-02-07T16:13:46"/>
    <d v="2015-03-31T13:14:00"/>
    <x v="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b v="0"/>
    <n v="1"/>
    <b v="0"/>
    <s v="food/food trucks"/>
    <n v="0"/>
    <n v="2.5"/>
    <x v="1"/>
    <s v="video games"/>
    <d v="2016-02-22T12:52:07"/>
    <d v="2016-03-23T11:52:07"/>
    <x v="2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b v="0"/>
    <n v="0"/>
    <b v="0"/>
    <s v="food/food trucks"/>
    <n v="0"/>
    <n v="0"/>
    <x v="7"/>
    <s v="food trucks"/>
    <d v="2016-01-19T14:08:17"/>
    <d v="2016-01-26T14:08:17"/>
    <x v="2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b v="0"/>
    <n v="2"/>
    <b v="0"/>
    <s v="food/food trucks"/>
    <n v="0"/>
    <n v="13"/>
    <x v="2"/>
    <s v="indie rock"/>
    <d v="2016-01-13T21:45:24"/>
    <d v="2016-03-13T20:45:24"/>
    <x v="2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b v="0"/>
    <n v="1"/>
    <b v="0"/>
    <s v="food/food trucks"/>
    <n v="0"/>
    <n v="7.14"/>
    <x v="3"/>
    <s v="plays"/>
    <d v="2014-09-05T19:13:41"/>
    <d v="2014-10-05T19:13:41"/>
    <x v="3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b v="0"/>
    <n v="0"/>
    <b v="0"/>
    <s v="food/food trucks"/>
    <n v="0"/>
    <n v="0"/>
    <x v="3"/>
    <s v="plays"/>
    <d v="2015-03-26T20:17:06"/>
    <d v="2015-04-25T20:17:06"/>
    <x v="0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b v="0"/>
    <n v="1"/>
    <b v="0"/>
    <s v="food/food trucks"/>
    <n v="0"/>
    <n v="0.17"/>
    <x v="6"/>
    <s v="photobooks"/>
    <d v="2014-07-08T23:13:48"/>
    <d v="2014-08-07T23:13:48"/>
    <x v="3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b v="0"/>
    <n v="19"/>
    <b v="0"/>
    <s v="food/food trucks"/>
    <n v="0"/>
    <n v="228.13"/>
    <x v="0"/>
    <s v="web"/>
    <d v="2017-01-25T05:51:40"/>
    <d v="2017-02-24T05:51:40"/>
    <x v="1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b v="0"/>
    <n v="27"/>
    <b v="0"/>
    <s v="food/food trucks"/>
    <n v="0"/>
    <n v="2064"/>
    <x v="7"/>
    <s v="restaurants"/>
    <d v="2014-07-08T15:56:49"/>
    <d v="2014-08-07T15:56:49"/>
    <x v="3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b v="0"/>
    <n v="7"/>
    <b v="0"/>
    <s v="food/food trucks"/>
    <n v="0"/>
    <n v="42.5"/>
    <x v="2"/>
    <s v="jazz"/>
    <d v="2016-05-20T08:11:57"/>
    <d v="2016-06-19T08:11:57"/>
    <x v="2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b v="0"/>
    <n v="14"/>
    <b v="0"/>
    <s v="food/food trucks"/>
    <n v="0"/>
    <n v="585"/>
    <x v="2"/>
    <s v="jazz"/>
    <d v="2015-08-24T20:10:01"/>
    <d v="2015-09-23T20:10:01"/>
    <x v="0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b v="0"/>
    <n v="5"/>
    <b v="0"/>
    <s v="food/food trucks"/>
    <n v="0"/>
    <n v="11.25"/>
    <x v="0"/>
    <s v="wearables"/>
    <d v="2014-06-19T18:05:47"/>
    <d v="2014-08-03T18:05:47"/>
    <x v="3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b v="0"/>
    <n v="30"/>
    <b v="0"/>
    <s v="food/food trucks"/>
    <n v="0"/>
    <n v="693.2"/>
    <x v="0"/>
    <s v="wearables"/>
    <d v="2016-01-25T21:36:40"/>
    <d v="2016-03-25T20:36:40"/>
    <x v="2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b v="1"/>
    <n v="151"/>
    <b v="1"/>
    <s v="technology/space exploration"/>
    <n v="0"/>
    <n v="826.75"/>
    <x v="3"/>
    <s v="plays"/>
    <d v="2012-08-29T21:39:09"/>
    <d v="2012-09-13T03:59:00"/>
    <x v="5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b v="1"/>
    <n v="489"/>
    <b v="1"/>
    <s v="technology/space exploration"/>
    <n v="0"/>
    <n v="9782.75"/>
    <x v="3"/>
    <s v="plays"/>
    <d v="2014-10-03T17:56:08"/>
    <d v="2014-11-12T21:20:00"/>
    <x v="3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b v="1"/>
    <n v="50"/>
    <b v="1"/>
    <s v="technology/space exploration"/>
    <n v="0"/>
    <n v="355.2"/>
    <x v="2"/>
    <s v="jazz"/>
    <d v="2013-12-09T21:54:14"/>
    <d v="2013-12-23T21:54:14"/>
    <x v="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b v="1"/>
    <n v="321"/>
    <b v="1"/>
    <s v="technology/space exploration"/>
    <n v="0"/>
    <n v="10421.799999999999"/>
    <x v="0"/>
    <s v="web"/>
    <d v="2012-03-30T01:13:43"/>
    <d v="2012-04-29T01:13:43"/>
    <x v="5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b v="1"/>
    <n v="1762"/>
    <b v="1"/>
    <s v="technology/space exploration"/>
    <n v="0"/>
    <n v="53710.79"/>
    <x v="0"/>
    <s v="wearables"/>
    <d v="2016-05-18T12:59:50"/>
    <d v="2016-06-17T12:59:50"/>
    <x v="2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b v="1"/>
    <n v="385"/>
    <b v="1"/>
    <s v="technology/space exploration"/>
    <n v="0"/>
    <n v="2017.67"/>
    <x v="3"/>
    <s v="plays"/>
    <d v="2014-03-28T17:06:22"/>
    <d v="2014-04-29T17:06:22"/>
    <x v="3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b v="1"/>
    <n v="398"/>
    <b v="1"/>
    <s v="technology/space exploration"/>
    <n v="0"/>
    <n v="16308"/>
    <x v="4"/>
    <s v="drama"/>
    <d v="2015-06-29T20:59:32"/>
    <d v="2015-08-12T02:00:00"/>
    <x v="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b v="1"/>
    <n v="304"/>
    <b v="1"/>
    <s v="technology/space exploration"/>
    <n v="0"/>
    <n v="5971.33"/>
    <x v="3"/>
    <s v="plays"/>
    <d v="2017-02-01T19:14:28"/>
    <d v="2017-03-15T00:00:00"/>
    <x v="1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b v="1"/>
    <n v="676"/>
    <b v="1"/>
    <s v="technology/space exploration"/>
    <n v="0"/>
    <n v="26582.6"/>
    <x v="3"/>
    <s v="plays"/>
    <d v="2012-06-15T05:42:31"/>
    <d v="2012-07-15T05:42:31"/>
    <x v="5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b v="1"/>
    <n v="577"/>
    <b v="1"/>
    <s v="technology/space exploration"/>
    <n v="0"/>
    <n v="8043.17"/>
    <x v="3"/>
    <s v="plays"/>
    <d v="2016-07-13T21:08:45"/>
    <d v="2016-08-22T06:59:00"/>
    <x v="2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b v="1"/>
    <n v="3663"/>
    <b v="1"/>
    <s v="technology/space exploration"/>
    <n v="0"/>
    <n v="306970"/>
    <x v="6"/>
    <s v="nature"/>
    <d v="2016-11-30T08:03:34"/>
    <d v="2017-01-02T22:59:00"/>
    <x v="2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b v="1"/>
    <n v="294"/>
    <b v="1"/>
    <s v="technology/space exploration"/>
    <n v="0"/>
    <n v="17176.13"/>
    <x v="3"/>
    <s v="plays"/>
    <d v="2014-12-09T03:26:10"/>
    <d v="2015-01-09T03:26:10"/>
    <x v="3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b v="1"/>
    <n v="28"/>
    <b v="1"/>
    <s v="technology/space exploration"/>
    <n v="0"/>
    <n v="2525.33"/>
    <x v="5"/>
    <s v="fiction"/>
    <d v="2012-08-22T19:38:14"/>
    <d v="2012-09-21T19:38:14"/>
    <x v="5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b v="1"/>
    <n v="100"/>
    <b v="1"/>
    <s v="technology/space exploration"/>
    <n v="0"/>
    <n v="3570"/>
    <x v="3"/>
    <s v="spaces"/>
    <d v="2014-04-01T17:00:12"/>
    <d v="2014-04-30T05:00:00"/>
    <x v="3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b v="0"/>
    <n v="72"/>
    <b v="1"/>
    <s v="technology/space exploration"/>
    <n v="0"/>
    <n v="1132.33"/>
    <x v="1"/>
    <s v="video games"/>
    <d v="2016-03-24T11:56:04"/>
    <d v="2016-04-30T12:00:00"/>
    <x v="2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b v="1"/>
    <n v="238"/>
    <b v="1"/>
    <s v="technology/space exploration"/>
    <n v="0"/>
    <n v="14316.75"/>
    <x v="0"/>
    <s v="web"/>
    <d v="2015-07-26T23:52:09"/>
    <d v="2015-08-25T23:52:09"/>
    <x v="0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b v="1"/>
    <n v="159"/>
    <b v="1"/>
    <s v="technology/space exploration"/>
    <n v="0"/>
    <n v="1462.67"/>
    <x v="3"/>
    <s v="plays"/>
    <d v="2014-09-20T20:59:11"/>
    <d v="2014-10-20T20:59:11"/>
    <x v="3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b v="1"/>
    <n v="77"/>
    <b v="1"/>
    <s v="technology/space exploration"/>
    <n v="0"/>
    <n v="7904"/>
    <x v="7"/>
    <s v="food trucks"/>
    <d v="2015-10-02T19:01:01"/>
    <d v="2015-12-01T20:01:01"/>
    <x v="0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b v="1"/>
    <n v="53"/>
    <b v="1"/>
    <s v="technology/space exploration"/>
    <n v="0"/>
    <n v="942"/>
    <x v="5"/>
    <s v="translations"/>
    <d v="2015-09-26T21:13:24"/>
    <d v="2015-10-23T11:00:00"/>
    <x v="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b v="1"/>
    <n v="1251"/>
    <b v="1"/>
    <s v="technology/space exploration"/>
    <n v="0"/>
    <n v="31124.67"/>
    <x v="3"/>
    <s v="musical"/>
    <d v="2015-09-04T04:00:42"/>
    <d v="2015-10-11T01:00:00"/>
    <x v="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b v="1"/>
    <n v="465"/>
    <b v="1"/>
    <s v="technology/space exploration"/>
    <n v="0"/>
    <n v="5470.5"/>
    <x v="0"/>
    <s v="wearables"/>
    <d v="2015-04-21T17:56:28"/>
    <d v="2015-05-21T17:56:28"/>
    <x v="0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b v="0"/>
    <n v="74"/>
    <b v="1"/>
    <s v="technology/space exploration"/>
    <n v="0"/>
    <n v="491.94"/>
    <x v="1"/>
    <s v="video games"/>
    <d v="2016-11-15T17:50:16"/>
    <d v="2016-12-30T17:50:16"/>
    <x v="2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b v="0"/>
    <n v="62"/>
    <b v="1"/>
    <s v="technology/space exploration"/>
    <n v="0"/>
    <n v="570"/>
    <x v="5"/>
    <s v="children's books"/>
    <d v="2016-11-18T06:09:26"/>
    <d v="2016-12-02T06:09:26"/>
    <x v="2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b v="0"/>
    <n v="3468"/>
    <b v="1"/>
    <s v="technology/space exploration"/>
    <n v="0"/>
    <n v="110353.65"/>
    <x v="5"/>
    <s v="children's books"/>
    <d v="2012-08-23T10:07:02"/>
    <d v="2012-09-13T10:07:02"/>
    <x v="5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b v="0"/>
    <n v="52"/>
    <b v="1"/>
    <s v="technology/space exploration"/>
    <n v="0"/>
    <n v="717"/>
    <x v="0"/>
    <s v="web"/>
    <d v="2016-10-15T19:26:48"/>
    <d v="2016-11-09T20:26:48"/>
    <x v="2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b v="0"/>
    <n v="50"/>
    <b v="1"/>
    <s v="technology/space exploration"/>
    <n v="0"/>
    <n v="200"/>
    <x v="4"/>
    <s v="animation"/>
    <d v="2015-05-04T15:04:29"/>
    <d v="2015-06-03T15:04:29"/>
    <x v="0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b v="0"/>
    <n v="45"/>
    <b v="1"/>
    <s v="technology/space exploration"/>
    <n v="0"/>
    <n v="970"/>
    <x v="7"/>
    <s v="food trucks"/>
    <d v="2015-10-27T19:54:21"/>
    <d v="2015-11-26T20:54:21"/>
    <x v="0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b v="0"/>
    <n v="21"/>
    <b v="1"/>
    <s v="technology/space exploration"/>
    <n v="0"/>
    <n v="231.5"/>
    <x v="1"/>
    <s v="video games"/>
    <d v="2014-11-10T23:11:07"/>
    <d v="2014-11-30T23:11:07"/>
    <x v="3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b v="0"/>
    <n v="100"/>
    <b v="1"/>
    <s v="technology/space exploration"/>
    <n v="0"/>
    <n v="2129"/>
    <x v="1"/>
    <s v="mobile games"/>
    <d v="2015-04-14T12:55:22"/>
    <d v="2015-05-14T12:55:22"/>
    <x v="0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b v="0"/>
    <n v="81"/>
    <b v="1"/>
    <s v="technology/space exploration"/>
    <n v="0"/>
    <n v="1579"/>
    <x v="4"/>
    <s v="animation"/>
    <d v="2016-06-03T02:31:52"/>
    <d v="2016-06-30T10:00:00"/>
    <x v="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b v="0"/>
    <n v="286"/>
    <b v="1"/>
    <s v="technology/space exploration"/>
    <n v="0"/>
    <n v="11466.53"/>
    <x v="2"/>
    <s v="faith"/>
    <d v="2015-08-02T04:03:47"/>
    <d v="2015-08-30T04:03:47"/>
    <x v="0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b v="0"/>
    <n v="42"/>
    <b v="1"/>
    <s v="technology/space exploration"/>
    <n v="0"/>
    <n v="733"/>
    <x v="4"/>
    <s v="drama"/>
    <d v="2016-05-04T01:28:59"/>
    <d v="2016-05-29T01:28:59"/>
    <x v="2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b v="0"/>
    <n v="199"/>
    <b v="1"/>
    <s v="technology/space exploration"/>
    <n v="0"/>
    <n v="2955.17"/>
    <x v="3"/>
    <s v="plays"/>
    <d v="2014-01-28T19:45:32"/>
    <d v="2014-02-27T23:00:00"/>
    <x v="3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b v="0"/>
    <n v="25"/>
    <b v="1"/>
    <s v="technology/space exploration"/>
    <n v="0"/>
    <n v="986"/>
    <x v="4"/>
    <s v="animation"/>
    <d v="2016-08-30T15:45:21"/>
    <d v="2016-09-29T15:45:21"/>
    <x v="2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b v="0"/>
    <n v="84"/>
    <b v="1"/>
    <s v="technology/space exploration"/>
    <n v="0"/>
    <n v="11500"/>
    <x v="0"/>
    <s v="web"/>
    <d v="2015-02-02T22:49:21"/>
    <d v="2015-03-09T21:49:21"/>
    <x v="0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b v="0"/>
    <n v="50"/>
    <b v="1"/>
    <s v="technology/space exploration"/>
    <n v="0"/>
    <n v="936.5"/>
    <x v="0"/>
    <s v="gadgets"/>
    <d v="2016-09-23T14:45:14"/>
    <d v="2016-10-16T01:00:00"/>
    <x v="2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b v="0"/>
    <n v="26"/>
    <b v="1"/>
    <s v="technology/space exploration"/>
    <n v="0"/>
    <n v="831"/>
    <x v="2"/>
    <s v="jazz"/>
    <d v="2016-09-26T13:11:15"/>
    <d v="2016-10-12T13:11:15"/>
    <x v="2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b v="0"/>
    <n v="14"/>
    <b v="1"/>
    <s v="technology/space exploration"/>
    <n v="0"/>
    <n v="88.25"/>
    <x v="1"/>
    <s v="video games"/>
    <d v="2014-12-16T21:54:55"/>
    <d v="2015-01-15T21:54:55"/>
    <x v="3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b v="0"/>
    <n v="49"/>
    <b v="1"/>
    <s v="technology/space exploration"/>
    <n v="0"/>
    <n v="492"/>
    <x v="7"/>
    <s v="food trucks"/>
    <d v="2015-01-20T20:45:48"/>
    <d v="2015-02-19T20:45:48"/>
    <x v="0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b v="0"/>
    <n v="69"/>
    <b v="1"/>
    <s v="technology/space exploration"/>
    <n v="0"/>
    <n v="3170"/>
    <x v="7"/>
    <s v="food trucks"/>
    <d v="2015-04-09T03:51:14"/>
    <d v="2015-06-08T03:51:14"/>
    <x v="0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b v="0"/>
    <n v="1"/>
    <b v="0"/>
    <s v="technology/space exploration"/>
    <n v="0"/>
    <n v="5"/>
    <x v="3"/>
    <s v="spaces"/>
    <d v="2014-08-29T19:51:03"/>
    <d v="2014-09-15T20:09:00"/>
    <x v="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b v="0"/>
    <n v="0"/>
    <b v="0"/>
    <s v="technology/space exploration"/>
    <n v="0"/>
    <n v="0"/>
    <x v="6"/>
    <s v="nature"/>
    <d v="2016-06-15T05:55:08"/>
    <d v="2016-07-15T06:57:00"/>
    <x v="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b v="1"/>
    <n v="1501"/>
    <b v="0"/>
    <s v="technology/space exploration"/>
    <n v="0"/>
    <n v="335597.31"/>
    <x v="7"/>
    <s v="food trucks"/>
    <d v="2016-11-15T13:58:35"/>
    <d v="2016-12-21T07:59:00"/>
    <x v="2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b v="1"/>
    <n v="52"/>
    <b v="0"/>
    <s v="technology/space exploration"/>
    <n v="0"/>
    <n v="2053"/>
    <x v="3"/>
    <s v="spaces"/>
    <d v="2017-02-08T19:00:35"/>
    <d v="2017-03-10T19:00:35"/>
    <x v="1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b v="1"/>
    <n v="23"/>
    <b v="0"/>
    <s v="technology/space exploration"/>
    <n v="0"/>
    <n v="2100"/>
    <x v="4"/>
    <s v="drama"/>
    <d v="2014-10-09T20:13:23"/>
    <d v="2014-11-08T21:13:23"/>
    <x v="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b v="1"/>
    <n v="535"/>
    <b v="0"/>
    <s v="technology/space exploration"/>
    <n v="0"/>
    <n v="42086.42"/>
    <x v="7"/>
    <s v="food trucks"/>
    <d v="2015-08-10T07:31:09"/>
    <d v="2015-09-09T07:31:09"/>
    <x v="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b v="0"/>
    <n v="3"/>
    <b v="0"/>
    <s v="technology/space exploration"/>
    <n v="0"/>
    <n v="18"/>
    <x v="5"/>
    <s v="fiction"/>
    <d v="2015-07-15T06:16:59"/>
    <d v="2015-08-14T06:16:59"/>
    <x v="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b v="0"/>
    <n v="6"/>
    <b v="0"/>
    <s v="technology/space exploration"/>
    <n v="0"/>
    <n v="53"/>
    <x v="3"/>
    <s v="plays"/>
    <d v="2016-02-08T17:09:20"/>
    <d v="2016-03-09T17:09:20"/>
    <x v="2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b v="0"/>
    <n v="3"/>
    <b v="0"/>
    <s v="technology/space exploration"/>
    <n v="0"/>
    <n v="124"/>
    <x v="6"/>
    <s v="people"/>
    <d v="2015-12-03T23:55:41"/>
    <d v="2016-02-01T23:55:41"/>
    <x v="0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b v="0"/>
    <n v="5"/>
    <b v="0"/>
    <s v="technology/space exploration"/>
    <n v="0"/>
    <n v="358"/>
    <x v="3"/>
    <s v="musical"/>
    <d v="2016-11-21T14:59:03"/>
    <d v="2016-12-21T14:59:03"/>
    <x v="2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b v="0"/>
    <n v="17"/>
    <b v="0"/>
    <s v="technology/space exploration"/>
    <n v="0"/>
    <n v="5233"/>
    <x v="3"/>
    <s v="plays"/>
    <d v="2015-11-19T19:20:09"/>
    <d v="2015-12-17T19:20:09"/>
    <x v="0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b v="0"/>
    <n v="11"/>
    <b v="0"/>
    <s v="technology/space exploration"/>
    <n v="0"/>
    <n v="442.5"/>
    <x v="2"/>
    <s v="jazz"/>
    <d v="2014-11-10T03:48:45"/>
    <d v="2014-12-10T03:48:45"/>
    <x v="3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b v="0"/>
    <n v="70"/>
    <b v="0"/>
    <s v="technology/space exploration"/>
    <n v="0"/>
    <n v="5876"/>
    <x v="2"/>
    <s v="faith"/>
    <d v="2014-05-12T15:38:47"/>
    <d v="2014-06-13T04:00:00"/>
    <x v="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b v="0"/>
    <n v="6"/>
    <b v="0"/>
    <s v="technology/space exploration"/>
    <n v="0"/>
    <n v="17"/>
    <x v="4"/>
    <s v="animation"/>
    <d v="2015-02-20T14:25:26"/>
    <d v="2015-04-21T13:25:26"/>
    <x v="0"/>
    <n v="2015"/>
  </r>
  <r>
    <n v="2655"/>
    <s v="Balloons (Canceled)"/>
    <s v="Thank you for your support!"/>
    <n v="15000"/>
    <n v="3155"/>
    <x v="1"/>
    <s v="US"/>
    <s v="USD"/>
    <n v="1455048000"/>
    <n v="1452631647"/>
    <x v="2655"/>
    <b v="0"/>
    <n v="43"/>
    <b v="0"/>
    <s v="technology/space exploration"/>
    <n v="0"/>
    <n v="3155"/>
    <x v="5"/>
    <s v="fiction"/>
    <d v="2016-01-12T20:47:27"/>
    <d v="2016-02-09T20:00:00"/>
    <x v="2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b v="0"/>
    <n v="152"/>
    <b v="0"/>
    <s v="technology/space exploration"/>
    <n v="0"/>
    <n v="17155"/>
    <x v="4"/>
    <s v="animation"/>
    <d v="2017-02-01T16:31:28"/>
    <d v="2017-03-12T19:00:00"/>
    <x v="1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b v="0"/>
    <n v="59"/>
    <b v="0"/>
    <s v="technology/space exploration"/>
    <n v="0"/>
    <n v="5621.38"/>
    <x v="1"/>
    <s v="mobile games"/>
    <d v="2016-06-30T22:17:33"/>
    <d v="2016-08-03T01:30:00"/>
    <x v="2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b v="0"/>
    <n v="4"/>
    <b v="0"/>
    <s v="technology/space exploration"/>
    <n v="0"/>
    <n v="91"/>
    <x v="3"/>
    <s v="plays"/>
    <d v="2016-06-30T21:13:14"/>
    <d v="2016-07-30T21:13:14"/>
    <x v="2"/>
    <n v="2016"/>
  </r>
  <r>
    <n v="2659"/>
    <s v="test (Canceled)"/>
    <s v="test"/>
    <n v="49000"/>
    <n v="1333"/>
    <x v="1"/>
    <s v="US"/>
    <s v="USD"/>
    <n v="1429321210"/>
    <n v="1426729210"/>
    <x v="2659"/>
    <b v="0"/>
    <n v="10"/>
    <b v="0"/>
    <s v="technology/space exploration"/>
    <n v="0"/>
    <n v="266.60000000000002"/>
    <x v="1"/>
    <s v="video games"/>
    <d v="2015-03-19T01:40:10"/>
    <d v="2015-04-18T01:40:10"/>
    <x v="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b v="0"/>
    <n v="5"/>
    <b v="0"/>
    <s v="technology/space exploration"/>
    <n v="0"/>
    <n v="6.33"/>
    <x v="5"/>
    <s v="fiction"/>
    <d v="2015-09-25T17:06:58"/>
    <d v="2015-11-24T18:06:58"/>
    <x v="0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b v="0"/>
    <n v="60"/>
    <b v="1"/>
    <s v="technology/makerspaces"/>
    <n v="0"/>
    <n v="1286.25"/>
    <x v="1"/>
    <s v="video games"/>
    <d v="2013-09-25T23:00:10"/>
    <d v="2013-10-25T23:00:10"/>
    <x v="4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b v="0"/>
    <n v="80"/>
    <b v="1"/>
    <s v="technology/makerspaces"/>
    <n v="0"/>
    <n v="3051.43"/>
    <x v="1"/>
    <s v="video games"/>
    <d v="2015-07-22T17:55:13"/>
    <d v="2015-08-21T17:55:13"/>
    <x v="0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b v="0"/>
    <n v="56"/>
    <b v="1"/>
    <s v="technology/makerspaces"/>
    <n v="0"/>
    <n v="10459.629999999999"/>
    <x v="7"/>
    <s v="food trucks"/>
    <d v="2015-08-06T14:56:47"/>
    <d v="2015-09-04T15:00:00"/>
    <x v="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b v="0"/>
    <n v="104"/>
    <b v="1"/>
    <s v="technology/makerspaces"/>
    <n v="0"/>
    <n v="9050"/>
    <x v="4"/>
    <s v="animation"/>
    <d v="2015-11-05T00:36:37"/>
    <d v="2015-12-09T06:59:00"/>
    <x v="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b v="0"/>
    <n v="46"/>
    <b v="1"/>
    <s v="technology/makerspaces"/>
    <n v="0"/>
    <n v="1077.5"/>
    <x v="1"/>
    <s v="video games"/>
    <d v="2015-03-20T21:29:34"/>
    <d v="2015-05-04T21:29:34"/>
    <x v="0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b v="0"/>
    <n v="206"/>
    <b v="1"/>
    <s v="technology/makerspaces"/>
    <n v="0"/>
    <n v="5309.84"/>
    <x v="1"/>
    <s v="video games"/>
    <d v="2015-08-19T18:20:39"/>
    <d v="2015-09-25T21:00:00"/>
    <x v="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b v="0"/>
    <n v="18"/>
    <b v="1"/>
    <s v="technology/makerspaces"/>
    <n v="0"/>
    <n v="830"/>
    <x v="3"/>
    <s v="plays"/>
    <d v="2016-01-11T22:13:36"/>
    <d v="2016-02-10T22:13:36"/>
    <x v="2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b v="0"/>
    <n v="28"/>
    <b v="1"/>
    <s v="technology/makerspaces"/>
    <n v="0"/>
    <n v="853.5"/>
    <x v="3"/>
    <s v="plays"/>
    <d v="2015-09-28T14:07:45"/>
    <d v="2015-11-09T14:32:00"/>
    <x v="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b v="0"/>
    <n v="11"/>
    <b v="1"/>
    <s v="technology/makerspaces"/>
    <n v="0"/>
    <n v="250.25"/>
    <x v="5"/>
    <s v="children's books"/>
    <d v="2015-11-11T00:51:36"/>
    <d v="2016-01-10T00:51:36"/>
    <x v="0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b v="1"/>
    <n v="60"/>
    <b v="0"/>
    <s v="technology/makerspaces"/>
    <n v="0"/>
    <n v="499"/>
    <x v="2"/>
    <s v="jazz"/>
    <d v="2014-07-01T00:29:40"/>
    <d v="2014-07-29T00:29:40"/>
    <x v="3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b v="1"/>
    <n v="84"/>
    <b v="0"/>
    <s v="technology/makerspaces"/>
    <n v="0"/>
    <n v="709"/>
    <x v="3"/>
    <s v="plays"/>
    <d v="2014-11-19T17:58:36"/>
    <d v="2014-12-19T19:38:00"/>
    <x v="3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b v="1"/>
    <n v="47"/>
    <b v="0"/>
    <s v="technology/makerspaces"/>
    <n v="0"/>
    <n v="1659.5"/>
    <x v="2"/>
    <s v="jazz"/>
    <d v="2015-12-06T21:13:10"/>
    <d v="2015-12-28T06:00:00"/>
    <x v="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b v="1"/>
    <n v="66"/>
    <b v="0"/>
    <s v="technology/makerspaces"/>
    <n v="0"/>
    <n v="2206.4"/>
    <x v="4"/>
    <s v="animation"/>
    <d v="2014-09-30T12:59:59"/>
    <d v="2014-10-29T22:45:00"/>
    <x v="3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b v="1"/>
    <n v="171"/>
    <b v="0"/>
    <s v="technology/makerspaces"/>
    <n v="0"/>
    <n v="7331.33"/>
    <x v="3"/>
    <s v="plays"/>
    <d v="2016-06-08T15:11:10"/>
    <d v="2016-07-05T04:59:00"/>
    <x v="2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b v="1"/>
    <n v="29"/>
    <b v="0"/>
    <s v="technology/makerspaces"/>
    <n v="0"/>
    <n v="632.33000000000004"/>
    <x v="1"/>
    <s v="video games"/>
    <d v="2014-10-11T20:34:49"/>
    <d v="2014-11-10T21:34:49"/>
    <x v="3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b v="0"/>
    <n v="9"/>
    <b v="0"/>
    <s v="technology/makerspaces"/>
    <n v="0"/>
    <n v="352.67"/>
    <x v="5"/>
    <s v="translations"/>
    <d v="2016-04-22T14:59:34"/>
    <d v="2016-05-22T14:59:34"/>
    <x v="2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b v="0"/>
    <n v="27"/>
    <b v="0"/>
    <s v="technology/makerspaces"/>
    <n v="0"/>
    <n v="683"/>
    <x v="1"/>
    <s v="video games"/>
    <d v="2014-06-03T00:42:23"/>
    <d v="2014-07-03T00:42:23"/>
    <x v="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b v="0"/>
    <n v="2"/>
    <b v="0"/>
    <s v="technology/makerspaces"/>
    <n v="0"/>
    <n v="275"/>
    <x v="1"/>
    <s v="video games"/>
    <d v="2015-08-25T19:09:25"/>
    <d v="2015-09-24T19:09:25"/>
    <x v="0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b v="0"/>
    <n v="3"/>
    <b v="0"/>
    <s v="technology/makerspaces"/>
    <n v="0"/>
    <n v="33"/>
    <x v="0"/>
    <s v="gadgets"/>
    <d v="2015-01-29T00:01:34"/>
    <d v="2015-02-28T00:01:34"/>
    <x v="0"/>
    <n v="2015"/>
  </r>
  <r>
    <n v="2680"/>
    <s v="iHeart Pillow"/>
    <s v="iHeartPillow, Connecting loved ones"/>
    <n v="32000"/>
    <n v="276"/>
    <x v="2"/>
    <s v="ES"/>
    <s v="EUR"/>
    <n v="1459915491"/>
    <n v="1457327091"/>
    <x v="2680"/>
    <b v="0"/>
    <n v="4"/>
    <b v="0"/>
    <s v="technology/makerspaces"/>
    <n v="0"/>
    <n v="69"/>
    <x v="7"/>
    <s v="food trucks"/>
    <d v="2016-03-07T05:04:51"/>
    <d v="2016-04-06T04:04:51"/>
    <x v="2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b v="0"/>
    <n v="2"/>
    <b v="0"/>
    <s v="food/food trucks"/>
    <n v="0"/>
    <n v="9.17"/>
    <x v="1"/>
    <s v="video games"/>
    <d v="2014-06-15T21:29:10"/>
    <d v="2014-07-10T21:29:10"/>
    <x v="3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b v="0"/>
    <n v="20"/>
    <b v="0"/>
    <s v="food/food trucks"/>
    <n v="0"/>
    <n v="424.5"/>
    <x v="3"/>
    <s v="plays"/>
    <d v="2014-10-20T20:55:40"/>
    <d v="2014-11-22T05:59:00"/>
    <x v="3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b v="0"/>
    <n v="3"/>
    <b v="0"/>
    <s v="food/food trucks"/>
    <n v="0"/>
    <n v="9"/>
    <x v="3"/>
    <s v="spaces"/>
    <d v="2015-01-30T18:07:20"/>
    <d v="2015-03-01T18:07:20"/>
    <x v="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b v="0"/>
    <n v="4"/>
    <b v="0"/>
    <s v="food/food trucks"/>
    <n v="0"/>
    <n v="30.77"/>
    <x v="6"/>
    <s v="photobooks"/>
    <d v="2014-06-30T21:57:05"/>
    <d v="2014-08-09T21:57:05"/>
    <x v="3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b v="0"/>
    <n v="1"/>
    <b v="0"/>
    <s v="food/food trucks"/>
    <n v="0"/>
    <n v="3.33"/>
    <x v="3"/>
    <s v="spaces"/>
    <d v="2015-02-26T16:42:10"/>
    <d v="2015-04-27T15:42:10"/>
    <x v="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b v="0"/>
    <n v="0"/>
    <b v="0"/>
    <s v="food/food trucks"/>
    <n v="0"/>
    <n v="0"/>
    <x v="6"/>
    <s v="photobooks"/>
    <d v="2014-09-10T23:23:43"/>
    <d v="2014-09-30T23:23:43"/>
    <x v="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b v="0"/>
    <n v="0"/>
    <b v="0"/>
    <s v="food/food trucks"/>
    <n v="0"/>
    <n v="0"/>
    <x v="7"/>
    <s v="food trucks"/>
    <d v="2015-05-30T15:21:58"/>
    <d v="2015-06-29T15:21:58"/>
    <x v="0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b v="0"/>
    <n v="14"/>
    <b v="0"/>
    <s v="food/food trucks"/>
    <n v="0"/>
    <n v="37"/>
    <x v="2"/>
    <s v="jazz"/>
    <d v="2015-01-24T02:51:10"/>
    <d v="2015-02-24T03:00:00"/>
    <x v="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b v="0"/>
    <n v="1"/>
    <b v="0"/>
    <s v="food/food trucks"/>
    <n v="0"/>
    <n v="0.5"/>
    <x v="6"/>
    <s v="photobooks"/>
    <d v="2016-06-30T23:04:50"/>
    <d v="2016-07-30T23:04:50"/>
    <x v="2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b v="0"/>
    <n v="118"/>
    <b v="0"/>
    <s v="food/food trucks"/>
    <n v="0"/>
    <n v="4293"/>
    <x v="3"/>
    <s v="plays"/>
    <d v="2015-04-19T02:31:16"/>
    <d v="2015-06-03T02:31:16"/>
    <x v="0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b v="0"/>
    <n v="2"/>
    <b v="0"/>
    <s v="food/food trucks"/>
    <n v="0"/>
    <n v="17.5"/>
    <x v="2"/>
    <s v="jazz"/>
    <d v="2015-03-26T17:22:37"/>
    <d v="2015-05-10T17:22:37"/>
    <x v="0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b v="0"/>
    <n v="1"/>
    <b v="0"/>
    <s v="food/food trucks"/>
    <n v="0"/>
    <n v="8.33"/>
    <x v="3"/>
    <s v="plays"/>
    <d v="2015-02-23T08:01:00"/>
    <d v="2015-03-25T07:01:00"/>
    <x v="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b v="0"/>
    <n v="3"/>
    <b v="0"/>
    <s v="food/food trucks"/>
    <n v="0"/>
    <n v="10"/>
    <x v="3"/>
    <s v="plays"/>
    <d v="2014-07-14T03:19:26"/>
    <d v="2014-08-13T03:19:26"/>
    <x v="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b v="0"/>
    <n v="1"/>
    <b v="0"/>
    <s v="food/food trucks"/>
    <n v="0"/>
    <n v="0.25"/>
    <x v="3"/>
    <s v="plays"/>
    <d v="2014-08-27T03:22:19"/>
    <d v="2014-09-26T03:22:19"/>
    <x v="3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b v="0"/>
    <n v="3"/>
    <b v="0"/>
    <s v="food/food trucks"/>
    <n v="0"/>
    <n v="35.5"/>
    <x v="3"/>
    <s v="plays"/>
    <d v="2015-02-13T04:21:58"/>
    <d v="2015-04-14T03:21:58"/>
    <x v="0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b v="0"/>
    <n v="38"/>
    <b v="0"/>
    <s v="food/food trucks"/>
    <n v="0"/>
    <n v="1130"/>
    <x v="7"/>
    <s v="food trucks"/>
    <d v="2014-11-21T20:16:00"/>
    <d v="2014-12-25T20:16:00"/>
    <x v="3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b v="0"/>
    <n v="52"/>
    <b v="0"/>
    <s v="food/food trucks"/>
    <n v="0"/>
    <n v="3030.5"/>
    <x v="1"/>
    <s v="mobile games"/>
    <d v="2015-07-02T22:33:43"/>
    <d v="2015-08-02T22:00:00"/>
    <x v="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b v="0"/>
    <n v="2"/>
    <b v="0"/>
    <s v="food/food trucks"/>
    <n v="0"/>
    <n v="6.5"/>
    <x v="5"/>
    <s v="children's books"/>
    <d v="2014-05-28T21:33:28"/>
    <d v="2014-06-27T21:33:28"/>
    <x v="3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b v="0"/>
    <n v="0"/>
    <b v="0"/>
    <s v="food/food trucks"/>
    <n v="0"/>
    <n v="0"/>
    <x v="7"/>
    <s v="food trucks"/>
    <d v="2014-07-09T21:31:03"/>
    <d v="2014-08-08T21:31:03"/>
    <x v="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b v="0"/>
    <n v="4"/>
    <b v="0"/>
    <s v="food/food trucks"/>
    <n v="0"/>
    <n v="35"/>
    <x v="7"/>
    <s v="food trucks"/>
    <d v="2014-08-19T20:59:32"/>
    <d v="2014-09-18T20:59:32"/>
    <x v="3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b v="0"/>
    <n v="46"/>
    <b v="0"/>
    <s v="theater/spaces"/>
    <n v="0"/>
    <n v="785"/>
    <x v="3"/>
    <s v="musical"/>
    <d v="2017-03-07T18:35:34"/>
    <d v="2017-04-07T17:35:34"/>
    <x v="1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b v="1"/>
    <n v="26"/>
    <b v="0"/>
    <s v="theater/spaces"/>
    <n v="0"/>
    <n v="860.25"/>
    <x v="5"/>
    <s v="children's books"/>
    <d v="2017-03-06T19:14:37"/>
    <d v="2017-04-05T18:14:37"/>
    <x v="1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b v="0"/>
    <n v="45"/>
    <b v="0"/>
    <s v="theater/spaces"/>
    <n v="0"/>
    <n v="13833.33"/>
    <x v="7"/>
    <s v="food trucks"/>
    <d v="2017-01-21T16:33:50"/>
    <d v="2017-03-22T15:33:50"/>
    <x v="1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b v="0"/>
    <n v="7"/>
    <b v="0"/>
    <s v="theater/spaces"/>
    <n v="0"/>
    <n v="286.25"/>
    <x v="2"/>
    <s v="faith"/>
    <d v="2017-02-21T20:41:54"/>
    <d v="2017-04-05T19:41:54"/>
    <x v="1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b v="0"/>
    <n v="8"/>
    <b v="0"/>
    <s v="theater/spaces"/>
    <n v="0"/>
    <n v="434.75"/>
    <x v="0"/>
    <s v="web"/>
    <d v="2017-02-07T21:59:18"/>
    <d v="2017-03-24T20:59:18"/>
    <x v="1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b v="1"/>
    <n v="263"/>
    <b v="1"/>
    <s v="theater/spaces"/>
    <n v="0"/>
    <n v="13101.33"/>
    <x v="2"/>
    <s v="faith"/>
    <d v="2014-09-17T07:04:43"/>
    <d v="2014-10-16T06:59:00"/>
    <x v="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b v="1"/>
    <n v="394"/>
    <b v="1"/>
    <s v="theater/spaces"/>
    <n v="0"/>
    <n v="28067.57"/>
    <x v="3"/>
    <s v="plays"/>
    <d v="2013-04-27T18:47:23"/>
    <d v="2013-05-27T06:59:00"/>
    <x v="4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b v="1"/>
    <n v="1049"/>
    <b v="1"/>
    <s v="theater/spaces"/>
    <n v="0"/>
    <n v="15547.69"/>
    <x v="6"/>
    <s v="nature"/>
    <d v="2016-05-22T16:45:26"/>
    <d v="2016-07-21T16:45:26"/>
    <x v="2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b v="1"/>
    <n v="308"/>
    <b v="1"/>
    <s v="theater/spaces"/>
    <n v="0"/>
    <n v="50803"/>
    <x v="3"/>
    <s v="plays"/>
    <d v="2016-08-30T03:35:41"/>
    <d v="2016-10-04T03:59:00"/>
    <x v="2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b v="1"/>
    <n v="1088"/>
    <b v="1"/>
    <s v="theater/spaces"/>
    <n v="0"/>
    <n v="23085.05"/>
    <x v="1"/>
    <s v="video games"/>
    <d v="2014-07-08T05:30:28"/>
    <d v="2014-08-09T02:00:00"/>
    <x v="3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b v="1"/>
    <n v="73"/>
    <b v="1"/>
    <s v="theater/spaces"/>
    <n v="0"/>
    <n v="3938"/>
    <x v="2"/>
    <s v="faith"/>
    <d v="2014-05-21T17:53:10"/>
    <d v="2014-06-20T22:01:00"/>
    <x v="3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b v="1"/>
    <n v="143"/>
    <b v="1"/>
    <s v="theater/spaces"/>
    <n v="0"/>
    <n v="2408.67"/>
    <x v="5"/>
    <s v="children's books"/>
    <d v="2013-06-07T01:29:20"/>
    <d v="2013-07-13T18:00:00"/>
    <x v="4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b v="1"/>
    <n v="1420"/>
    <b v="1"/>
    <s v="theater/spaces"/>
    <n v="0"/>
    <n v="76681"/>
    <x v="5"/>
    <s v="fiction"/>
    <d v="2015-11-14T15:41:24"/>
    <d v="2015-12-24T15:41:24"/>
    <x v="0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b v="1"/>
    <n v="305"/>
    <b v="1"/>
    <s v="theater/spaces"/>
    <n v="0"/>
    <n v="7272.25"/>
    <x v="3"/>
    <s v="plays"/>
    <d v="2016-09-16T15:43:16"/>
    <d v="2016-10-14T23:00:00"/>
    <x v="2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b v="1"/>
    <n v="551"/>
    <b v="1"/>
    <s v="theater/spaces"/>
    <n v="0"/>
    <n v="10584.9"/>
    <x v="3"/>
    <s v="plays"/>
    <d v="2016-01-18T09:33:48"/>
    <d v="2016-02-21T09:33:48"/>
    <x v="2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b v="1"/>
    <n v="187"/>
    <b v="1"/>
    <s v="theater/spaces"/>
    <n v="0"/>
    <n v="5999.01"/>
    <x v="0"/>
    <s v="web"/>
    <d v="2015-09-08T07:59:53"/>
    <d v="2015-10-08T07:59:53"/>
    <x v="0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b v="1"/>
    <n v="325"/>
    <b v="1"/>
    <s v="theater/spaces"/>
    <n v="0"/>
    <n v="10008.67"/>
    <x v="4"/>
    <s v="animation"/>
    <d v="2014-10-22T21:57:29"/>
    <d v="2014-12-06T22:57:29"/>
    <x v="3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b v="1"/>
    <n v="148"/>
    <b v="1"/>
    <s v="theater/spaces"/>
    <n v="0"/>
    <n v="18645"/>
    <x v="7"/>
    <s v="food trucks"/>
    <d v="2016-04-05T14:19:05"/>
    <d v="2016-05-03T23:00:00"/>
    <x v="2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b v="0"/>
    <n v="69"/>
    <b v="1"/>
    <s v="theater/spaces"/>
    <n v="0"/>
    <n v="3265"/>
    <x v="7"/>
    <s v="food trucks"/>
    <d v="2016-02-18T00:44:54"/>
    <d v="2016-04-17T23:44:54"/>
    <x v="2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b v="0"/>
    <n v="173"/>
    <b v="1"/>
    <s v="theater/spaces"/>
    <n v="0"/>
    <n v="14765.5"/>
    <x v="7"/>
    <s v="restaurants"/>
    <d v="2016-10-12T11:10:53"/>
    <d v="2016-11-11T12:10:53"/>
    <x v="2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b v="0"/>
    <n v="269"/>
    <b v="1"/>
    <s v="technology/hardware"/>
    <n v="0"/>
    <n v="3655"/>
    <x v="4"/>
    <s v="animation"/>
    <d v="2013-08-07T13:03:18"/>
    <d v="2013-09-06T19:00:00"/>
    <x v="4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b v="0"/>
    <n v="185"/>
    <b v="1"/>
    <s v="technology/hardware"/>
    <n v="0"/>
    <n v="6313.5"/>
    <x v="5"/>
    <s v="fiction"/>
    <d v="2016-11-30T20:34:13"/>
    <d v="2017-01-29T20:34:13"/>
    <x v="2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b v="0"/>
    <n v="176"/>
    <b v="1"/>
    <s v="technology/hardware"/>
    <n v="0"/>
    <n v="16806"/>
    <x v="2"/>
    <s v="indie rock"/>
    <d v="2014-11-01T20:08:08"/>
    <d v="2014-12-31T21:08:08"/>
    <x v="3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b v="0"/>
    <n v="1019"/>
    <b v="1"/>
    <s v="technology/hardware"/>
    <n v="0"/>
    <n v="3663.44"/>
    <x v="2"/>
    <s v="jazz"/>
    <d v="2015-07-14T07:50:59"/>
    <d v="2015-08-15T07:50:59"/>
    <x v="0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b v="0"/>
    <n v="113"/>
    <b v="1"/>
    <s v="technology/hardware"/>
    <n v="0"/>
    <n v="57817"/>
    <x v="3"/>
    <s v="plays"/>
    <d v="2017-01-10T17:52:15"/>
    <d v="2017-03-01T17:52:15"/>
    <x v="1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b v="0"/>
    <n v="404"/>
    <b v="1"/>
    <s v="technology/hardware"/>
    <n v="0"/>
    <n v="52872.5"/>
    <x v="3"/>
    <s v="musical"/>
    <d v="2016-03-23T13:55:11"/>
    <d v="2016-04-22T13:55:11"/>
    <x v="2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b v="0"/>
    <n v="707"/>
    <b v="1"/>
    <s v="technology/hardware"/>
    <n v="0"/>
    <n v="9864.2000000000007"/>
    <x v="1"/>
    <s v="video games"/>
    <d v="2015-07-13T16:14:23"/>
    <d v="2015-08-07T16:14:23"/>
    <x v="0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b v="0"/>
    <n v="392"/>
    <b v="1"/>
    <s v="technology/hardware"/>
    <n v="0"/>
    <n v="30274"/>
    <x v="3"/>
    <s v="plays"/>
    <d v="2015-11-25T14:23:54"/>
    <d v="2015-12-30T14:23:54"/>
    <x v="0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b v="0"/>
    <n v="23"/>
    <b v="1"/>
    <s v="technology/hardware"/>
    <n v="0"/>
    <n v="1958.25"/>
    <x v="3"/>
    <s v="plays"/>
    <d v="2015-04-01T05:46:37"/>
    <d v="2015-05-01T05:46:37"/>
    <x v="0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b v="0"/>
    <n v="682"/>
    <b v="1"/>
    <s v="technology/hardware"/>
    <n v="0"/>
    <n v="11494.75"/>
    <x v="3"/>
    <s v="plays"/>
    <d v="2013-03-18T12:59:35"/>
    <d v="2013-04-22T12:59:35"/>
    <x v="4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b v="0"/>
    <n v="37"/>
    <b v="1"/>
    <s v="technology/hardware"/>
    <n v="0"/>
    <n v="15645.5"/>
    <x v="7"/>
    <s v="food trucks"/>
    <d v="2014-08-21T12:37:02"/>
    <d v="2014-10-18T04:00:00"/>
    <x v="3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b v="0"/>
    <n v="146"/>
    <b v="1"/>
    <s v="technology/hardware"/>
    <n v="0"/>
    <n v="7095"/>
    <x v="1"/>
    <s v="mobile games"/>
    <d v="2013-04-25T19:23:48"/>
    <d v="2013-05-28T00:00:00"/>
    <x v="4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b v="0"/>
    <n v="119"/>
    <b v="1"/>
    <s v="technology/hardware"/>
    <n v="0"/>
    <n v="26884.5"/>
    <x v="3"/>
    <s v="plays"/>
    <d v="2015-02-09T06:32:54"/>
    <d v="2015-04-10T05:32:54"/>
    <x v="0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b v="0"/>
    <n v="163"/>
    <b v="1"/>
    <s v="technology/hardware"/>
    <n v="0"/>
    <n v="11301.5"/>
    <x v="4"/>
    <s v="animation"/>
    <d v="2016-09-13T16:03:12"/>
    <d v="2016-10-13T21:59:00"/>
    <x v="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b v="0"/>
    <n v="339"/>
    <b v="1"/>
    <s v="technology/hardware"/>
    <n v="0"/>
    <n v="3668.01"/>
    <x v="3"/>
    <s v="spaces"/>
    <d v="2013-02-11T02:54:10"/>
    <d v="2013-03-13T20:00:00"/>
    <x v="4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b v="0"/>
    <n v="58"/>
    <b v="1"/>
    <s v="technology/hardware"/>
    <n v="0"/>
    <n v="4916"/>
    <x v="0"/>
    <s v="web"/>
    <d v="2014-03-24T15:59:33"/>
    <d v="2014-04-23T15:59:33"/>
    <x v="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b v="0"/>
    <n v="456"/>
    <b v="1"/>
    <s v="technology/hardware"/>
    <n v="0"/>
    <n v="36909.120000000003"/>
    <x v="0"/>
    <s v="wearables"/>
    <d v="2013-12-03T22:01:27"/>
    <d v="2014-01-15T19:00:00"/>
    <x v="4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b v="0"/>
    <n v="15"/>
    <b v="1"/>
    <s v="technology/hardware"/>
    <n v="0"/>
    <n v="3698.5"/>
    <x v="5"/>
    <s v="translations"/>
    <d v="2016-09-07T03:26:44"/>
    <d v="2016-11-06T03:26:44"/>
    <x v="2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b v="0"/>
    <n v="191"/>
    <b v="1"/>
    <s v="technology/hardware"/>
    <n v="0"/>
    <n v="2112.5"/>
    <x v="7"/>
    <s v="food trucks"/>
    <d v="2014-03-21T21:18:37"/>
    <d v="2014-05-05T21:18:37"/>
    <x v="3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b v="0"/>
    <n v="17"/>
    <b v="1"/>
    <s v="technology/hardware"/>
    <n v="0"/>
    <n v="155"/>
    <x v="1"/>
    <s v="video games"/>
    <d v="2015-02-10T00:45:52"/>
    <d v="2015-03-11T23:45:52"/>
    <x v="0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b v="0"/>
    <n v="4"/>
    <b v="0"/>
    <s v="publishing/children's books"/>
    <n v="0"/>
    <n v="17.5"/>
    <x v="3"/>
    <s v="plays"/>
    <d v="2014-09-29T15:46:42"/>
    <d v="2014-10-20T02:07:00"/>
    <x v="3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b v="0"/>
    <n v="18"/>
    <b v="0"/>
    <s v="publishing/children's books"/>
    <n v="0"/>
    <n v="365.5"/>
    <x v="7"/>
    <s v="food trucks"/>
    <d v="2012-05-01T17:16:27"/>
    <d v="2012-05-15T17:16:27"/>
    <x v="5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b v="0"/>
    <n v="0"/>
    <b v="0"/>
    <s v="publishing/children's books"/>
    <n v="0"/>
    <n v="0"/>
    <x v="3"/>
    <s v="plays"/>
    <d v="2016-09-19T07:53:27"/>
    <d v="2016-10-19T07:53:27"/>
    <x v="2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b v="0"/>
    <n v="22"/>
    <b v="0"/>
    <s v="publishing/children's books"/>
    <n v="0"/>
    <n v="835"/>
    <x v="3"/>
    <s v="spaces"/>
    <d v="2012-01-30T01:29:58"/>
    <d v="2012-02-29T01:29:58"/>
    <x v="5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b v="0"/>
    <n v="49"/>
    <b v="0"/>
    <s v="publishing/children's books"/>
    <n v="0"/>
    <n v="1751"/>
    <x v="4"/>
    <s v="animation"/>
    <d v="2012-05-15T23:42:48"/>
    <d v="2012-07-14T23:42:48"/>
    <x v="5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b v="0"/>
    <n v="19"/>
    <b v="0"/>
    <s v="publishing/children's books"/>
    <n v="0"/>
    <n v="801"/>
    <x v="3"/>
    <s v="plays"/>
    <d v="2014-07-30T18:45:11"/>
    <d v="2014-08-29T18:45:11"/>
    <x v="3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b v="0"/>
    <n v="4"/>
    <b v="0"/>
    <s v="publishing/children's books"/>
    <n v="0"/>
    <n v="140"/>
    <x v="7"/>
    <s v="food trucks"/>
    <d v="2012-05-15T15:33:17"/>
    <d v="2012-06-16T03:10:00"/>
    <x v="5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b v="0"/>
    <n v="4"/>
    <b v="0"/>
    <s v="publishing/children's books"/>
    <n v="0"/>
    <n v="53"/>
    <x v="1"/>
    <s v="video games"/>
    <d v="2016-08-03T17:03:22"/>
    <d v="2016-09-02T17:03:22"/>
    <x v="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b v="0"/>
    <n v="2"/>
    <b v="0"/>
    <s v="publishing/children's books"/>
    <n v="0"/>
    <n v="110"/>
    <x v="3"/>
    <s v="plays"/>
    <d v="2015-03-05T19:10:37"/>
    <d v="2015-04-04T18:10:37"/>
    <x v="0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b v="0"/>
    <n v="0"/>
    <b v="0"/>
    <s v="publishing/children's books"/>
    <n v="0"/>
    <n v="0"/>
    <x v="4"/>
    <s v="animation"/>
    <d v="2012-06-18T21:35:45"/>
    <d v="2012-06-30T20:00:00"/>
    <x v="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b v="0"/>
    <n v="0"/>
    <b v="0"/>
    <s v="publishing/children's books"/>
    <n v="0"/>
    <n v="0"/>
    <x v="2"/>
    <s v="jazz"/>
    <d v="2014-04-18T21:17:22"/>
    <d v="2014-06-17T21:17:22"/>
    <x v="3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b v="0"/>
    <n v="14"/>
    <b v="0"/>
    <s v="publishing/children's books"/>
    <n v="0"/>
    <n v="550"/>
    <x v="6"/>
    <s v="people"/>
    <d v="2011-11-08T18:21:44"/>
    <d v="2011-12-18T18:21:44"/>
    <x v="6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b v="0"/>
    <n v="8"/>
    <b v="0"/>
    <s v="publishing/children's books"/>
    <n v="0"/>
    <n v="380"/>
    <x v="1"/>
    <s v="video games"/>
    <d v="2012-07-27T21:37:03"/>
    <d v="2012-08-26T21:37:03"/>
    <x v="5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b v="0"/>
    <n v="0"/>
    <b v="0"/>
    <s v="publishing/children's books"/>
    <n v="0"/>
    <n v="0"/>
    <x v="3"/>
    <s v="plays"/>
    <d v="2014-08-12T15:15:51"/>
    <d v="2014-09-11T15:15:51"/>
    <x v="3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b v="0"/>
    <n v="15"/>
    <b v="0"/>
    <s v="publishing/children's books"/>
    <n v="0"/>
    <n v="260"/>
    <x v="0"/>
    <s v="web"/>
    <d v="2015-03-09T18:58:47"/>
    <d v="2015-04-08T18:58:47"/>
    <x v="0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b v="0"/>
    <n v="33"/>
    <b v="0"/>
    <s v="publishing/children's books"/>
    <n v="0"/>
    <n v="1048"/>
    <x v="3"/>
    <s v="plays"/>
    <d v="2013-12-12T21:36:41"/>
    <d v="2014-01-11T21:36:41"/>
    <x v="4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b v="0"/>
    <n v="2"/>
    <b v="0"/>
    <s v="publishing/children's books"/>
    <n v="0"/>
    <n v="10"/>
    <x v="7"/>
    <s v="food trucks"/>
    <d v="2016-07-22T15:45:32"/>
    <d v="2016-08-06T15:45:32"/>
    <x v="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b v="0"/>
    <n v="6"/>
    <b v="0"/>
    <s v="publishing/children's books"/>
    <n v="0"/>
    <n v="234"/>
    <x v="5"/>
    <s v="children's books"/>
    <d v="2016-09-26T10:36:23"/>
    <d v="2016-10-10T10:36:23"/>
    <x v="2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b v="0"/>
    <n v="2"/>
    <b v="0"/>
    <s v="publishing/children's books"/>
    <n v="0"/>
    <n v="35"/>
    <x v="7"/>
    <s v="food trucks"/>
    <d v="2016-06-03T08:47:46"/>
    <d v="2016-07-16T08:47:46"/>
    <x v="2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b v="0"/>
    <n v="0"/>
    <b v="0"/>
    <s v="publishing/children's books"/>
    <n v="0"/>
    <n v="0"/>
    <x v="3"/>
    <s v="plays"/>
    <d v="2013-05-21T11:04:18"/>
    <d v="2013-06-20T11:04:18"/>
    <x v="4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b v="0"/>
    <n v="4"/>
    <b v="0"/>
    <s v="publishing/children's books"/>
    <n v="0"/>
    <n v="36"/>
    <x v="3"/>
    <s v="plays"/>
    <d v="2012-12-04T01:31:33"/>
    <d v="2013-01-03T01:31:33"/>
    <x v="5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b v="0"/>
    <n v="1"/>
    <b v="0"/>
    <s v="publishing/children's books"/>
    <n v="0"/>
    <n v="12.5"/>
    <x v="3"/>
    <s v="plays"/>
    <d v="2012-01-19T00:53:15"/>
    <d v="2012-03-18T23:53:15"/>
    <x v="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b v="0"/>
    <n v="3"/>
    <b v="0"/>
    <s v="publishing/children's books"/>
    <n v="0"/>
    <n v="45"/>
    <x v="3"/>
    <s v="musical"/>
    <d v="2013-04-09T13:54:44"/>
    <d v="2013-05-24T13:54:44"/>
    <x v="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b v="0"/>
    <n v="4"/>
    <b v="0"/>
    <s v="publishing/children's books"/>
    <n v="0"/>
    <n v="11.25"/>
    <x v="6"/>
    <s v="photobooks"/>
    <d v="2012-05-01T07:00:31"/>
    <d v="2012-05-30T19:00:00"/>
    <x v="5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b v="0"/>
    <n v="0"/>
    <b v="0"/>
    <s v="publishing/children's books"/>
    <n v="0"/>
    <n v="0"/>
    <x v="3"/>
    <s v="spaces"/>
    <d v="2012-10-12T13:53:48"/>
    <d v="2012-10-28T13:53:48"/>
    <x v="5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b v="0"/>
    <n v="4"/>
    <b v="0"/>
    <s v="publishing/children's books"/>
    <n v="0"/>
    <n v="100"/>
    <x v="3"/>
    <s v="plays"/>
    <d v="2011-07-12T16:01:58"/>
    <d v="2011-08-11T16:01:58"/>
    <x v="6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b v="0"/>
    <n v="3"/>
    <b v="0"/>
    <s v="publishing/children's books"/>
    <n v="0"/>
    <n v="11.33"/>
    <x v="1"/>
    <s v="video games"/>
    <d v="2015-06-17T23:00:50"/>
    <d v="2015-08-16T23:00:50"/>
    <x v="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b v="0"/>
    <n v="34"/>
    <b v="0"/>
    <s v="publishing/children's books"/>
    <n v="0"/>
    <n v="501"/>
    <x v="1"/>
    <s v="video games"/>
    <d v="2012-02-28T14:45:23"/>
    <d v="2012-03-29T13:45:23"/>
    <x v="5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b v="0"/>
    <n v="2"/>
    <b v="0"/>
    <s v="publishing/children's books"/>
    <n v="0"/>
    <n v="0.22"/>
    <x v="3"/>
    <s v="spaces"/>
    <d v="2014-04-16T19:49:50"/>
    <d v="2014-06-05T19:49:50"/>
    <x v="3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b v="0"/>
    <n v="33"/>
    <b v="0"/>
    <s v="publishing/children's books"/>
    <n v="0"/>
    <n v="416.45"/>
    <x v="4"/>
    <s v="animation"/>
    <d v="2014-02-16T16:55:30"/>
    <d v="2014-03-18T15:55:30"/>
    <x v="3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b v="0"/>
    <n v="0"/>
    <b v="0"/>
    <s v="publishing/children's books"/>
    <n v="0"/>
    <n v="0"/>
    <x v="3"/>
    <s v="plays"/>
    <d v="2012-12-14T12:45:40"/>
    <d v="2013-02-01T17:00:00"/>
    <x v="5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b v="0"/>
    <n v="0"/>
    <b v="0"/>
    <s v="publishing/children's books"/>
    <n v="0"/>
    <n v="0"/>
    <x v="3"/>
    <s v="plays"/>
    <d v="2013-09-20T20:51:34"/>
    <d v="2013-10-05T20:51:34"/>
    <x v="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b v="0"/>
    <n v="1"/>
    <b v="0"/>
    <s v="publishing/children's books"/>
    <n v="0"/>
    <n v="0.33"/>
    <x v="3"/>
    <s v="spaces"/>
    <d v="2016-04-14T20:45:21"/>
    <d v="2016-04-24T20:45:21"/>
    <x v="2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b v="0"/>
    <n v="13"/>
    <b v="0"/>
    <s v="publishing/children's books"/>
    <n v="0"/>
    <n v="570"/>
    <x v="2"/>
    <s v="faith"/>
    <d v="2013-02-06T03:02:08"/>
    <d v="2013-03-08T03:02:08"/>
    <x v="4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b v="0"/>
    <n v="2"/>
    <b v="0"/>
    <s v="publishing/children's books"/>
    <n v="0"/>
    <n v="75"/>
    <x v="1"/>
    <s v="mobile games"/>
    <d v="2011-11-16T00:19:14"/>
    <d v="2011-12-16T00:19:14"/>
    <x v="6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b v="0"/>
    <n v="36"/>
    <b v="0"/>
    <s v="publishing/children's books"/>
    <n v="0"/>
    <n v="551.66999999999996"/>
    <x v="3"/>
    <s v="plays"/>
    <d v="2015-05-12T07:07:56"/>
    <d v="2015-06-12T07:07:56"/>
    <x v="0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b v="0"/>
    <n v="1"/>
    <b v="0"/>
    <s v="publishing/children's books"/>
    <n v="0"/>
    <n v="5"/>
    <x v="2"/>
    <s v="jazz"/>
    <d v="2015-06-17T16:03:24"/>
    <d v="2015-07-17T16:03:24"/>
    <x v="0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b v="0"/>
    <n v="15"/>
    <b v="0"/>
    <s v="publishing/children's books"/>
    <n v="0"/>
    <n v="702.5"/>
    <x v="3"/>
    <s v="plays"/>
    <d v="2014-07-26T23:28:26"/>
    <d v="2014-08-25T23:28:26"/>
    <x v="3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b v="0"/>
    <n v="1"/>
    <b v="0"/>
    <s v="publishing/children's books"/>
    <n v="0"/>
    <n v="26.5"/>
    <x v="3"/>
    <s v="plays"/>
    <d v="2015-10-23T14:03:41"/>
    <d v="2015-11-22T15:03:41"/>
    <x v="0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b v="0"/>
    <n v="0"/>
    <b v="0"/>
    <s v="publishing/children's books"/>
    <n v="0"/>
    <n v="0"/>
    <x v="5"/>
    <s v="fiction"/>
    <d v="2017-02-08T10:44:48"/>
    <d v="2017-03-10T10:44:48"/>
    <x v="1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b v="0"/>
    <n v="28"/>
    <b v="1"/>
    <s v="theater/plays"/>
    <n v="0"/>
    <n v="658"/>
    <x v="7"/>
    <s v="food trucks"/>
    <d v="2015-01-14T22:35:54"/>
    <d v="2015-02-12T07:00:00"/>
    <x v="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b v="0"/>
    <n v="18"/>
    <b v="1"/>
    <s v="theater/plays"/>
    <n v="0"/>
    <n v="171.43"/>
    <x v="1"/>
    <s v="video games"/>
    <d v="2015-01-22T22:11:58"/>
    <d v="2015-02-17T04:59:00"/>
    <x v="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b v="0"/>
    <n v="61"/>
    <b v="1"/>
    <s v="theater/plays"/>
    <n v="0"/>
    <n v="381.67"/>
    <x v="3"/>
    <s v="plays"/>
    <d v="2015-04-09T12:50:46"/>
    <d v="2015-04-23T12:50:46"/>
    <x v="0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b v="0"/>
    <n v="108"/>
    <b v="1"/>
    <s v="theater/plays"/>
    <n v="0"/>
    <n v="7140"/>
    <x v="3"/>
    <s v="plays"/>
    <d v="2014-10-08T18:54:03"/>
    <d v="2014-10-29T18:54:03"/>
    <x v="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b v="0"/>
    <n v="142"/>
    <b v="1"/>
    <s v="theater/plays"/>
    <n v="0"/>
    <n v="5234"/>
    <x v="3"/>
    <s v="plays"/>
    <d v="2016-07-07T04:32:47"/>
    <d v="2016-08-05T21:00:00"/>
    <x v="2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b v="0"/>
    <n v="74"/>
    <b v="1"/>
    <s v="theater/plays"/>
    <n v="0"/>
    <n v="2946"/>
    <x v="4"/>
    <s v="drama"/>
    <d v="2014-06-25T13:39:40"/>
    <d v="2014-07-09T13:39:40"/>
    <x v="3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b v="0"/>
    <n v="38"/>
    <b v="1"/>
    <s v="theater/plays"/>
    <n v="0"/>
    <n v="1197"/>
    <x v="3"/>
    <s v="plays"/>
    <d v="2014-06-18T04:45:52"/>
    <d v="2014-07-18T04:45:52"/>
    <x v="3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b v="0"/>
    <n v="20"/>
    <b v="1"/>
    <s v="theater/plays"/>
    <n v="0"/>
    <n v="1025"/>
    <x v="3"/>
    <s v="plays"/>
    <d v="2016-06-29T16:50:43"/>
    <d v="2016-07-29T16:50:43"/>
    <x v="2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b v="0"/>
    <n v="24"/>
    <b v="1"/>
    <s v="theater/plays"/>
    <n v="0"/>
    <n v="1517.5"/>
    <x v="0"/>
    <s v="web"/>
    <d v="2015-02-21T00:18:54"/>
    <d v="2015-03-12T04:00:00"/>
    <x v="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b v="0"/>
    <n v="66"/>
    <b v="1"/>
    <s v="theater/plays"/>
    <n v="0"/>
    <n v="3160"/>
    <x v="2"/>
    <s v="faith"/>
    <d v="2015-01-12T22:31:43"/>
    <d v="2015-02-11T22:31:43"/>
    <x v="0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b v="0"/>
    <n v="28"/>
    <b v="1"/>
    <s v="theater/plays"/>
    <n v="0"/>
    <n v="2050"/>
    <x v="1"/>
    <s v="mobile games"/>
    <d v="2016-08-09T21:35:59"/>
    <d v="2016-09-09T04:00:00"/>
    <x v="2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b v="0"/>
    <n v="24"/>
    <b v="1"/>
    <s v="theater/plays"/>
    <n v="0"/>
    <n v="2152"/>
    <x v="0"/>
    <s v="web"/>
    <d v="2015-06-28T05:32:39"/>
    <d v="2015-08-12T05:32:39"/>
    <x v="0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b v="0"/>
    <n v="73"/>
    <b v="1"/>
    <s v="theater/plays"/>
    <n v="0"/>
    <n v="5528.38"/>
    <x v="2"/>
    <s v="indie rock"/>
    <d v="2015-06-21T10:03:25"/>
    <d v="2015-07-21T10:03:25"/>
    <x v="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b v="0"/>
    <n v="3"/>
    <b v="1"/>
    <s v="theater/plays"/>
    <n v="0"/>
    <n v="75"/>
    <x v="6"/>
    <s v="nature"/>
    <d v="2016-02-16T16:35:59"/>
    <d v="2016-03-03T19:00:00"/>
    <x v="2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b v="0"/>
    <n v="20"/>
    <b v="1"/>
    <s v="theater/plays"/>
    <n v="0"/>
    <n v="365"/>
    <x v="3"/>
    <s v="plays"/>
    <d v="2014-05-21T12:37:21"/>
    <d v="2014-06-06T23:00:00"/>
    <x v="3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b v="0"/>
    <n v="21"/>
    <b v="1"/>
    <s v="theater/plays"/>
    <n v="0"/>
    <n v="231"/>
    <x v="3"/>
    <s v="plays"/>
    <d v="2014-06-05T12:40:28"/>
    <d v="2014-07-05T12:40:28"/>
    <x v="3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b v="0"/>
    <n v="94"/>
    <b v="1"/>
    <s v="theater/plays"/>
    <n v="0"/>
    <n v="2737.2"/>
    <x v="4"/>
    <s v="drama"/>
    <d v="2014-06-08T22:34:00"/>
    <d v="2014-07-08T22:34:00"/>
    <x v="3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b v="0"/>
    <n v="139"/>
    <b v="1"/>
    <s v="theater/plays"/>
    <n v="0"/>
    <n v="1690"/>
    <x v="7"/>
    <s v="food trucks"/>
    <d v="2015-07-16T16:12:01"/>
    <d v="2015-07-31T16:00:00"/>
    <x v="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b v="0"/>
    <n v="130"/>
    <b v="1"/>
    <s v="theater/plays"/>
    <n v="0"/>
    <n v="5831.74"/>
    <x v="3"/>
    <s v="plays"/>
    <d v="2016-05-17T06:21:10"/>
    <d v="2016-06-17T16:00:00"/>
    <x v="2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b v="0"/>
    <n v="31"/>
    <b v="1"/>
    <s v="theater/plays"/>
    <n v="0"/>
    <n v="443.33"/>
    <x v="1"/>
    <s v="video games"/>
    <d v="2014-11-05T13:16:06"/>
    <d v="2015-01-04T13:16:06"/>
    <x v="3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b v="0"/>
    <n v="13"/>
    <b v="1"/>
    <s v="theater/plays"/>
    <n v="0"/>
    <n v="333"/>
    <x v="0"/>
    <s v="wearables"/>
    <d v="2014-09-18T05:50:09"/>
    <d v="2014-10-10T11:00:00"/>
    <x v="3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b v="0"/>
    <n v="90"/>
    <b v="1"/>
    <s v="theater/plays"/>
    <n v="0"/>
    <n v="3055"/>
    <x v="6"/>
    <s v="places"/>
    <d v="2015-07-07T15:31:47"/>
    <d v="2015-08-06T15:31:47"/>
    <x v="0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b v="0"/>
    <n v="141"/>
    <b v="1"/>
    <s v="theater/plays"/>
    <n v="0"/>
    <n v="6397.5"/>
    <x v="1"/>
    <s v="video games"/>
    <d v="2015-06-03T01:34:36"/>
    <d v="2015-07-16T00:00:00"/>
    <x v="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b v="0"/>
    <n v="23"/>
    <b v="1"/>
    <s v="theater/plays"/>
    <n v="0"/>
    <n v="575"/>
    <x v="5"/>
    <s v="translations"/>
    <d v="2014-08-30T10:53:10"/>
    <d v="2014-09-29T10:53:10"/>
    <x v="3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b v="0"/>
    <n v="18"/>
    <b v="1"/>
    <s v="theater/plays"/>
    <n v="0"/>
    <n v="146.66999999999999"/>
    <x v="5"/>
    <s v="translations"/>
    <d v="2015-07-28T12:07:53"/>
    <d v="2015-08-22T12:07:53"/>
    <x v="0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b v="0"/>
    <n v="76"/>
    <b v="1"/>
    <s v="theater/plays"/>
    <n v="0"/>
    <n v="3363"/>
    <x v="3"/>
    <s v="plays"/>
    <d v="2015-06-30T06:24:50"/>
    <d v="2015-08-05T11:00:00"/>
    <x v="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b v="0"/>
    <n v="93"/>
    <b v="1"/>
    <s v="theater/plays"/>
    <n v="0"/>
    <n v="3150"/>
    <x v="5"/>
    <s v="translations"/>
    <d v="2015-05-30T20:57:18"/>
    <d v="2015-06-29T20:57:18"/>
    <x v="0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b v="0"/>
    <n v="69"/>
    <b v="1"/>
    <s v="theater/plays"/>
    <n v="0"/>
    <n v="4511"/>
    <x v="0"/>
    <s v="space exploration"/>
    <d v="2015-07-23T20:18:55"/>
    <d v="2015-08-22T20:18:55"/>
    <x v="0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b v="0"/>
    <n v="21"/>
    <b v="1"/>
    <s v="theater/plays"/>
    <n v="0"/>
    <n v="1280"/>
    <x v="3"/>
    <s v="musical"/>
    <d v="2016-03-22T11:55:25"/>
    <d v="2016-03-30T14:39:00"/>
    <x v="2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b v="0"/>
    <n v="57"/>
    <b v="1"/>
    <s v="theater/plays"/>
    <n v="0"/>
    <n v="1352.5"/>
    <x v="6"/>
    <s v="photobooks"/>
    <d v="2014-04-30T03:21:04"/>
    <d v="2014-06-01T03:59:00"/>
    <x v="3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b v="0"/>
    <n v="108"/>
    <b v="1"/>
    <s v="theater/plays"/>
    <n v="0"/>
    <n v="3342.33"/>
    <x v="3"/>
    <s v="plays"/>
    <d v="2015-01-24T11:55:03"/>
    <d v="2015-02-23T11:55:03"/>
    <x v="0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b v="0"/>
    <n v="83"/>
    <b v="1"/>
    <s v="theater/plays"/>
    <n v="0"/>
    <n v="1888.33"/>
    <x v="4"/>
    <s v="animation"/>
    <d v="2015-02-19T17:51:38"/>
    <d v="2015-04-06T04:00:00"/>
    <x v="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b v="0"/>
    <n v="96"/>
    <b v="1"/>
    <s v="theater/plays"/>
    <n v="0"/>
    <n v="510.3"/>
    <x v="0"/>
    <s v="web"/>
    <d v="2016-11-19T17:49:21"/>
    <d v="2016-12-14T17:49:21"/>
    <x v="2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b v="0"/>
    <n v="64"/>
    <b v="1"/>
    <s v="theater/plays"/>
    <n v="0"/>
    <n v="538.66999999999996"/>
    <x v="0"/>
    <s v="web"/>
    <d v="2015-04-09T09:35:15"/>
    <d v="2015-05-09T09:35:15"/>
    <x v="0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b v="0"/>
    <n v="14"/>
    <b v="1"/>
    <s v="theater/plays"/>
    <n v="0"/>
    <n v="151.25"/>
    <x v="1"/>
    <s v="video games"/>
    <d v="2016-07-08T18:38:29"/>
    <d v="2016-08-07T18:38:29"/>
    <x v="2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b v="0"/>
    <n v="169"/>
    <b v="1"/>
    <s v="theater/plays"/>
    <n v="0"/>
    <n v="1415.67"/>
    <x v="0"/>
    <s v="gadgets"/>
    <d v="2015-07-03T11:13:12"/>
    <d v="2015-08-02T16:00:00"/>
    <x v="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b v="0"/>
    <n v="33"/>
    <b v="1"/>
    <s v="theater/plays"/>
    <n v="0"/>
    <n v="390"/>
    <x v="4"/>
    <s v="drama"/>
    <d v="2015-01-19T15:14:22"/>
    <d v="2015-02-28T15:14:22"/>
    <x v="0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b v="0"/>
    <n v="102"/>
    <b v="1"/>
    <s v="theater/plays"/>
    <n v="0"/>
    <n v="2650.75"/>
    <x v="0"/>
    <s v="wearables"/>
    <d v="2015-09-03T14:21:26"/>
    <d v="2015-09-23T14:21:26"/>
    <x v="0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b v="0"/>
    <n v="104"/>
    <b v="1"/>
    <s v="theater/plays"/>
    <n v="0"/>
    <n v="2620"/>
    <x v="3"/>
    <s v="plays"/>
    <d v="2015-05-15T12:36:49"/>
    <d v="2015-06-14T12:36:49"/>
    <x v="0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b v="0"/>
    <n v="20"/>
    <b v="1"/>
    <s v="theater/plays"/>
    <n v="0"/>
    <n v="136"/>
    <x v="4"/>
    <s v="animation"/>
    <d v="2016-02-01T14:39:49"/>
    <d v="2016-02-26T00:00:00"/>
    <x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b v="0"/>
    <n v="35"/>
    <b v="1"/>
    <s v="theater/plays"/>
    <n v="0"/>
    <n v="333.33"/>
    <x v="1"/>
    <s v="video games"/>
    <d v="2014-08-24T22:08:55"/>
    <d v="2014-09-23T22:08:55"/>
    <x v="3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b v="0"/>
    <n v="94"/>
    <b v="1"/>
    <s v="theater/plays"/>
    <n v="0"/>
    <n v="2000"/>
    <x v="1"/>
    <s v="mobile games"/>
    <d v="2015-02-25T16:24:52"/>
    <d v="2015-03-27T15:24:52"/>
    <x v="0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b v="0"/>
    <n v="14"/>
    <b v="1"/>
    <s v="theater/plays"/>
    <n v="0"/>
    <n v="62"/>
    <x v="2"/>
    <s v="faith"/>
    <d v="2015-03-04T00:16:46"/>
    <d v="2015-03-31T22:59:00"/>
    <x v="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b v="0"/>
    <n v="15"/>
    <b v="1"/>
    <s v="theater/plays"/>
    <n v="0"/>
    <n v="380"/>
    <x v="3"/>
    <s v="plays"/>
    <d v="2015-05-12T06:29:56"/>
    <d v="2015-06-13T01:43:00"/>
    <x v="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b v="0"/>
    <n v="51"/>
    <b v="1"/>
    <s v="theater/plays"/>
    <n v="0"/>
    <n v="1550"/>
    <x v="3"/>
    <s v="spaces"/>
    <d v="2015-11-04T19:01:26"/>
    <d v="2015-12-04T19:01:26"/>
    <x v="0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b v="0"/>
    <n v="19"/>
    <b v="1"/>
    <s v="theater/plays"/>
    <n v="0"/>
    <n v="1077.5"/>
    <x v="3"/>
    <s v="plays"/>
    <d v="2015-06-16T00:50:12"/>
    <d v="2015-07-10T07:00:00"/>
    <x v="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b v="0"/>
    <n v="23"/>
    <b v="1"/>
    <s v="theater/plays"/>
    <n v="0"/>
    <n v="2405"/>
    <x v="7"/>
    <s v="food trucks"/>
    <d v="2016-05-04T16:24:26"/>
    <d v="2016-06-03T16:30:00"/>
    <x v="2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b v="0"/>
    <n v="97"/>
    <b v="1"/>
    <s v="theater/plays"/>
    <n v="0"/>
    <n v="9536"/>
    <x v="7"/>
    <s v="food trucks"/>
    <d v="2015-09-07T06:21:09"/>
    <d v="2015-10-02T23:00:00"/>
    <x v="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b v="0"/>
    <n v="76"/>
    <b v="1"/>
    <s v="theater/plays"/>
    <n v="0"/>
    <n v="2663"/>
    <x v="0"/>
    <s v="gadgets"/>
    <d v="2016-05-05T10:25:18"/>
    <d v="2016-06-02T10:25:18"/>
    <x v="2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b v="0"/>
    <n v="11"/>
    <b v="1"/>
    <s v="theater/plays"/>
    <n v="0"/>
    <n v="3000"/>
    <x v="5"/>
    <s v="fiction"/>
    <d v="2014-04-29T20:09:08"/>
    <d v="2014-05-12T03:59:00"/>
    <x v="3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b v="0"/>
    <n v="52"/>
    <b v="1"/>
    <s v="theater/plays"/>
    <n v="0"/>
    <n v="1660"/>
    <x v="3"/>
    <s v="spaces"/>
    <d v="2015-06-16T19:47:50"/>
    <d v="2015-07-16T19:47:50"/>
    <x v="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b v="0"/>
    <n v="95"/>
    <b v="1"/>
    <s v="theater/plays"/>
    <n v="0"/>
    <n v="2867.99"/>
    <x v="3"/>
    <s v="spaces"/>
    <d v="2014-10-26T17:01:34"/>
    <d v="2014-11-23T22:00:00"/>
    <x v="3"/>
    <n v="2014"/>
  </r>
  <r>
    <n v="2833"/>
    <s v="Star Man Rocket Man"/>
    <s v="A new play about exploring outer space"/>
    <n v="2700"/>
    <n v="2923"/>
    <x v="0"/>
    <s v="US"/>
    <s v="USD"/>
    <n v="1444528800"/>
    <n v="1442804633"/>
    <x v="2833"/>
    <b v="0"/>
    <n v="35"/>
    <b v="1"/>
    <s v="theater/plays"/>
    <n v="0"/>
    <n v="2923"/>
    <x v="1"/>
    <s v="mobile games"/>
    <d v="2015-09-21T03:03:53"/>
    <d v="2015-10-11T02:00:00"/>
    <x v="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b v="0"/>
    <n v="21"/>
    <b v="1"/>
    <s v="theater/plays"/>
    <n v="0"/>
    <n v="680"/>
    <x v="1"/>
    <s v="video games"/>
    <d v="2015-01-15T23:02:10"/>
    <d v="2015-01-30T23:02:10"/>
    <x v="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b v="0"/>
    <n v="93"/>
    <b v="1"/>
    <s v="theater/plays"/>
    <n v="0"/>
    <n v="935.5"/>
    <x v="4"/>
    <s v="animation"/>
    <d v="2015-11-05T16:53:37"/>
    <d v="2015-12-05T00:00:00"/>
    <x v="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b v="0"/>
    <n v="11"/>
    <b v="1"/>
    <s v="theater/plays"/>
    <n v="0"/>
    <n v="485"/>
    <x v="4"/>
    <s v="animation"/>
    <d v="2017-01-11T06:16:58"/>
    <d v="2017-02-18T04:59:00"/>
    <x v="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b v="0"/>
    <n v="21"/>
    <b v="1"/>
    <s v="theater/plays"/>
    <n v="0"/>
    <n v="850"/>
    <x v="3"/>
    <s v="plays"/>
    <d v="2015-10-30T21:48:04"/>
    <d v="2015-12-09T22:48:04"/>
    <x v="0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b v="0"/>
    <n v="54"/>
    <b v="1"/>
    <s v="theater/plays"/>
    <n v="0"/>
    <n v="801.67"/>
    <x v="1"/>
    <s v="video games"/>
    <d v="2014-07-22T14:34:56"/>
    <d v="2014-08-13T22:00:00"/>
    <x v="3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b v="0"/>
    <n v="31"/>
    <b v="1"/>
    <s v="theater/plays"/>
    <n v="0"/>
    <n v="1950"/>
    <x v="2"/>
    <s v="faith"/>
    <d v="2014-08-02T05:45:54"/>
    <d v="2014-08-25T04:59:00"/>
    <x v="3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b v="0"/>
    <n v="132"/>
    <b v="1"/>
    <s v="theater/plays"/>
    <n v="0"/>
    <n v="2600"/>
    <x v="4"/>
    <s v="animation"/>
    <d v="2015-02-25T00:51:19"/>
    <d v="2015-03-18T17:00:00"/>
    <x v="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b v="0"/>
    <n v="1"/>
    <b v="0"/>
    <s v="theater/plays"/>
    <n v="0"/>
    <n v="10"/>
    <x v="0"/>
    <s v="web"/>
    <d v="2015-10-14T17:44:57"/>
    <d v="2015-12-13T18:44:57"/>
    <x v="0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b v="0"/>
    <n v="0"/>
    <b v="0"/>
    <s v="theater/plays"/>
    <n v="0"/>
    <n v="0"/>
    <x v="7"/>
    <s v="food trucks"/>
    <d v="2014-05-25T22:51:35"/>
    <d v="2014-06-21T11:00:00"/>
    <x v="3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b v="0"/>
    <n v="0"/>
    <b v="0"/>
    <s v="theater/plays"/>
    <n v="0"/>
    <n v="0"/>
    <x v="4"/>
    <s v="drama"/>
    <d v="2016-05-02T17:42:30"/>
    <d v="2016-06-13T04:00:00"/>
    <x v="2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b v="0"/>
    <n v="1"/>
    <b v="0"/>
    <s v="theater/plays"/>
    <n v="0"/>
    <n v="30"/>
    <x v="3"/>
    <s v="plays"/>
    <d v="2016-12-05T13:06:20"/>
    <d v="2017-01-04T13:06:20"/>
    <x v="2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b v="0"/>
    <n v="39"/>
    <b v="0"/>
    <s v="theater/plays"/>
    <n v="0"/>
    <n v="2366"/>
    <x v="3"/>
    <s v="plays"/>
    <d v="2015-04-09T00:23:53"/>
    <d v="2015-06-08T00:23:53"/>
    <x v="0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b v="0"/>
    <n v="0"/>
    <b v="0"/>
    <s v="theater/plays"/>
    <n v="0"/>
    <n v="0"/>
    <x v="5"/>
    <s v="children's books"/>
    <d v="2015-04-14T16:36:34"/>
    <d v="2015-05-29T16:36:34"/>
    <x v="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b v="0"/>
    <n v="0"/>
    <b v="0"/>
    <s v="theater/plays"/>
    <n v="0"/>
    <n v="0"/>
    <x v="3"/>
    <s v="plays"/>
    <d v="2016-03-24T19:21:05"/>
    <d v="2016-05-23T19:21:05"/>
    <x v="2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b v="0"/>
    <n v="3"/>
    <b v="0"/>
    <s v="theater/plays"/>
    <n v="0"/>
    <n v="35"/>
    <x v="1"/>
    <s v="mobile games"/>
    <d v="2015-04-29T15:34:19"/>
    <d v="2015-05-29T15:34:19"/>
    <x v="0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b v="0"/>
    <n v="1"/>
    <b v="0"/>
    <s v="theater/plays"/>
    <n v="0"/>
    <n v="5"/>
    <x v="6"/>
    <s v="nature"/>
    <d v="2016-03-24T10:16:40"/>
    <d v="2016-04-23T10:16:40"/>
    <x v="2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b v="0"/>
    <n v="13"/>
    <b v="0"/>
    <s v="theater/plays"/>
    <n v="0"/>
    <n v="155.5"/>
    <x v="1"/>
    <s v="mobile games"/>
    <d v="2014-08-07T00:10:11"/>
    <d v="2014-09-06T00:10:11"/>
    <x v="3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b v="0"/>
    <n v="0"/>
    <b v="0"/>
    <s v="theater/plays"/>
    <n v="0"/>
    <n v="0"/>
    <x v="5"/>
    <s v="children's books"/>
    <d v="2016-01-21T00:03:49"/>
    <d v="2016-01-29T23:17:00"/>
    <x v="2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b v="0"/>
    <n v="6"/>
    <b v="0"/>
    <s v="theater/plays"/>
    <n v="0"/>
    <n v="95"/>
    <x v="3"/>
    <s v="plays"/>
    <d v="2014-05-22T01:05:03"/>
    <d v="2014-06-21T01:05:03"/>
    <x v="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b v="0"/>
    <n v="0"/>
    <b v="0"/>
    <s v="theater/plays"/>
    <n v="0"/>
    <n v="0"/>
    <x v="0"/>
    <s v="web"/>
    <d v="2014-07-16T04:34:57"/>
    <d v="2014-09-14T04:34:57"/>
    <x v="3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b v="0"/>
    <n v="14"/>
    <b v="0"/>
    <s v="theater/plays"/>
    <n v="0"/>
    <n v="417"/>
    <x v="3"/>
    <s v="plays"/>
    <d v="2015-04-17T17:11:59"/>
    <d v="2015-05-07T17:11:59"/>
    <x v="0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b v="0"/>
    <n v="5"/>
    <b v="0"/>
    <s v="theater/plays"/>
    <n v="0"/>
    <n v="300"/>
    <x v="3"/>
    <s v="plays"/>
    <d v="2016-01-01T00:11:11"/>
    <d v="2016-01-29T23:34:00"/>
    <x v="2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b v="0"/>
    <n v="6"/>
    <b v="0"/>
    <s v="theater/plays"/>
    <n v="0"/>
    <n v="146"/>
    <x v="1"/>
    <s v="video games"/>
    <d v="2015-06-10T00:54:07"/>
    <d v="2015-08-08T21:34:00"/>
    <x v="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b v="0"/>
    <n v="15"/>
    <b v="0"/>
    <s v="theater/plays"/>
    <n v="0"/>
    <n v="3750"/>
    <x v="3"/>
    <s v="musical"/>
    <d v="2016-12-22T22:04:55"/>
    <d v="2017-02-20T18:00:00"/>
    <x v="2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b v="0"/>
    <n v="0"/>
    <b v="0"/>
    <s v="theater/plays"/>
    <n v="0"/>
    <n v="0"/>
    <x v="3"/>
    <s v="plays"/>
    <d v="2014-11-11T13:04:55"/>
    <d v="2014-12-05T11:28:00"/>
    <x v="3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b v="0"/>
    <n v="1"/>
    <b v="0"/>
    <s v="theater/plays"/>
    <n v="0"/>
    <n v="35"/>
    <x v="3"/>
    <s v="plays"/>
    <d v="2015-08-17T08:41:44"/>
    <d v="2015-10-16T08:41:44"/>
    <x v="0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b v="0"/>
    <n v="9"/>
    <b v="0"/>
    <s v="theater/plays"/>
    <n v="0"/>
    <n v="266"/>
    <x v="0"/>
    <s v="web"/>
    <d v="2016-04-20T19:12:56"/>
    <d v="2016-06-19T19:12:56"/>
    <x v="2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b v="0"/>
    <n v="3"/>
    <b v="0"/>
    <s v="theater/plays"/>
    <n v="0"/>
    <n v="20"/>
    <x v="0"/>
    <s v="wearables"/>
    <d v="2015-09-10T14:10:48"/>
    <d v="2015-09-24T14:10:48"/>
    <x v="0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b v="0"/>
    <n v="3"/>
    <b v="0"/>
    <s v="theater/plays"/>
    <n v="0"/>
    <n v="55"/>
    <x v="7"/>
    <s v="food trucks"/>
    <d v="2014-05-25T18:57:09"/>
    <d v="2014-06-24T18:57:09"/>
    <x v="3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b v="0"/>
    <n v="1"/>
    <b v="0"/>
    <s v="theater/plays"/>
    <n v="0"/>
    <n v="5"/>
    <x v="0"/>
    <s v="gadgets"/>
    <d v="2014-07-11T16:12:03"/>
    <d v="2014-09-09T16:12:03"/>
    <x v="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b v="0"/>
    <n v="3"/>
    <b v="0"/>
    <s v="theater/plays"/>
    <n v="0"/>
    <n v="40"/>
    <x v="3"/>
    <s v="plays"/>
    <d v="2015-06-17T14:43:27"/>
    <d v="2015-07-17T13:18:00"/>
    <x v="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b v="0"/>
    <n v="0"/>
    <b v="0"/>
    <s v="theater/plays"/>
    <n v="0"/>
    <n v="0"/>
    <x v="3"/>
    <s v="plays"/>
    <d v="2014-11-07T02:44:19"/>
    <d v="2015-01-06T02:44:19"/>
    <x v="3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b v="0"/>
    <n v="2"/>
    <b v="0"/>
    <s v="theater/plays"/>
    <n v="0"/>
    <n v="15"/>
    <x v="5"/>
    <s v="translations"/>
    <d v="2016-09-14T22:55:21"/>
    <d v="2016-10-14T22:00:00"/>
    <x v="2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b v="0"/>
    <n v="10"/>
    <b v="0"/>
    <s v="theater/plays"/>
    <n v="0"/>
    <n v="252"/>
    <x v="4"/>
    <s v="animation"/>
    <d v="2016-06-10T04:41:12"/>
    <d v="2016-07-04T04:00:00"/>
    <x v="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b v="0"/>
    <n v="60"/>
    <b v="0"/>
    <s v="theater/plays"/>
    <n v="0"/>
    <n v="3150.88"/>
    <x v="0"/>
    <s v="web"/>
    <d v="2016-09-05T19:50:54"/>
    <d v="2016-10-05T19:50:54"/>
    <x v="2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b v="0"/>
    <n v="5"/>
    <b v="0"/>
    <s v="theater/plays"/>
    <n v="0"/>
    <n v="88.5"/>
    <x v="6"/>
    <s v="nature"/>
    <d v="2016-06-19T14:14:41"/>
    <d v="2016-07-19T14:14:41"/>
    <x v="2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b v="0"/>
    <n v="9"/>
    <b v="0"/>
    <s v="theater/plays"/>
    <n v="0"/>
    <n v="375"/>
    <x v="1"/>
    <s v="mobile games"/>
    <d v="2014-04-17T04:32:45"/>
    <d v="2014-05-17T04:32:45"/>
    <x v="3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b v="0"/>
    <n v="13"/>
    <b v="0"/>
    <s v="theater/plays"/>
    <n v="0"/>
    <n v="467"/>
    <x v="5"/>
    <s v="translations"/>
    <d v="2014-12-01T17:43:33"/>
    <d v="2014-12-21T17:43:33"/>
    <x v="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b v="0"/>
    <n v="0"/>
    <b v="0"/>
    <s v="theater/plays"/>
    <n v="0"/>
    <n v="0"/>
    <x v="3"/>
    <s v="plays"/>
    <d v="2015-04-21T02:47:18"/>
    <d v="2015-06-20T02:47:18"/>
    <x v="0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b v="0"/>
    <n v="8"/>
    <b v="0"/>
    <s v="theater/plays"/>
    <n v="0"/>
    <n v="476.5"/>
    <x v="0"/>
    <s v="web"/>
    <d v="2014-12-29T19:37:11"/>
    <d v="2015-01-28T19:37:11"/>
    <x v="3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b v="0"/>
    <n v="3"/>
    <b v="0"/>
    <s v="theater/plays"/>
    <n v="0"/>
    <n v="271"/>
    <x v="7"/>
    <s v="food trucks"/>
    <d v="2016-12-18T20:16:26"/>
    <d v="2017-01-17T20:16:26"/>
    <x v="2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b v="0"/>
    <n v="3"/>
    <b v="0"/>
    <s v="theater/plays"/>
    <n v="0"/>
    <n v="7"/>
    <x v="4"/>
    <s v="drama"/>
    <d v="2016-04-05T03:04:53"/>
    <d v="2016-05-05T03:04:53"/>
    <x v="2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b v="0"/>
    <n v="0"/>
    <b v="0"/>
    <s v="theater/plays"/>
    <n v="0"/>
    <n v="0"/>
    <x v="7"/>
    <s v="food trucks"/>
    <d v="2015-06-16T17:51:19"/>
    <d v="2015-07-16T17:51:19"/>
    <x v="0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b v="0"/>
    <n v="6"/>
    <b v="0"/>
    <s v="theater/plays"/>
    <n v="0"/>
    <n v="650"/>
    <x v="4"/>
    <s v="animation"/>
    <d v="2016-10-29T22:55:24"/>
    <d v="2016-11-30T17:00:00"/>
    <x v="2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b v="0"/>
    <n v="4"/>
    <b v="0"/>
    <s v="theater/plays"/>
    <n v="0"/>
    <n v="12.6"/>
    <x v="7"/>
    <s v="food trucks"/>
    <d v="2015-05-04T14:46:35"/>
    <d v="2015-07-03T14:46:35"/>
    <x v="0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b v="0"/>
    <n v="1"/>
    <b v="0"/>
    <s v="theater/plays"/>
    <n v="0"/>
    <n v="29"/>
    <x v="7"/>
    <s v="food trucks"/>
    <d v="2015-12-21T17:24:21"/>
    <d v="2016-01-20T17:24:21"/>
    <x v="0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b v="0"/>
    <n v="29"/>
    <b v="0"/>
    <s v="theater/plays"/>
    <n v="0"/>
    <n v="2800"/>
    <x v="1"/>
    <s v="video games"/>
    <d v="2015-07-07T21:44:12"/>
    <d v="2015-08-20T17:05:00"/>
    <x v="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b v="0"/>
    <n v="0"/>
    <b v="0"/>
    <s v="theater/plays"/>
    <n v="0"/>
    <n v="0"/>
    <x v="3"/>
    <s v="spaces"/>
    <d v="2014-10-04T14:20:36"/>
    <d v="2014-12-03T15:20:36"/>
    <x v="3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b v="0"/>
    <n v="4"/>
    <b v="0"/>
    <s v="theater/plays"/>
    <n v="0"/>
    <n v="252"/>
    <x v="1"/>
    <s v="mobile games"/>
    <d v="2016-04-01T14:18:38"/>
    <d v="2016-05-01T14:18:38"/>
    <x v="2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b v="0"/>
    <n v="5"/>
    <b v="0"/>
    <s v="theater/plays"/>
    <n v="0"/>
    <n v="1908"/>
    <x v="3"/>
    <s v="musical"/>
    <d v="2016-01-01T21:40:37"/>
    <d v="2016-02-06T04:59:00"/>
    <x v="2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b v="0"/>
    <n v="4"/>
    <b v="0"/>
    <s v="theater/plays"/>
    <n v="0"/>
    <n v="185"/>
    <x v="4"/>
    <s v="animation"/>
    <d v="2014-11-05T17:27:15"/>
    <d v="2014-12-05T17:27:15"/>
    <x v="3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b v="0"/>
    <n v="5"/>
    <b v="0"/>
    <s v="theater/plays"/>
    <n v="0"/>
    <n v="130"/>
    <x v="5"/>
    <s v="fiction"/>
    <d v="2015-02-12T01:50:01"/>
    <d v="2015-03-14T00:50:01"/>
    <x v="0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b v="0"/>
    <n v="1"/>
    <b v="0"/>
    <s v="theater/plays"/>
    <n v="0"/>
    <n v="10"/>
    <x v="3"/>
    <s v="plays"/>
    <d v="2015-09-14T15:11:24"/>
    <d v="2015-09-19T03:59:00"/>
    <x v="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b v="0"/>
    <n v="1"/>
    <b v="0"/>
    <s v="theater/plays"/>
    <n v="0"/>
    <n v="5"/>
    <x v="5"/>
    <s v="fiction"/>
    <d v="2014-12-12T10:15:24"/>
    <d v="2015-01-11T10:15:24"/>
    <x v="3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b v="0"/>
    <n v="0"/>
    <b v="0"/>
    <s v="theater/plays"/>
    <n v="0"/>
    <n v="0"/>
    <x v="7"/>
    <s v="food trucks"/>
    <d v="2014-10-10T12:50:40"/>
    <d v="2014-10-18T04:59:00"/>
    <x v="3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b v="0"/>
    <n v="14"/>
    <b v="0"/>
    <s v="theater/plays"/>
    <n v="0"/>
    <n v="1142"/>
    <x v="3"/>
    <s v="plays"/>
    <d v="2014-07-30T20:43:05"/>
    <d v="2014-08-29T20:43:05"/>
    <x v="3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b v="0"/>
    <n v="3"/>
    <b v="0"/>
    <s v="theater/plays"/>
    <n v="0"/>
    <n v="21"/>
    <x v="3"/>
    <s v="plays"/>
    <d v="2014-07-11T17:49:52"/>
    <d v="2014-08-09T03:00:00"/>
    <x v="3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b v="0"/>
    <n v="10"/>
    <b v="0"/>
    <s v="theater/plays"/>
    <n v="0"/>
    <n v="273"/>
    <x v="1"/>
    <s v="video games"/>
    <d v="2016-02-15T21:12:08"/>
    <d v="2016-04-15T20:12:08"/>
    <x v="2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b v="0"/>
    <n v="17"/>
    <b v="0"/>
    <s v="theater/plays"/>
    <n v="0"/>
    <n v="500"/>
    <x v="5"/>
    <s v="fiction"/>
    <d v="2014-08-18T17:08:24"/>
    <d v="2014-08-25T21:00:00"/>
    <x v="3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b v="0"/>
    <n v="2"/>
    <b v="0"/>
    <s v="theater/plays"/>
    <n v="0"/>
    <n v="25"/>
    <x v="3"/>
    <s v="plays"/>
    <d v="2014-11-10T18:33:15"/>
    <d v="2015-01-09T02:00:00"/>
    <x v="3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b v="0"/>
    <n v="0"/>
    <b v="0"/>
    <s v="theater/plays"/>
    <n v="0"/>
    <n v="0"/>
    <x v="3"/>
    <s v="plays"/>
    <d v="2015-02-02T23:40:15"/>
    <d v="2015-04-03T22:40:15"/>
    <x v="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b v="0"/>
    <n v="4"/>
    <b v="0"/>
    <s v="theater/plays"/>
    <n v="0"/>
    <n v="23"/>
    <x v="3"/>
    <s v="plays"/>
    <d v="2014-06-21T13:19:52"/>
    <d v="2014-06-22T21:00:00"/>
    <x v="3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b v="0"/>
    <n v="12"/>
    <b v="0"/>
    <s v="theater/plays"/>
    <n v="0"/>
    <n v="625"/>
    <x v="3"/>
    <s v="plays"/>
    <d v="2016-11-27T21:48:41"/>
    <d v="2016-12-12T06:00:00"/>
    <x v="2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b v="0"/>
    <n v="3"/>
    <b v="0"/>
    <s v="theater/plays"/>
    <n v="0"/>
    <n v="550"/>
    <x v="1"/>
    <s v="video games"/>
    <d v="2015-09-11T15:30:58"/>
    <d v="2015-10-11T15:29:05"/>
    <x v="0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b v="0"/>
    <n v="12"/>
    <b v="0"/>
    <s v="theater/plays"/>
    <n v="0"/>
    <n v="316"/>
    <x v="6"/>
    <s v="places"/>
    <d v="2015-10-01T15:57:33"/>
    <d v="2015-10-31T15:57:33"/>
    <x v="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b v="0"/>
    <n v="0"/>
    <b v="0"/>
    <s v="theater/plays"/>
    <n v="0"/>
    <n v="0"/>
    <x v="7"/>
    <s v="food trucks"/>
    <d v="2016-05-25T01:52:38"/>
    <d v="2016-07-24T01:52:38"/>
    <x v="2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b v="0"/>
    <n v="7"/>
    <b v="0"/>
    <s v="theater/plays"/>
    <n v="0"/>
    <n v="3405"/>
    <x v="3"/>
    <s v="plays"/>
    <d v="2014-07-10T05:37:12"/>
    <d v="2014-08-09T05:37:12"/>
    <x v="3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b v="0"/>
    <n v="2"/>
    <b v="0"/>
    <s v="theater/plays"/>
    <n v="0"/>
    <n v="3"/>
    <x v="1"/>
    <s v="mobile games"/>
    <d v="2014-12-09T21:42:19"/>
    <d v="2015-02-07T21:42:19"/>
    <x v="3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b v="0"/>
    <n v="1"/>
    <b v="0"/>
    <s v="theater/plays"/>
    <n v="0"/>
    <n v="8.33"/>
    <x v="7"/>
    <s v="food trucks"/>
    <d v="2015-07-25T10:33:16"/>
    <d v="2015-08-24T10:33:16"/>
    <x v="0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b v="0"/>
    <n v="4"/>
    <b v="0"/>
    <s v="theater/plays"/>
    <n v="0"/>
    <n v="19.5"/>
    <x v="3"/>
    <s v="plays"/>
    <d v="2015-07-11T04:00:18"/>
    <d v="2015-09-09T04:00:18"/>
    <x v="0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b v="0"/>
    <n v="4"/>
    <b v="0"/>
    <s v="theater/plays"/>
    <n v="0"/>
    <n v="37.5"/>
    <x v="3"/>
    <s v="musical"/>
    <d v="2014-10-28T23:13:51"/>
    <d v="2014-11-09T12:00:00"/>
    <x v="3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b v="0"/>
    <n v="17"/>
    <b v="0"/>
    <s v="theater/plays"/>
    <n v="0"/>
    <n v="207.33"/>
    <x v="4"/>
    <s v="animation"/>
    <d v="2016-08-24T01:21:53"/>
    <d v="2016-09-07T01:21:53"/>
    <x v="2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b v="0"/>
    <n v="7"/>
    <b v="0"/>
    <s v="theater/plays"/>
    <n v="0"/>
    <n v="565"/>
    <x v="3"/>
    <s v="plays"/>
    <d v="2015-07-14T15:34:26"/>
    <d v="2015-08-01T01:00:00"/>
    <x v="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b v="0"/>
    <n v="2"/>
    <b v="0"/>
    <s v="theater/plays"/>
    <n v="0"/>
    <n v="0.67"/>
    <x v="6"/>
    <s v="places"/>
    <d v="2016-03-15T21:03:57"/>
    <d v="2016-05-14T21:03:57"/>
    <x v="2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b v="0"/>
    <n v="5"/>
    <b v="0"/>
    <s v="theater/plays"/>
    <n v="0"/>
    <n v="88"/>
    <x v="3"/>
    <s v="spaces"/>
    <d v="2016-05-09T17:33:39"/>
    <d v="2016-06-08T17:33:39"/>
    <x v="2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b v="0"/>
    <n v="1"/>
    <b v="0"/>
    <s v="theater/plays"/>
    <n v="0"/>
    <n v="6.67"/>
    <x v="0"/>
    <s v="wearables"/>
    <d v="2014-10-17T06:23:21"/>
    <d v="2014-11-25T19:46:00"/>
    <x v="3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b v="0"/>
    <n v="1"/>
    <b v="0"/>
    <s v="theater/plays"/>
    <n v="0"/>
    <n v="0.5"/>
    <x v="3"/>
    <s v="plays"/>
    <d v="2015-04-13T20:11:27"/>
    <d v="2015-06-12T20:11:27"/>
    <x v="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b v="0"/>
    <n v="14"/>
    <b v="0"/>
    <s v="theater/plays"/>
    <n v="0"/>
    <n v="219"/>
    <x v="4"/>
    <s v="drama"/>
    <d v="2015-05-18T18:27:06"/>
    <d v="2015-06-27T18:27:06"/>
    <x v="0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b v="0"/>
    <n v="26"/>
    <b v="0"/>
    <s v="theater/plays"/>
    <n v="0"/>
    <n v="676.67"/>
    <x v="3"/>
    <s v="plays"/>
    <d v="2015-12-16T03:09:34"/>
    <d v="2016-01-15T03:09:34"/>
    <x v="0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b v="0"/>
    <n v="2"/>
    <b v="0"/>
    <s v="theater/plays"/>
    <n v="0"/>
    <n v="1"/>
    <x v="3"/>
    <s v="plays"/>
    <d v="2014-07-08T22:08:59"/>
    <d v="2014-09-06T22:08:59"/>
    <x v="3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b v="0"/>
    <n v="1"/>
    <b v="0"/>
    <s v="theater/plays"/>
    <n v="0"/>
    <n v="0.33"/>
    <x v="5"/>
    <s v="translations"/>
    <d v="2015-01-13T21:46:34"/>
    <d v="2015-03-14T20:46:34"/>
    <x v="0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b v="0"/>
    <n v="3"/>
    <b v="0"/>
    <s v="theater/plays"/>
    <n v="0"/>
    <n v="305.5"/>
    <x v="3"/>
    <s v="musical"/>
    <d v="2016-02-15T09:33:10"/>
    <d v="2016-03-16T08:33:10"/>
    <x v="2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b v="0"/>
    <n v="7"/>
    <b v="0"/>
    <s v="theater/plays"/>
    <n v="0"/>
    <n v="72.5"/>
    <x v="7"/>
    <s v="food trucks"/>
    <d v="2014-04-26T11:26:29"/>
    <d v="2014-05-19T11:26:29"/>
    <x v="3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b v="0"/>
    <n v="9"/>
    <b v="0"/>
    <s v="theater/plays"/>
    <n v="0"/>
    <n v="218.5"/>
    <x v="4"/>
    <s v="animation"/>
    <d v="2015-08-29T05:37:27"/>
    <d v="2015-09-16T05:37:27"/>
    <x v="0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b v="0"/>
    <n v="20"/>
    <b v="0"/>
    <s v="theater/plays"/>
    <n v="0"/>
    <n v="1362"/>
    <x v="3"/>
    <s v="plays"/>
    <d v="2015-10-01T15:06:47"/>
    <d v="2015-10-29T15:06:47"/>
    <x v="0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b v="0"/>
    <n v="6"/>
    <b v="0"/>
    <s v="theater/plays"/>
    <n v="0"/>
    <n v="25.5"/>
    <x v="7"/>
    <s v="food trucks"/>
    <d v="2014-07-06T14:52:09"/>
    <d v="2014-08-05T14:52:09"/>
    <x v="3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b v="0"/>
    <n v="13"/>
    <b v="0"/>
    <s v="theater/plays"/>
    <n v="0"/>
    <n v="335.5"/>
    <x v="3"/>
    <s v="spaces"/>
    <d v="2015-02-23T19:01:10"/>
    <d v="2015-03-25T18:01:10"/>
    <x v="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b v="0"/>
    <n v="3"/>
    <b v="1"/>
    <s v="theater/musical"/>
    <n v="0"/>
    <n v="64.5"/>
    <x v="3"/>
    <s v="plays"/>
    <d v="2014-08-26T21:16:44"/>
    <d v="2014-09-25T21:16:44"/>
    <x v="3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b v="0"/>
    <n v="6"/>
    <b v="1"/>
    <s v="theater/musical"/>
    <n v="0"/>
    <n v="250"/>
    <x v="3"/>
    <s v="plays"/>
    <d v="2015-04-03T20:58:47"/>
    <d v="2015-05-18T20:58:47"/>
    <x v="0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b v="0"/>
    <n v="10"/>
    <b v="1"/>
    <s v="theater/musical"/>
    <n v="0"/>
    <n v="150"/>
    <x v="3"/>
    <s v="spaces"/>
    <d v="2015-01-09T03:39:39"/>
    <d v="2015-01-24T03:00:00"/>
    <x v="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b v="0"/>
    <n v="147"/>
    <b v="1"/>
    <s v="theater/musical"/>
    <n v="0"/>
    <n v="12900"/>
    <x v="6"/>
    <s v="people"/>
    <d v="2015-04-09T13:21:50"/>
    <d v="2015-05-09T03:59:00"/>
    <x v="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b v="0"/>
    <n v="199"/>
    <b v="1"/>
    <s v="theater/musical"/>
    <n v="0"/>
    <n v="23050.35"/>
    <x v="5"/>
    <s v="children's books"/>
    <d v="2014-08-12T14:01:08"/>
    <d v="2014-09-11T14:01:08"/>
    <x v="3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b v="0"/>
    <n v="50"/>
    <b v="1"/>
    <s v="theater/musical"/>
    <n v="0"/>
    <n v="3750"/>
    <x v="5"/>
    <s v="fiction"/>
    <d v="2015-02-09T18:22:59"/>
    <d v="2015-02-23T18:22:59"/>
    <x v="0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b v="0"/>
    <n v="21"/>
    <b v="1"/>
    <s v="theater/musical"/>
    <n v="0"/>
    <n v="1177.5"/>
    <x v="1"/>
    <s v="video games"/>
    <d v="2014-06-16T16:03:49"/>
    <d v="2014-07-15T05:00:00"/>
    <x v="3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b v="0"/>
    <n v="24"/>
    <b v="1"/>
    <s v="theater/musical"/>
    <n v="0"/>
    <n v="500"/>
    <x v="1"/>
    <s v="video games"/>
    <d v="2016-02-03T23:57:26"/>
    <d v="2016-03-04T23:57:26"/>
    <x v="2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b v="0"/>
    <n v="32"/>
    <b v="1"/>
    <s v="theater/musical"/>
    <n v="0"/>
    <n v="8165.55"/>
    <x v="0"/>
    <s v="web"/>
    <d v="2014-04-25T13:32:38"/>
    <d v="2014-05-25T13:32:38"/>
    <x v="3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b v="0"/>
    <n v="62"/>
    <b v="1"/>
    <s v="theater/musical"/>
    <n v="0"/>
    <n v="10092"/>
    <x v="3"/>
    <s v="plays"/>
    <d v="2015-04-07T14:01:04"/>
    <d v="2015-05-07T14:01:04"/>
    <x v="0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b v="0"/>
    <n v="9"/>
    <b v="1"/>
    <s v="theater/musical"/>
    <n v="0"/>
    <n v="795"/>
    <x v="0"/>
    <s v="wearables"/>
    <d v="2014-08-21T06:59:23"/>
    <d v="2014-09-15T06:08:00"/>
    <x v="3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b v="0"/>
    <n v="38"/>
    <b v="1"/>
    <s v="theater/musical"/>
    <n v="0"/>
    <n v="3258"/>
    <x v="5"/>
    <s v="translations"/>
    <d v="2015-01-21T03:57:17"/>
    <d v="2015-02-21T11:00:00"/>
    <x v="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b v="0"/>
    <n v="54"/>
    <b v="1"/>
    <s v="theater/musical"/>
    <n v="0"/>
    <n v="2569"/>
    <x v="7"/>
    <s v="food trucks"/>
    <d v="2016-05-05T22:57:33"/>
    <d v="2016-06-04T22:57:33"/>
    <x v="2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b v="0"/>
    <n v="37"/>
    <b v="1"/>
    <s v="theater/musical"/>
    <n v="0"/>
    <n v="2700"/>
    <x v="0"/>
    <s v="web"/>
    <d v="2014-05-16T15:16:04"/>
    <d v="2014-06-15T15:16:04"/>
    <x v="3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b v="0"/>
    <n v="39"/>
    <b v="1"/>
    <s v="theater/musical"/>
    <n v="0"/>
    <n v="3531"/>
    <x v="7"/>
    <s v="food trucks"/>
    <d v="2016-07-02T14:00:08"/>
    <d v="2016-08-29T17:00:00"/>
    <x v="2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b v="0"/>
    <n v="34"/>
    <b v="1"/>
    <s v="theater/musical"/>
    <n v="0"/>
    <n v="1280"/>
    <x v="4"/>
    <s v="animation"/>
    <d v="2014-09-30T15:37:03"/>
    <d v="2014-10-13T04:59:00"/>
    <x v="3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b v="0"/>
    <n v="55"/>
    <b v="1"/>
    <s v="theater/musical"/>
    <n v="0"/>
    <n v="2000"/>
    <x v="4"/>
    <s v="drama"/>
    <d v="2014-06-13T10:58:33"/>
    <d v="2014-07-13T10:58:33"/>
    <x v="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b v="0"/>
    <n v="32"/>
    <b v="1"/>
    <s v="theater/musical"/>
    <n v="0"/>
    <n v="4055"/>
    <x v="7"/>
    <s v="food trucks"/>
    <d v="2014-12-31T16:53:34"/>
    <d v="2015-01-30T16:53:34"/>
    <x v="3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b v="0"/>
    <n v="25"/>
    <b v="1"/>
    <s v="theater/musical"/>
    <n v="0"/>
    <n v="8230"/>
    <x v="3"/>
    <s v="musical"/>
    <d v="2014-07-25T19:25:12"/>
    <d v="2014-08-28T01:00:00"/>
    <x v="3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b v="0"/>
    <n v="33"/>
    <b v="1"/>
    <s v="theater/musical"/>
    <n v="0"/>
    <n v="2681"/>
    <x v="7"/>
    <s v="food trucks"/>
    <d v="2014-12-09T18:33:38"/>
    <d v="2015-01-18T18:33:38"/>
    <x v="3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b v="0"/>
    <n v="1"/>
    <b v="0"/>
    <s v="theater/spaces"/>
    <n v="0"/>
    <n v="1"/>
    <x v="3"/>
    <s v="plays"/>
    <d v="2015-01-30T23:02:35"/>
    <d v="2015-03-01T23:02:35"/>
    <x v="0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b v="0"/>
    <n v="202"/>
    <b v="0"/>
    <s v="theater/spaces"/>
    <n v="0"/>
    <n v="40850"/>
    <x v="1"/>
    <s v="mobile games"/>
    <d v="2015-11-26T19:17:39"/>
    <d v="2015-12-16T20:18:00"/>
    <x v="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b v="0"/>
    <n v="0"/>
    <b v="0"/>
    <s v="theater/spaces"/>
    <n v="0"/>
    <n v="0"/>
    <x v="3"/>
    <s v="plays"/>
    <d v="2015-03-14T03:06:20"/>
    <d v="2015-04-13T03:06:20"/>
    <x v="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b v="0"/>
    <n v="1"/>
    <b v="0"/>
    <s v="theater/spaces"/>
    <n v="0"/>
    <n v="100"/>
    <x v="3"/>
    <s v="spaces"/>
    <d v="2015-05-08T21:56:38"/>
    <d v="2015-06-07T21:56:38"/>
    <x v="0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b v="0"/>
    <n v="0"/>
    <b v="0"/>
    <s v="theater/spaces"/>
    <n v="0"/>
    <n v="0"/>
    <x v="3"/>
    <s v="musical"/>
    <d v="2015-04-24T03:21:00"/>
    <d v="2015-05-24T03:21:00"/>
    <x v="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b v="0"/>
    <n v="2"/>
    <b v="0"/>
    <s v="theater/spaces"/>
    <n v="0"/>
    <n v="2"/>
    <x v="3"/>
    <s v="musical"/>
    <d v="2016-07-16T12:44:52"/>
    <d v="2016-08-15T12:44:52"/>
    <x v="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b v="0"/>
    <n v="13"/>
    <b v="0"/>
    <s v="theater/spaces"/>
    <n v="0"/>
    <n v="1072"/>
    <x v="3"/>
    <s v="spaces"/>
    <d v="2016-10-06T13:29:27"/>
    <d v="2016-11-24T17:11:00"/>
    <x v="2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b v="0"/>
    <n v="9"/>
    <b v="0"/>
    <s v="theater/spaces"/>
    <n v="0"/>
    <n v="24"/>
    <x v="0"/>
    <s v="web"/>
    <d v="2015-04-03T15:34:53"/>
    <d v="2015-06-02T15:34:53"/>
    <x v="0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b v="0"/>
    <n v="2"/>
    <b v="0"/>
    <s v="theater/spaces"/>
    <n v="0"/>
    <n v="25"/>
    <x v="2"/>
    <s v="faith"/>
    <d v="2015-10-20T19:45:17"/>
    <d v="2015-11-19T20:45:17"/>
    <x v="0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b v="0"/>
    <n v="0"/>
    <b v="0"/>
    <s v="theater/spaces"/>
    <n v="0"/>
    <n v="0"/>
    <x v="0"/>
    <s v="web"/>
    <d v="2015-12-24T08:45:52"/>
    <d v="2016-01-23T08:45:52"/>
    <x v="0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b v="0"/>
    <n v="58"/>
    <b v="0"/>
    <s v="theater/spaces"/>
    <n v="0"/>
    <n v="1096"/>
    <x v="5"/>
    <s v="fiction"/>
    <d v="2014-08-21T19:16:13"/>
    <d v="2014-10-05T19:16:13"/>
    <x v="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b v="0"/>
    <n v="8"/>
    <b v="0"/>
    <s v="theater/spaces"/>
    <n v="0"/>
    <n v="1605"/>
    <x v="3"/>
    <s v="plays"/>
    <d v="2016-09-15T16:33:59"/>
    <d v="2016-10-17T04:00:00"/>
    <x v="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b v="0"/>
    <n v="3"/>
    <b v="0"/>
    <s v="theater/spaces"/>
    <n v="0"/>
    <n v="605"/>
    <x v="5"/>
    <s v="translations"/>
    <d v="2015-09-08T19:00:21"/>
    <d v="2015-10-08T19:00:21"/>
    <x v="0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b v="0"/>
    <n v="0"/>
    <b v="0"/>
    <s v="theater/spaces"/>
    <n v="0"/>
    <n v="0"/>
    <x v="4"/>
    <s v="drama"/>
    <d v="2017-02-24T14:00:03"/>
    <d v="2017-03-16T13:00:03"/>
    <x v="1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b v="0"/>
    <n v="11"/>
    <b v="0"/>
    <s v="theater/spaces"/>
    <n v="0"/>
    <n v="715"/>
    <x v="3"/>
    <s v="plays"/>
    <d v="2015-05-17T17:47:29"/>
    <d v="2015-06-16T17:47:29"/>
    <x v="0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b v="0"/>
    <n v="20"/>
    <b v="0"/>
    <s v="theater/spaces"/>
    <n v="0"/>
    <n v="1322"/>
    <x v="0"/>
    <s v="web"/>
    <d v="2016-04-04T23:00:50"/>
    <d v="2016-05-04T23:00:50"/>
    <x v="2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b v="0"/>
    <n v="3"/>
    <b v="0"/>
    <s v="theater/spaces"/>
    <n v="0"/>
    <n v="280"/>
    <x v="0"/>
    <s v="web"/>
    <d v="2015-01-27T00:16:12"/>
    <d v="2015-03-27T23:16:12"/>
    <x v="0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b v="0"/>
    <n v="0"/>
    <b v="0"/>
    <s v="theater/spaces"/>
    <n v="0"/>
    <n v="0"/>
    <x v="6"/>
    <s v="places"/>
    <d v="2016-03-09T18:41:57"/>
    <d v="2016-05-08T17:41:57"/>
    <x v="2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b v="0"/>
    <n v="0"/>
    <b v="0"/>
    <s v="theater/spaces"/>
    <n v="0"/>
    <n v="0"/>
    <x v="3"/>
    <s v="plays"/>
    <d v="2016-05-08T00:12:05"/>
    <d v="2016-06-07T00:12:05"/>
    <x v="2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b v="0"/>
    <n v="0"/>
    <b v="0"/>
    <s v="theater/spaces"/>
    <n v="0"/>
    <n v="0"/>
    <x v="3"/>
    <s v="plays"/>
    <d v="2014-08-12T18:10:23"/>
    <d v="2014-09-11T18:10:23"/>
    <x v="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b v="0"/>
    <n v="108"/>
    <b v="1"/>
    <s v="theater/plays"/>
    <n v="0"/>
    <n v="5481"/>
    <x v="4"/>
    <s v="drama"/>
    <d v="2015-02-26T05:05:59"/>
    <d v="2015-03-26T04:00:00"/>
    <x v="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b v="0"/>
    <n v="20"/>
    <b v="1"/>
    <s v="theater/plays"/>
    <n v="0"/>
    <n v="1218"/>
    <x v="5"/>
    <s v="translations"/>
    <d v="2015-02-01T05:51:46"/>
    <d v="2015-03-01T06:59:00"/>
    <x v="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b v="0"/>
    <n v="98"/>
    <b v="1"/>
    <s v="theater/plays"/>
    <n v="0"/>
    <n v="10685"/>
    <x v="7"/>
    <s v="food trucks"/>
    <d v="2015-06-02T11:17:04"/>
    <d v="2015-07-02T11:17:04"/>
    <x v="0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b v="0"/>
    <n v="196"/>
    <b v="1"/>
    <s v="theater/plays"/>
    <n v="0"/>
    <n v="5035.6899999999996"/>
    <x v="0"/>
    <s v="web"/>
    <d v="2014-07-07T21:50:19"/>
    <d v="2014-08-06T21:32:00"/>
    <x v="3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b v="0"/>
    <n v="39"/>
    <b v="1"/>
    <s v="theater/plays"/>
    <n v="0"/>
    <n v="1635"/>
    <x v="1"/>
    <s v="video games"/>
    <d v="2015-06-07T17:30:33"/>
    <d v="2015-07-07T17:30:33"/>
    <x v="0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b v="0"/>
    <n v="128"/>
    <b v="1"/>
    <s v="theater/plays"/>
    <n v="0"/>
    <n v="11363"/>
    <x v="3"/>
    <s v="plays"/>
    <d v="2015-08-17T17:43:32"/>
    <d v="2015-09-16T17:43:32"/>
    <x v="0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b v="0"/>
    <n v="71"/>
    <b v="1"/>
    <s v="theater/plays"/>
    <n v="0"/>
    <n v="5696"/>
    <x v="3"/>
    <s v="plays"/>
    <d v="2015-02-07T04:44:52"/>
    <d v="2015-03-09T03:44:52"/>
    <x v="0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b v="0"/>
    <n v="47"/>
    <b v="1"/>
    <s v="theater/plays"/>
    <n v="0"/>
    <n v="3710"/>
    <x v="2"/>
    <s v="faith"/>
    <d v="2016-08-03T12:34:20"/>
    <d v="2016-08-17T03:59:00"/>
    <x v="2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b v="0"/>
    <n v="17"/>
    <b v="1"/>
    <s v="theater/plays"/>
    <n v="0"/>
    <n v="1625"/>
    <x v="7"/>
    <s v="food trucks"/>
    <d v="2015-04-03T18:52:33"/>
    <d v="2015-05-03T22:51:00"/>
    <x v="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b v="0"/>
    <n v="91"/>
    <b v="1"/>
    <s v="theater/plays"/>
    <n v="0"/>
    <n v="6360"/>
    <x v="4"/>
    <s v="animation"/>
    <d v="2014-06-18T16:04:11"/>
    <d v="2014-07-18T16:04:11"/>
    <x v="3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b v="0"/>
    <n v="43"/>
    <b v="1"/>
    <s v="theater/plays"/>
    <n v="0"/>
    <n v="3205"/>
    <x v="0"/>
    <s v="web"/>
    <d v="2014-08-01T15:47:58"/>
    <d v="2014-08-31T15:47:58"/>
    <x v="3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b v="0"/>
    <n v="17"/>
    <b v="1"/>
    <s v="theater/plays"/>
    <n v="0"/>
    <n v="2107"/>
    <x v="6"/>
    <s v="nature"/>
    <d v="2016-11-20T02:38:40"/>
    <d v="2016-12-05T01:00:00"/>
    <x v="2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b v="0"/>
    <n v="33"/>
    <b v="1"/>
    <s v="theater/plays"/>
    <n v="0"/>
    <n v="8740"/>
    <x v="2"/>
    <s v="faith"/>
    <d v="2015-12-03T19:38:28"/>
    <d v="2016-01-01T04:00:00"/>
    <x v="0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b v="0"/>
    <n v="87"/>
    <b v="1"/>
    <s v="theater/plays"/>
    <n v="0"/>
    <n v="5100"/>
    <x v="3"/>
    <s v="musical"/>
    <d v="2014-08-29T01:27:51"/>
    <d v="2014-09-26T01:35:00"/>
    <x v="3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b v="0"/>
    <n v="113"/>
    <b v="1"/>
    <s v="theater/plays"/>
    <n v="0"/>
    <n v="8010"/>
    <x v="2"/>
    <s v="faith"/>
    <d v="2014-10-29T16:24:46"/>
    <d v="2014-11-27T03:00:00"/>
    <x v="3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b v="0"/>
    <n v="14"/>
    <b v="1"/>
    <s v="theater/plays"/>
    <n v="0"/>
    <n v="120"/>
    <x v="0"/>
    <s v="wearables"/>
    <d v="2016-02-25T17:32:10"/>
    <d v="2016-03-13T12:00:00"/>
    <x v="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b v="0"/>
    <n v="30"/>
    <b v="1"/>
    <s v="theater/plays"/>
    <n v="0"/>
    <n v="3407"/>
    <x v="1"/>
    <s v="video games"/>
    <d v="2015-01-22T21:08:54"/>
    <d v="2015-03-23T02:14:00"/>
    <x v="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b v="0"/>
    <n v="16"/>
    <b v="1"/>
    <s v="theater/plays"/>
    <n v="0"/>
    <n v="971"/>
    <x v="3"/>
    <s v="plays"/>
    <d v="2014-10-10T15:22:27"/>
    <d v="2014-10-20T05:59:00"/>
    <x v="3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b v="0"/>
    <n v="46"/>
    <b v="1"/>
    <s v="theater/plays"/>
    <n v="0"/>
    <n v="5070"/>
    <x v="3"/>
    <s v="plays"/>
    <d v="2014-12-20T19:47:03"/>
    <d v="2015-01-06T06:00:00"/>
    <x v="3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b v="0"/>
    <n v="24"/>
    <b v="1"/>
    <s v="theater/plays"/>
    <n v="0"/>
    <n v="3275"/>
    <x v="6"/>
    <s v="people"/>
    <d v="2015-08-03T21:58:50"/>
    <d v="2015-08-24T02:00:00"/>
    <x v="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b v="1"/>
    <n v="97"/>
    <b v="1"/>
    <s v="theater/spaces"/>
    <n v="0"/>
    <n v="5157"/>
    <x v="3"/>
    <s v="plays"/>
    <d v="2015-08-09T13:25:56"/>
    <d v="2015-09-23T13:25:56"/>
    <x v="0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b v="1"/>
    <n v="59"/>
    <b v="1"/>
    <s v="theater/spaces"/>
    <n v="0"/>
    <n v="5103"/>
    <x v="4"/>
    <s v="animation"/>
    <d v="2016-01-12T16:29:03"/>
    <d v="2016-02-11T16:29:03"/>
    <x v="2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b v="1"/>
    <n v="1095"/>
    <b v="1"/>
    <s v="theater/spaces"/>
    <n v="0"/>
    <n v="169985.91"/>
    <x v="1"/>
    <s v="mobile games"/>
    <d v="2014-09-12T15:10:36"/>
    <d v="2014-11-11T16:10:36"/>
    <x v="3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b v="1"/>
    <n v="218"/>
    <b v="1"/>
    <s v="theater/spaces"/>
    <n v="0"/>
    <n v="25088"/>
    <x v="2"/>
    <s v="faith"/>
    <d v="2016-07-25T06:41:21"/>
    <d v="2016-08-24T06:41:21"/>
    <x v="2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b v="0"/>
    <n v="111"/>
    <b v="1"/>
    <s v="theater/spaces"/>
    <n v="0"/>
    <n v="12165"/>
    <x v="3"/>
    <s v="spaces"/>
    <d v="2016-10-11T23:22:08"/>
    <d v="2016-10-31T04:00:00"/>
    <x v="2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b v="0"/>
    <n v="56"/>
    <b v="1"/>
    <s v="theater/spaces"/>
    <n v="0"/>
    <n v="2532"/>
    <x v="3"/>
    <s v="musical"/>
    <d v="2016-03-02T12:00:06"/>
    <d v="2016-05-01T11:00:06"/>
    <x v="2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b v="0"/>
    <n v="265"/>
    <b v="1"/>
    <s v="theater/spaces"/>
    <n v="0"/>
    <n v="27600.2"/>
    <x v="6"/>
    <s v="places"/>
    <d v="2016-09-14T07:22:31"/>
    <d v="2016-10-13T00:00:00"/>
    <x v="2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b v="0"/>
    <n v="28"/>
    <b v="1"/>
    <s v="theater/spaces"/>
    <n v="0"/>
    <n v="1000"/>
    <x v="5"/>
    <s v="children's books"/>
    <d v="2016-05-21T08:41:21"/>
    <d v="2016-06-20T08:41:21"/>
    <x v="2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b v="0"/>
    <n v="364"/>
    <b v="1"/>
    <s v="theater/spaces"/>
    <n v="0"/>
    <n v="35307"/>
    <x v="5"/>
    <s v="translations"/>
    <d v="2015-11-29T00:29:22"/>
    <d v="2015-12-21T04:59:00"/>
    <x v="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b v="0"/>
    <n v="27"/>
    <b v="1"/>
    <s v="theater/spaces"/>
    <n v="0"/>
    <n v="10000"/>
    <x v="7"/>
    <s v="food trucks"/>
    <d v="2015-12-03T13:47:00"/>
    <d v="2016-01-07T13:47:00"/>
    <x v="0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b v="0"/>
    <n v="93"/>
    <b v="1"/>
    <s v="theater/spaces"/>
    <n v="0"/>
    <n v="8780"/>
    <x v="3"/>
    <s v="plays"/>
    <d v="2017-01-05T20:05:30"/>
    <d v="2017-01-27T20:05:30"/>
    <x v="1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b v="0"/>
    <n v="64"/>
    <b v="1"/>
    <s v="theater/spaces"/>
    <n v="0"/>
    <n v="0"/>
    <x v="4"/>
    <s v="animation"/>
    <d v="2016-09-09T18:25:10"/>
    <d v="2016-10-09T18:25:10"/>
    <x v="2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b v="0"/>
    <n v="22"/>
    <b v="1"/>
    <s v="theater/spaces"/>
    <n v="0"/>
    <n v="0"/>
    <x v="4"/>
    <s v="drama"/>
    <d v="2016-01-21T20:07:47"/>
    <d v="2016-02-20T20:07:47"/>
    <x v="2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b v="0"/>
    <n v="59"/>
    <b v="1"/>
    <s v="theater/spaces"/>
    <n v="0"/>
    <n v="0"/>
    <x v="3"/>
    <s v="spaces"/>
    <d v="2014-09-03T11:29:32"/>
    <d v="2014-10-03T11:29:32"/>
    <x v="3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b v="0"/>
    <n v="249"/>
    <b v="1"/>
    <s v="theater/spaces"/>
    <n v="0"/>
    <n v="0"/>
    <x v="4"/>
    <s v="drama"/>
    <d v="2016-12-20T15:57:51"/>
    <d v="2017-01-19T15:57:51"/>
    <x v="2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b v="0"/>
    <n v="392"/>
    <b v="1"/>
    <s v="theater/spaces"/>
    <n v="0"/>
    <n v="0"/>
    <x v="4"/>
    <s v="drama"/>
    <d v="2015-03-27T21:54:00"/>
    <d v="2015-05-26T21:54:00"/>
    <x v="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b v="0"/>
    <n v="115"/>
    <b v="1"/>
    <s v="theater/spaces"/>
    <n v="0"/>
    <n v="0"/>
    <x v="3"/>
    <s v="spaces"/>
    <d v="2017-02-09T17:36:33"/>
    <d v="2017-02-27T04:59:00"/>
    <x v="1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b v="0"/>
    <n v="433"/>
    <b v="1"/>
    <s v="theater/spaces"/>
    <n v="0"/>
    <n v="0"/>
    <x v="4"/>
    <s v="drama"/>
    <d v="2014-05-19T04:38:49"/>
    <d v="2014-06-16T04:25:00"/>
    <x v="3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b v="0"/>
    <n v="20"/>
    <b v="1"/>
    <s v="theater/spaces"/>
    <n v="0"/>
    <n v="0"/>
    <x v="0"/>
    <s v="wearables"/>
    <d v="2017-02-14T17:46:00"/>
    <d v="2017-03-01T02:00:00"/>
    <x v="1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b v="0"/>
    <n v="8"/>
    <b v="1"/>
    <s v="theater/spaces"/>
    <n v="0"/>
    <n v="0"/>
    <x v="0"/>
    <s v="space exploration"/>
    <d v="2017-01-17T19:51:10"/>
    <d v="2017-01-31T18:00:00"/>
    <x v="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b v="0"/>
    <n v="175"/>
    <b v="1"/>
    <s v="theater/spaces"/>
    <n v="0"/>
    <n v="0"/>
    <x v="4"/>
    <s v="drama"/>
    <d v="2016-06-13T21:29:42"/>
    <d v="2016-07-13T21:29:42"/>
    <x v="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b v="0"/>
    <n v="104"/>
    <b v="1"/>
    <s v="theater/spaces"/>
    <n v="0"/>
    <n v="0"/>
    <x v="1"/>
    <s v="mobile games"/>
    <d v="2012-11-26T20:04:12"/>
    <d v="2012-12-26T20:04:12"/>
    <x v="5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b v="0"/>
    <n v="17"/>
    <b v="1"/>
    <s v="theater/spaces"/>
    <n v="0"/>
    <n v="0"/>
    <x v="5"/>
    <s v="translations"/>
    <d v="2016-01-29T20:22:56"/>
    <d v="2016-03-01T05:59:00"/>
    <x v="2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b v="0"/>
    <n v="277"/>
    <b v="1"/>
    <s v="theater/spaces"/>
    <n v="0"/>
    <n v="0"/>
    <x v="6"/>
    <s v="people"/>
    <d v="2014-10-16T21:08:44"/>
    <d v="2014-11-15T22:08:44"/>
    <x v="3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b v="0"/>
    <n v="118"/>
    <b v="1"/>
    <s v="theater/spaces"/>
    <n v="0"/>
    <n v="0"/>
    <x v="7"/>
    <s v="restaurants"/>
    <d v="2014-09-06T16:11:45"/>
    <d v="2014-10-06T16:11:45"/>
    <x v="3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b v="0"/>
    <n v="97"/>
    <b v="1"/>
    <s v="theater/spaces"/>
    <n v="0"/>
    <n v="0"/>
    <x v="4"/>
    <s v="drama"/>
    <d v="2014-11-14T18:09:51"/>
    <d v="2014-12-14T18:09:51"/>
    <x v="3"/>
    <n v="2014"/>
  </r>
  <r>
    <n v="3007"/>
    <s v="Bethlem"/>
    <s v="Consuite for 2015 CoreCon.  An adventure into insanity."/>
    <n v="600"/>
    <n v="1080"/>
    <x v="0"/>
    <s v="US"/>
    <s v="USD"/>
    <n v="1429938683"/>
    <n v="1428124283"/>
    <x v="3007"/>
    <b v="0"/>
    <n v="20"/>
    <b v="1"/>
    <s v="theater/spaces"/>
    <n v="0"/>
    <n v="0"/>
    <x v="3"/>
    <s v="plays"/>
    <d v="2015-04-04T05:11:23"/>
    <d v="2015-04-25T05:11:23"/>
    <x v="0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b v="0"/>
    <n v="26"/>
    <b v="1"/>
    <s v="theater/spaces"/>
    <n v="0"/>
    <n v="0"/>
    <x v="3"/>
    <s v="musical"/>
    <d v="2015-12-22T05:05:19"/>
    <d v="2016-01-21T05:05:19"/>
    <x v="0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b v="0"/>
    <n v="128"/>
    <b v="1"/>
    <s v="theater/spaces"/>
    <n v="0"/>
    <n v="0"/>
    <x v="6"/>
    <s v="people"/>
    <d v="2014-10-27T13:40:40"/>
    <d v="2014-11-26T14:40:40"/>
    <x v="3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b v="0"/>
    <n v="15"/>
    <b v="1"/>
    <s v="theater/spaces"/>
    <n v="0"/>
    <n v="0"/>
    <x v="5"/>
    <s v="translations"/>
    <d v="2014-12-23T19:58:39"/>
    <d v="2015-02-21T19:58:39"/>
    <x v="3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b v="0"/>
    <n v="25"/>
    <b v="1"/>
    <s v="theater/spaces"/>
    <n v="0"/>
    <n v="0"/>
    <x v="4"/>
    <s v="animation"/>
    <d v="2015-11-26T11:15:16"/>
    <d v="2015-12-23T22:59:00"/>
    <x v="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b v="0"/>
    <n v="55"/>
    <b v="1"/>
    <s v="theater/spaces"/>
    <n v="0"/>
    <n v="0"/>
    <x v="0"/>
    <s v="web"/>
    <d v="2015-01-20T16:52:10"/>
    <d v="2015-02-10T16:52:10"/>
    <x v="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b v="0"/>
    <n v="107"/>
    <b v="1"/>
    <s v="theater/spaces"/>
    <n v="0"/>
    <n v="0"/>
    <x v="0"/>
    <s v="wearables"/>
    <d v="2015-05-22T20:04:09"/>
    <d v="2015-06-21T20:04:09"/>
    <x v="0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b v="0"/>
    <n v="557"/>
    <b v="1"/>
    <s v="theater/spaces"/>
    <n v="0"/>
    <n v="0"/>
    <x v="2"/>
    <s v="jazz"/>
    <d v="2014-10-08T02:58:00"/>
    <d v="2014-11-05T05:00:00"/>
    <x v="3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b v="0"/>
    <n v="40"/>
    <b v="1"/>
    <s v="theater/spaces"/>
    <n v="0"/>
    <n v="0"/>
    <x v="7"/>
    <s v="restaurants"/>
    <d v="2014-05-26T17:27:18"/>
    <d v="2014-06-11T04:00:00"/>
    <x v="3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b v="0"/>
    <n v="36"/>
    <b v="1"/>
    <s v="theater/spaces"/>
    <n v="0"/>
    <n v="0"/>
    <x v="7"/>
    <s v="restaurants"/>
    <d v="2014-05-19T13:09:12"/>
    <d v="2014-07-18T13:09:12"/>
    <x v="3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b v="0"/>
    <n v="159"/>
    <b v="1"/>
    <s v="theater/spaces"/>
    <n v="0"/>
    <n v="0"/>
    <x v="5"/>
    <s v="children's books"/>
    <d v="2014-07-21T20:24:03"/>
    <d v="2014-08-20T20:24:03"/>
    <x v="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b v="0"/>
    <n v="41"/>
    <b v="1"/>
    <s v="theater/spaces"/>
    <n v="0"/>
    <n v="0"/>
    <x v="3"/>
    <s v="musical"/>
    <d v="2015-06-08T07:09:36"/>
    <d v="2015-07-20T22:00:00"/>
    <x v="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b v="0"/>
    <n v="226"/>
    <b v="1"/>
    <s v="theater/spaces"/>
    <n v="0"/>
    <n v="0"/>
    <x v="4"/>
    <s v="drama"/>
    <d v="2014-04-29T20:00:20"/>
    <d v="2014-05-27T03:00:00"/>
    <x v="3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b v="0"/>
    <n v="30"/>
    <b v="1"/>
    <s v="theater/spaces"/>
    <n v="0"/>
    <n v="0"/>
    <x v="3"/>
    <s v="spaces"/>
    <d v="2015-06-15T20:18:53"/>
    <d v="2015-08-14T20:18:53"/>
    <x v="0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b v="0"/>
    <n v="103"/>
    <b v="1"/>
    <s v="theater/spaces"/>
    <n v="0"/>
    <n v="0"/>
    <x v="3"/>
    <s v="plays"/>
    <d v="2016-10-17T14:51:09"/>
    <d v="2016-11-22T05:59:00"/>
    <x v="2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b v="0"/>
    <n v="62"/>
    <b v="1"/>
    <s v="theater/spaces"/>
    <n v="0"/>
    <n v="0"/>
    <x v="4"/>
    <s v="drama"/>
    <d v="2016-07-13T22:53:29"/>
    <d v="2016-08-27T22:53:29"/>
    <x v="2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b v="0"/>
    <n v="6"/>
    <b v="1"/>
    <s v="theater/spaces"/>
    <n v="0"/>
    <n v="0"/>
    <x v="4"/>
    <s v="drama"/>
    <d v="2015-04-27T16:13:06"/>
    <d v="2015-06-11T16:13:06"/>
    <x v="0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b v="0"/>
    <n v="182"/>
    <b v="1"/>
    <s v="theater/spaces"/>
    <n v="0"/>
    <n v="0"/>
    <x v="4"/>
    <s v="animation"/>
    <d v="2012-09-06T23:51:15"/>
    <d v="2012-10-06T23:51:15"/>
    <x v="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b v="0"/>
    <n v="145"/>
    <b v="1"/>
    <s v="theater/spaces"/>
    <n v="0"/>
    <n v="0"/>
    <x v="0"/>
    <s v="web"/>
    <d v="2014-05-02T12:13:33"/>
    <d v="2014-05-30T16:00:00"/>
    <x v="3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b v="0"/>
    <n v="25"/>
    <b v="1"/>
    <s v="theater/spaces"/>
    <n v="0"/>
    <n v="0"/>
    <x v="5"/>
    <s v="translations"/>
    <d v="2017-02-17T11:01:32"/>
    <d v="2017-03-03T11:01:32"/>
    <x v="1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b v="0"/>
    <n v="320"/>
    <b v="1"/>
    <s v="theater/spaces"/>
    <n v="0"/>
    <n v="0"/>
    <x v="3"/>
    <s v="plays"/>
    <d v="2015-02-18T16:54:11"/>
    <d v="2015-03-20T15:54:11"/>
    <x v="0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b v="0"/>
    <n v="99"/>
    <b v="1"/>
    <s v="theater/spaces"/>
    <n v="0"/>
    <n v="0"/>
    <x v="3"/>
    <s v="spaces"/>
    <d v="2016-07-16T06:20:25"/>
    <d v="2016-08-15T06:20:25"/>
    <x v="2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b v="0"/>
    <n v="348"/>
    <b v="1"/>
    <s v="theater/spaces"/>
    <n v="0"/>
    <n v="0"/>
    <x v="3"/>
    <s v="spaces"/>
    <d v="2014-10-20T17:00:47"/>
    <d v="2014-11-18T04:35:00"/>
    <x v="3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b v="0"/>
    <n v="41"/>
    <b v="1"/>
    <s v="theater/spaces"/>
    <n v="0"/>
    <n v="0"/>
    <x v="0"/>
    <s v="web"/>
    <d v="2015-08-17T17:56:11"/>
    <d v="2015-09-16T17:56:11"/>
    <x v="0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b v="0"/>
    <n v="29"/>
    <b v="1"/>
    <s v="theater/spaces"/>
    <n v="0"/>
    <n v="0"/>
    <x v="7"/>
    <s v="restaurants"/>
    <d v="2016-08-15T21:10:47"/>
    <d v="2016-10-14T21:10:47"/>
    <x v="2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b v="0"/>
    <n v="25"/>
    <b v="1"/>
    <s v="theater/spaces"/>
    <n v="0"/>
    <n v="0"/>
    <x v="1"/>
    <s v="mobile games"/>
    <d v="2015-08-12T01:04:19"/>
    <d v="2015-09-11T01:04:19"/>
    <x v="0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b v="0"/>
    <n v="23"/>
    <b v="1"/>
    <s v="theater/spaces"/>
    <n v="0"/>
    <n v="0"/>
    <x v="5"/>
    <s v="translations"/>
    <d v="2016-07-19T02:38:45"/>
    <d v="2016-08-18T02:38:45"/>
    <x v="2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b v="0"/>
    <n v="1260"/>
    <b v="1"/>
    <s v="theater/spaces"/>
    <n v="0"/>
    <n v="0"/>
    <x v="7"/>
    <s v="restaurants"/>
    <d v="2016-10-01T12:50:55"/>
    <d v="2016-11-01T03:59:00"/>
    <x v="2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b v="0"/>
    <n v="307"/>
    <b v="1"/>
    <s v="theater/spaces"/>
    <n v="0"/>
    <n v="0"/>
    <x v="4"/>
    <s v="animation"/>
    <d v="2013-04-04T13:26:49"/>
    <d v="2013-05-04T13:26:49"/>
    <x v="4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b v="0"/>
    <n v="329"/>
    <b v="1"/>
    <s v="theater/spaces"/>
    <n v="0"/>
    <n v="0"/>
    <x v="7"/>
    <s v="food trucks"/>
    <d v="2013-07-11T18:50:44"/>
    <d v="2013-08-16T11:59:00"/>
    <x v="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b v="0"/>
    <n v="32"/>
    <b v="1"/>
    <s v="theater/spaces"/>
    <n v="0"/>
    <n v="0"/>
    <x v="3"/>
    <s v="plays"/>
    <d v="2010-07-19T21:26:13"/>
    <d v="2010-10-02T04:59:00"/>
    <x v="7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b v="0"/>
    <n v="27"/>
    <b v="1"/>
    <s v="theater/spaces"/>
    <n v="0"/>
    <n v="0"/>
    <x v="3"/>
    <s v="plays"/>
    <d v="2016-01-04T06:03:17"/>
    <d v="2016-03-04T06:03:17"/>
    <x v="2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b v="0"/>
    <n v="236"/>
    <b v="1"/>
    <s v="theater/spaces"/>
    <n v="0"/>
    <n v="0"/>
    <x v="4"/>
    <s v="drama"/>
    <d v="2013-12-02T19:03:58"/>
    <d v="2013-12-29T07:59:00"/>
    <x v="4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b v="0"/>
    <n v="42"/>
    <b v="1"/>
    <s v="theater/spaces"/>
    <n v="0"/>
    <n v="0"/>
    <x v="4"/>
    <s v="drama"/>
    <d v="2015-06-22T19:00:21"/>
    <d v="2015-06-26T23:00:00"/>
    <x v="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b v="0"/>
    <n v="95"/>
    <b v="1"/>
    <s v="theater/spaces"/>
    <n v="0"/>
    <n v="0"/>
    <x v="4"/>
    <s v="drama"/>
    <d v="2015-12-21T20:50:48"/>
    <d v="2016-01-20T20:50:48"/>
    <x v="0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b v="0"/>
    <n v="37"/>
    <b v="1"/>
    <s v="theater/spaces"/>
    <n v="0"/>
    <n v="0"/>
    <x v="0"/>
    <s v="web"/>
    <d v="2015-09-06T16:30:47"/>
    <d v="2015-10-06T16:30:47"/>
    <x v="0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b v="0"/>
    <n v="128"/>
    <b v="1"/>
    <s v="theater/spaces"/>
    <n v="0"/>
    <n v="0"/>
    <x v="1"/>
    <s v="video games"/>
    <d v="2015-03-20T01:41:39"/>
    <d v="2015-04-16T02:50:00"/>
    <x v="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b v="0"/>
    <n v="156"/>
    <b v="1"/>
    <s v="theater/spaces"/>
    <n v="0"/>
    <n v="0"/>
    <x v="7"/>
    <s v="food trucks"/>
    <d v="2016-01-18T17:26:38"/>
    <d v="2016-02-02T17:26:38"/>
    <x v="2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b v="0"/>
    <n v="64"/>
    <b v="1"/>
    <s v="theater/spaces"/>
    <n v="0"/>
    <n v="0"/>
    <x v="7"/>
    <s v="food trucks"/>
    <d v="2014-07-23T03:44:15"/>
    <d v="2014-08-22T03:44:15"/>
    <x v="3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b v="0"/>
    <n v="58"/>
    <b v="1"/>
    <s v="theater/spaces"/>
    <n v="0"/>
    <n v="0"/>
    <x v="3"/>
    <s v="spaces"/>
    <d v="2014-08-11T19:16:26"/>
    <d v="2014-09-10T04:52:00"/>
    <x v="3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b v="0"/>
    <n v="20"/>
    <b v="1"/>
    <s v="theater/spaces"/>
    <n v="0"/>
    <n v="0"/>
    <x v="3"/>
    <s v="musical"/>
    <d v="2016-03-14T23:44:14"/>
    <d v="2016-04-27T13:16:00"/>
    <x v="2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b v="0"/>
    <n v="47"/>
    <b v="1"/>
    <s v="theater/spaces"/>
    <n v="0"/>
    <n v="0"/>
    <x v="3"/>
    <s v="plays"/>
    <d v="2014-12-02T21:37:42"/>
    <d v="2014-12-31T21:22:00"/>
    <x v="3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b v="0"/>
    <n v="54"/>
    <b v="1"/>
    <s v="theater/spaces"/>
    <n v="0"/>
    <n v="0"/>
    <x v="7"/>
    <s v="restaurants"/>
    <d v="2015-05-15T00:20:55"/>
    <d v="2015-06-14T00:20:55"/>
    <x v="0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b v="0"/>
    <n v="9"/>
    <b v="1"/>
    <s v="theater/spaces"/>
    <n v="0"/>
    <n v="0"/>
    <x v="4"/>
    <s v="animation"/>
    <d v="2016-04-05T04:02:40"/>
    <d v="2016-05-05T04:02:40"/>
    <x v="2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b v="1"/>
    <n v="35"/>
    <b v="0"/>
    <s v="theater/spaces"/>
    <n v="0"/>
    <n v="0"/>
    <x v="4"/>
    <s v="animation"/>
    <d v="2017-01-09T09:59:05"/>
    <d v="2017-02-08T09:59:05"/>
    <x v="1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b v="0"/>
    <n v="2"/>
    <b v="0"/>
    <s v="theater/spaces"/>
    <n v="0"/>
    <n v="0"/>
    <x v="2"/>
    <s v="jazz"/>
    <d v="2015-04-28T16:04:54"/>
    <d v="2015-05-28T15:59:00"/>
    <x v="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b v="0"/>
    <n v="3"/>
    <b v="0"/>
    <s v="theater/spaces"/>
    <n v="0"/>
    <n v="0"/>
    <x v="6"/>
    <s v="nature"/>
    <d v="2014-08-11T18:16:53"/>
    <d v="2014-10-02T03:59:00"/>
    <x v="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b v="0"/>
    <n v="0"/>
    <b v="0"/>
    <s v="theater/spaces"/>
    <n v="0"/>
    <n v="0"/>
    <x v="7"/>
    <s v="food trucks"/>
    <d v="2015-01-23T19:59:14"/>
    <d v="2015-03-02T01:04:00"/>
    <x v="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b v="0"/>
    <n v="1"/>
    <b v="0"/>
    <s v="theater/spaces"/>
    <n v="0"/>
    <n v="0"/>
    <x v="7"/>
    <s v="restaurants"/>
    <d v="2014-11-10T22:59:50"/>
    <d v="2015-01-09T22:59:50"/>
    <x v="3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b v="0"/>
    <n v="0"/>
    <b v="0"/>
    <s v="theater/spaces"/>
    <n v="0"/>
    <n v="0"/>
    <x v="3"/>
    <s v="plays"/>
    <d v="2014-07-31T15:16:24"/>
    <d v="2014-09-29T15:16:24"/>
    <x v="3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b v="0"/>
    <n v="0"/>
    <b v="0"/>
    <s v="theater/spaces"/>
    <n v="0"/>
    <n v="0"/>
    <x v="3"/>
    <s v="plays"/>
    <d v="2016-03-04T15:36:51"/>
    <d v="2016-04-03T14:36:51"/>
    <x v="2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b v="0"/>
    <n v="3"/>
    <b v="0"/>
    <s v="theater/spaces"/>
    <n v="0"/>
    <n v="0"/>
    <x v="3"/>
    <s v="plays"/>
    <d v="2016-03-31T08:59:00"/>
    <d v="2016-05-20T08:59:00"/>
    <x v="2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b v="0"/>
    <n v="11"/>
    <b v="0"/>
    <s v="theater/spaces"/>
    <n v="0"/>
    <n v="0"/>
    <x v="3"/>
    <s v="plays"/>
    <d v="2014-07-09T22:27:26"/>
    <d v="2014-08-08T22:27:26"/>
    <x v="3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b v="0"/>
    <n v="6"/>
    <b v="0"/>
    <s v="theater/spaces"/>
    <n v="0"/>
    <n v="0"/>
    <x v="5"/>
    <s v="children's books"/>
    <d v="2015-08-29T06:35:34"/>
    <d v="2015-09-28T06:35:34"/>
    <x v="0"/>
    <n v="2015"/>
  </r>
  <r>
    <n v="3061"/>
    <s v="Help Save Parkway Cinemas!"/>
    <s v="Save a historic Local theater."/>
    <n v="1000000"/>
    <n v="0"/>
    <x v="2"/>
    <s v="US"/>
    <s v="USD"/>
    <n v="1407955748"/>
    <n v="1405363748"/>
    <x v="3061"/>
    <b v="0"/>
    <n v="0"/>
    <b v="0"/>
    <s v="theater/spaces"/>
    <n v="0"/>
    <n v="0"/>
    <x v="7"/>
    <s v="food trucks"/>
    <d v="2014-07-14T18:49:08"/>
    <d v="2014-08-13T18:49:08"/>
    <x v="3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b v="0"/>
    <n v="67"/>
    <b v="0"/>
    <s v="theater/spaces"/>
    <n v="0"/>
    <n v="0"/>
    <x v="3"/>
    <s v="plays"/>
    <d v="2015-09-01T12:51:32"/>
    <d v="2015-09-30T18:00:00"/>
    <x v="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b v="0"/>
    <n v="23"/>
    <b v="0"/>
    <s v="theater/spaces"/>
    <n v="0"/>
    <n v="0"/>
    <x v="5"/>
    <s v="fiction"/>
    <d v="2016-09-17T22:08:58"/>
    <d v="2016-10-22T22:08:58"/>
    <x v="2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b v="0"/>
    <n v="72"/>
    <b v="0"/>
    <s v="theater/spaces"/>
    <n v="0"/>
    <n v="0"/>
    <x v="4"/>
    <s v="drama"/>
    <d v="2015-10-22T03:07:26"/>
    <d v="2015-11-22T06:59:00"/>
    <x v="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b v="0"/>
    <n v="2"/>
    <b v="0"/>
    <s v="theater/spaces"/>
    <n v="0"/>
    <n v="0"/>
    <x v="2"/>
    <s v="jazz"/>
    <d v="2014-07-05T01:19:32"/>
    <d v="2014-07-30T01:19:32"/>
    <x v="3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b v="0"/>
    <n v="15"/>
    <b v="0"/>
    <s v="theater/spaces"/>
    <n v="0"/>
    <n v="0"/>
    <x v="6"/>
    <s v="places"/>
    <d v="2016-06-10T05:28:57"/>
    <d v="2016-07-10T05:28:57"/>
    <x v="2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b v="0"/>
    <n v="1"/>
    <b v="0"/>
    <s v="theater/spaces"/>
    <n v="0"/>
    <n v="0"/>
    <x v="6"/>
    <s v="photobooks"/>
    <d v="2015-08-10T22:31:19"/>
    <d v="2015-09-09T22:31:19"/>
    <x v="0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b v="0"/>
    <n v="2"/>
    <b v="0"/>
    <s v="theater/spaces"/>
    <n v="0"/>
    <n v="0"/>
    <x v="1"/>
    <s v="video games"/>
    <d v="2015-09-16T16:35:52"/>
    <d v="2015-10-16T16:35:52"/>
    <x v="0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b v="0"/>
    <n v="7"/>
    <b v="0"/>
    <s v="theater/spaces"/>
    <n v="0"/>
    <n v="0"/>
    <x v="7"/>
    <s v="food trucks"/>
    <d v="2014-11-14T20:00:34"/>
    <d v="2014-12-14T20:00:34"/>
    <x v="3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b v="0"/>
    <n v="16"/>
    <b v="0"/>
    <s v="theater/spaces"/>
    <n v="0"/>
    <n v="0"/>
    <x v="7"/>
    <s v="food trucks"/>
    <d v="2016-11-16T17:36:09"/>
    <d v="2016-12-07T17:36:09"/>
    <x v="2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b v="0"/>
    <n v="117"/>
    <b v="0"/>
    <s v="theater/spaces"/>
    <n v="0"/>
    <n v="0"/>
    <x v="7"/>
    <s v="food trucks"/>
    <d v="2015-04-03T17:34:41"/>
    <d v="2015-04-21T05:59:00"/>
    <x v="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b v="0"/>
    <n v="2"/>
    <b v="0"/>
    <s v="theater/spaces"/>
    <n v="0"/>
    <n v="0"/>
    <x v="3"/>
    <s v="musical"/>
    <d v="2016-10-15T16:34:22"/>
    <d v="2016-10-30T01:46:00"/>
    <x v="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b v="0"/>
    <n v="7"/>
    <b v="0"/>
    <s v="theater/spaces"/>
    <n v="0"/>
    <n v="0"/>
    <x v="4"/>
    <s v="animation"/>
    <d v="2015-04-17T16:25:00"/>
    <d v="2015-06-14T19:19:00"/>
    <x v="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b v="0"/>
    <n v="3"/>
    <b v="0"/>
    <s v="theater/spaces"/>
    <n v="0"/>
    <n v="0"/>
    <x v="5"/>
    <s v="translations"/>
    <d v="2016-02-09T13:42:39"/>
    <d v="2016-03-10T13:42:39"/>
    <x v="2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b v="0"/>
    <n v="20"/>
    <b v="0"/>
    <s v="theater/spaces"/>
    <n v="0"/>
    <n v="0"/>
    <x v="5"/>
    <s v="translations"/>
    <d v="2016-06-30T02:27:20"/>
    <d v="2016-08-19T02:27:20"/>
    <x v="2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b v="0"/>
    <n v="50"/>
    <b v="0"/>
    <s v="theater/spaces"/>
    <n v="0"/>
    <n v="0"/>
    <x v="4"/>
    <s v="drama"/>
    <d v="2015-08-10T15:38:43"/>
    <d v="2015-10-09T15:38:43"/>
    <x v="0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b v="0"/>
    <n v="2"/>
    <b v="0"/>
    <s v="theater/spaces"/>
    <n v="0"/>
    <n v="0"/>
    <x v="4"/>
    <s v="animation"/>
    <d v="2017-01-31T22:57:58"/>
    <d v="2017-03-02T22:57:58"/>
    <x v="1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b v="0"/>
    <n v="3"/>
    <b v="0"/>
    <s v="theater/spaces"/>
    <n v="0"/>
    <n v="0"/>
    <x v="3"/>
    <s v="musical"/>
    <d v="2015-01-27T03:19:55"/>
    <d v="2015-02-26T03:19:55"/>
    <x v="0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b v="0"/>
    <n v="27"/>
    <b v="0"/>
    <s v="theater/spaces"/>
    <n v="0"/>
    <n v="0"/>
    <x v="4"/>
    <s v="drama"/>
    <d v="2015-02-20T17:07:15"/>
    <d v="2015-03-22T16:07:15"/>
    <x v="0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b v="0"/>
    <n v="7"/>
    <b v="0"/>
    <s v="theater/spaces"/>
    <n v="0"/>
    <n v="0"/>
    <x v="4"/>
    <s v="drama"/>
    <d v="2014-10-28T00:40:44"/>
    <d v="2014-12-27T01:40:44"/>
    <x v="3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b v="0"/>
    <n v="5"/>
    <b v="0"/>
    <s v="theater/spaces"/>
    <n v="0"/>
    <n v="0"/>
    <x v="4"/>
    <s v="animation"/>
    <d v="2015-08-21T04:21:31"/>
    <d v="2015-09-20T04:21:31"/>
    <x v="0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b v="0"/>
    <n v="0"/>
    <b v="0"/>
    <s v="theater/spaces"/>
    <n v="0"/>
    <n v="0"/>
    <x v="4"/>
    <s v="animation"/>
    <d v="2015-10-16T22:09:06"/>
    <d v="2015-11-15T23:09:06"/>
    <x v="0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b v="0"/>
    <n v="3"/>
    <b v="0"/>
    <s v="theater/spaces"/>
    <n v="0"/>
    <n v="0"/>
    <x v="4"/>
    <s v="animation"/>
    <d v="2014-08-02T13:31:18"/>
    <d v="2014-09-01T05:00:00"/>
    <x v="3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b v="0"/>
    <n v="6"/>
    <b v="0"/>
    <s v="theater/spaces"/>
    <n v="0"/>
    <n v="0"/>
    <x v="0"/>
    <s v="web"/>
    <d v="2015-04-06T17:22:11"/>
    <d v="2015-05-05T18:48:00"/>
    <x v="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b v="0"/>
    <n v="9"/>
    <b v="0"/>
    <s v="theater/spaces"/>
    <n v="0"/>
    <n v="0"/>
    <x v="1"/>
    <s v="video games"/>
    <d v="2015-08-30T21:12:39"/>
    <d v="2015-09-29T21:12:39"/>
    <x v="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b v="0"/>
    <n v="3"/>
    <b v="0"/>
    <s v="theater/spaces"/>
    <n v="0"/>
    <n v="0"/>
    <x v="7"/>
    <s v="food trucks"/>
    <d v="2015-06-18T16:05:59"/>
    <d v="2015-08-17T16:05:59"/>
    <x v="0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b v="0"/>
    <n v="2"/>
    <b v="0"/>
    <s v="theater/spaces"/>
    <n v="0"/>
    <n v="0"/>
    <x v="5"/>
    <s v="translations"/>
    <d v="2016-10-22T03:36:30"/>
    <d v="2016-12-21T04:36:30"/>
    <x v="2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b v="0"/>
    <n v="3"/>
    <b v="0"/>
    <s v="theater/spaces"/>
    <n v="0"/>
    <n v="0"/>
    <x v="5"/>
    <s v="fiction"/>
    <d v="2014-12-08T13:44:07"/>
    <d v="2015-01-08T13:41:00"/>
    <x v="3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b v="0"/>
    <n v="45"/>
    <b v="0"/>
    <s v="theater/spaces"/>
    <n v="0"/>
    <n v="0"/>
    <x v="2"/>
    <s v="faith"/>
    <d v="2016-06-07T13:01:23"/>
    <d v="2016-07-09T01:59:00"/>
    <x v="2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b v="0"/>
    <n v="9"/>
    <b v="0"/>
    <s v="theater/spaces"/>
    <n v="0"/>
    <n v="0"/>
    <x v="2"/>
    <s v="faith"/>
    <d v="2015-03-02T19:39:05"/>
    <d v="2015-05-01T18:39:05"/>
    <x v="0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b v="0"/>
    <n v="9"/>
    <b v="0"/>
    <s v="theater/spaces"/>
    <n v="0"/>
    <n v="0"/>
    <x v="1"/>
    <s v="mobile games"/>
    <d v="2016-07-15T22:45:43"/>
    <d v="2016-08-14T22:45:43"/>
    <x v="2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b v="0"/>
    <n v="21"/>
    <b v="0"/>
    <s v="theater/spaces"/>
    <n v="0"/>
    <n v="0"/>
    <x v="7"/>
    <s v="food trucks"/>
    <d v="2015-09-08T14:51:52"/>
    <d v="2015-10-15T22:00:00"/>
    <x v="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b v="0"/>
    <n v="17"/>
    <b v="0"/>
    <s v="theater/spaces"/>
    <n v="0"/>
    <n v="0"/>
    <x v="7"/>
    <s v="food trucks"/>
    <d v="2014-05-01T21:49:01"/>
    <d v="2014-06-01T03:59:00"/>
    <x v="3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b v="0"/>
    <n v="1"/>
    <b v="0"/>
    <s v="theater/spaces"/>
    <n v="0"/>
    <n v="0"/>
    <x v="7"/>
    <s v="restaurants"/>
    <d v="2015-07-22T19:05:56"/>
    <d v="2015-09-20T19:05:56"/>
    <x v="0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b v="0"/>
    <n v="1"/>
    <b v="0"/>
    <s v="theater/spaces"/>
    <n v="0"/>
    <n v="0"/>
    <x v="7"/>
    <s v="food trucks"/>
    <d v="2016-06-02T00:36:20"/>
    <d v="2016-08-01T00:36:20"/>
    <x v="2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b v="0"/>
    <n v="14"/>
    <b v="0"/>
    <s v="theater/spaces"/>
    <n v="0"/>
    <n v="0"/>
    <x v="7"/>
    <s v="food trucks"/>
    <d v="2015-04-20T19:48:46"/>
    <d v="2015-05-20T19:48:46"/>
    <x v="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b v="0"/>
    <n v="42"/>
    <b v="0"/>
    <s v="theater/spaces"/>
    <n v="0"/>
    <n v="0"/>
    <x v="5"/>
    <s v="children's books"/>
    <d v="2016-09-16T12:05:01"/>
    <d v="2016-10-07T14:00:00"/>
    <x v="2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b v="0"/>
    <n v="27"/>
    <b v="0"/>
    <s v="theater/spaces"/>
    <n v="0"/>
    <n v="0"/>
    <x v="3"/>
    <s v="plays"/>
    <d v="2015-12-21T19:00:49"/>
    <d v="2016-02-08T00:17:00"/>
    <x v="0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b v="0"/>
    <n v="5"/>
    <b v="0"/>
    <s v="theater/spaces"/>
    <n v="0"/>
    <n v="0"/>
    <x v="3"/>
    <s v="plays"/>
    <d v="2016-01-13T04:33:11"/>
    <d v="2016-02-12T04:33:11"/>
    <x v="2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b v="0"/>
    <n v="13"/>
    <b v="0"/>
    <s v="theater/spaces"/>
    <n v="0"/>
    <n v="0"/>
    <x v="3"/>
    <s v="plays"/>
    <d v="2014-09-20T14:56:15"/>
    <d v="2014-10-20T14:56:15"/>
    <x v="3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b v="0"/>
    <n v="12"/>
    <b v="0"/>
    <s v="theater/spaces"/>
    <n v="0"/>
    <n v="0"/>
    <x v="3"/>
    <s v="plays"/>
    <d v="2015-06-16T09:12:17"/>
    <d v="2015-07-16T07:56:00"/>
    <x v="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b v="0"/>
    <n v="90"/>
    <b v="0"/>
    <s v="theater/spaces"/>
    <n v="0"/>
    <n v="0"/>
    <x v="3"/>
    <s v="plays"/>
    <d v="2016-07-04T08:10:18"/>
    <d v="2016-08-23T08:10:18"/>
    <x v="2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b v="0"/>
    <n v="2"/>
    <b v="0"/>
    <s v="theater/spaces"/>
    <n v="0"/>
    <n v="0"/>
    <x v="3"/>
    <s v="plays"/>
    <d v="2015-04-13T03:45:06"/>
    <d v="2015-06-12T03:45:06"/>
    <x v="0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b v="0"/>
    <n v="5"/>
    <b v="0"/>
    <s v="theater/spaces"/>
    <n v="0"/>
    <n v="0"/>
    <x v="7"/>
    <s v="food trucks"/>
    <d v="2015-01-02T21:48:31"/>
    <d v="2015-02-03T02:00:00"/>
    <x v="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b v="0"/>
    <n v="31"/>
    <b v="0"/>
    <s v="theater/spaces"/>
    <n v="0"/>
    <n v="0"/>
    <x v="0"/>
    <s v="web"/>
    <d v="2014-08-25T17:15:16"/>
    <d v="2014-10-19T05:00:00"/>
    <x v="3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b v="0"/>
    <n v="4"/>
    <b v="0"/>
    <s v="theater/spaces"/>
    <n v="0"/>
    <n v="0"/>
    <x v="7"/>
    <s v="food trucks"/>
    <d v="2015-08-25T10:17:56"/>
    <d v="2015-09-16T22:00:00"/>
    <x v="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b v="0"/>
    <n v="29"/>
    <b v="0"/>
    <s v="theater/spaces"/>
    <n v="0"/>
    <n v="0"/>
    <x v="3"/>
    <s v="spaces"/>
    <d v="2015-05-04T19:32:31"/>
    <d v="2015-05-11T19:32:31"/>
    <x v="0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b v="0"/>
    <n v="2"/>
    <b v="0"/>
    <s v="theater/spaces"/>
    <n v="0"/>
    <n v="0"/>
    <x v="3"/>
    <s v="plays"/>
    <d v="2015-02-27T16:19:54"/>
    <d v="2015-04-28T15:19:54"/>
    <x v="0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b v="0"/>
    <n v="114"/>
    <b v="0"/>
    <s v="theater/spaces"/>
    <n v="0"/>
    <n v="0"/>
    <x v="5"/>
    <s v="translations"/>
    <d v="2014-07-24T03:00:10"/>
    <d v="2014-08-28T03:00:10"/>
    <x v="3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b v="0"/>
    <n v="1"/>
    <b v="0"/>
    <s v="theater/spaces"/>
    <n v="0"/>
    <n v="0"/>
    <x v="3"/>
    <s v="plays"/>
    <d v="2017-01-10T00:45:19"/>
    <d v="2017-02-19T00:45:19"/>
    <x v="1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b v="0"/>
    <n v="76"/>
    <b v="0"/>
    <s v="theater/spaces"/>
    <n v="0"/>
    <n v="0"/>
    <x v="6"/>
    <s v="photobooks"/>
    <d v="2014-09-03T14:17:00"/>
    <d v="2014-10-04T14:17:00"/>
    <x v="3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b v="0"/>
    <n v="9"/>
    <b v="0"/>
    <s v="theater/spaces"/>
    <n v="0"/>
    <n v="0"/>
    <x v="4"/>
    <s v="drama"/>
    <d v="2016-09-02T02:55:34"/>
    <d v="2016-11-01T02:55:34"/>
    <x v="2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b v="0"/>
    <n v="37"/>
    <b v="0"/>
    <s v="theater/spaces"/>
    <n v="0"/>
    <n v="0"/>
    <x v="1"/>
    <s v="mobile games"/>
    <d v="2015-03-18T17:33:02"/>
    <d v="2015-04-17T17:33:02"/>
    <x v="0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b v="0"/>
    <n v="0"/>
    <b v="0"/>
    <s v="theater/spaces"/>
    <n v="0"/>
    <n v="0"/>
    <x v="7"/>
    <s v="food trucks"/>
    <d v="2014-07-23T15:10:50"/>
    <d v="2014-09-21T15:10:50"/>
    <x v="3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b v="0"/>
    <n v="1"/>
    <b v="0"/>
    <s v="theater/spaces"/>
    <n v="0"/>
    <n v="0"/>
    <x v="7"/>
    <s v="food trucks"/>
    <d v="2016-05-06T10:43:47"/>
    <d v="2016-06-05T10:43:47"/>
    <x v="2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b v="0"/>
    <n v="10"/>
    <b v="0"/>
    <s v="theater/spaces"/>
    <n v="0"/>
    <n v="0"/>
    <x v="5"/>
    <s v="children's books"/>
    <d v="2015-03-18T12:22:05"/>
    <d v="2015-04-01T12:22:05"/>
    <x v="0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b v="0"/>
    <n v="1"/>
    <b v="0"/>
    <s v="theater/spaces"/>
    <n v="0"/>
    <n v="0"/>
    <x v="3"/>
    <s v="plays"/>
    <d v="2016-05-19T08:59:20"/>
    <d v="2016-05-27T13:12:00"/>
    <x v="2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b v="0"/>
    <n v="2"/>
    <b v="0"/>
    <s v="theater/spaces"/>
    <n v="0"/>
    <n v="0"/>
    <x v="3"/>
    <s v="musical"/>
    <d v="2016-06-13T15:35:23"/>
    <d v="2016-07-02T15:35:23"/>
    <x v="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b v="0"/>
    <n v="1"/>
    <b v="0"/>
    <s v="theater/spaces"/>
    <n v="0"/>
    <n v="0"/>
    <x v="3"/>
    <s v="plays"/>
    <d v="2015-02-25T01:05:32"/>
    <d v="2015-03-27T00:05:32"/>
    <x v="0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b v="0"/>
    <n v="10"/>
    <b v="0"/>
    <s v="theater/spaces"/>
    <n v="0"/>
    <n v="0"/>
    <x v="4"/>
    <s v="animation"/>
    <d v="2016-03-06T22:36:36"/>
    <d v="2016-05-05T21:36:36"/>
    <x v="2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b v="0"/>
    <n v="1"/>
    <b v="0"/>
    <s v="theater/spaces"/>
    <n v="0"/>
    <n v="0"/>
    <x v="0"/>
    <s v="web"/>
    <d v="2014-07-28T16:18:55"/>
    <d v="2014-09-26T16:18:55"/>
    <x v="3"/>
    <n v="2014"/>
  </r>
  <r>
    <n v="3122"/>
    <s v="be back soon (Canceled)"/>
    <s v="cancelled until further notice"/>
    <n v="199"/>
    <n v="116"/>
    <x v="1"/>
    <s v="US"/>
    <s v="USD"/>
    <n v="1478733732"/>
    <n v="1478298132"/>
    <x v="3122"/>
    <b v="0"/>
    <n v="2"/>
    <b v="0"/>
    <s v="theater/spaces"/>
    <n v="0"/>
    <n v="0"/>
    <x v="0"/>
    <s v="web"/>
    <d v="2016-11-04T22:22:12"/>
    <d v="2016-11-09T23:22:12"/>
    <x v="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b v="0"/>
    <n v="348"/>
    <b v="0"/>
    <s v="theater/spaces"/>
    <n v="0"/>
    <n v="0"/>
    <x v="4"/>
    <s v="animation"/>
    <d v="2016-06-09T23:49:58"/>
    <d v="2016-07-09T23:49:58"/>
    <x v="2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b v="0"/>
    <n v="4"/>
    <b v="0"/>
    <s v="theater/spaces"/>
    <n v="0"/>
    <n v="0"/>
    <x v="4"/>
    <s v="animation"/>
    <d v="2014-12-04T18:43:21"/>
    <d v="2015-02-02T18:43:21"/>
    <x v="3"/>
    <n v="2015"/>
  </r>
  <r>
    <n v="3125"/>
    <s v="N/A (Canceled)"/>
    <s v="N/A"/>
    <n v="1500000"/>
    <n v="0"/>
    <x v="1"/>
    <s v="US"/>
    <s v="USD"/>
    <n v="1452142672"/>
    <n v="1449550672"/>
    <x v="3125"/>
    <b v="0"/>
    <n v="0"/>
    <b v="0"/>
    <s v="theater/spaces"/>
    <n v="0"/>
    <n v="0"/>
    <x v="4"/>
    <s v="animation"/>
    <d v="2015-12-08T04:57:52"/>
    <d v="2016-01-07T04:57:52"/>
    <x v="0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b v="0"/>
    <n v="17"/>
    <b v="0"/>
    <s v="theater/spaces"/>
    <n v="0"/>
    <n v="0"/>
    <x v="2"/>
    <s v="jazz"/>
    <d v="2016-02-27T00:26:02"/>
    <d v="2016-03-27T23:26:02"/>
    <x v="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b v="0"/>
    <n v="0"/>
    <b v="0"/>
    <s v="theater/spaces"/>
    <n v="0"/>
    <n v="0"/>
    <x v="2"/>
    <s v="faith"/>
    <d v="2015-01-30T20:33:49"/>
    <d v="2015-03-01T20:33:49"/>
    <x v="0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b v="0"/>
    <n v="117"/>
    <b v="0"/>
    <s v="theater/plays"/>
    <n v="0"/>
    <n v="0"/>
    <x v="7"/>
    <s v="restaurants"/>
    <d v="2017-02-14T19:49:01"/>
    <d v="2017-03-16T18:49:01"/>
    <x v="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b v="0"/>
    <n v="1"/>
    <b v="0"/>
    <s v="theater/plays"/>
    <n v="0"/>
    <n v="0"/>
    <x v="3"/>
    <s v="plays"/>
    <d v="2017-03-09T20:13:39"/>
    <d v="2017-04-18T19:13:39"/>
    <x v="1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b v="0"/>
    <n v="4"/>
    <b v="0"/>
    <s v="theater/plays"/>
    <n v="0"/>
    <n v="0"/>
    <x v="7"/>
    <s v="food trucks"/>
    <d v="2017-03-14T15:21:56"/>
    <d v="2017-04-14T04:59:00"/>
    <x v="1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b v="0"/>
    <n v="12"/>
    <b v="0"/>
    <s v="theater/plays"/>
    <n v="0"/>
    <n v="0"/>
    <x v="4"/>
    <s v="animation"/>
    <d v="2017-03-09T13:54:05"/>
    <d v="2017-04-08T12:54:05"/>
    <x v="1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b v="0"/>
    <n v="1"/>
    <b v="0"/>
    <s v="theater/plays"/>
    <n v="0"/>
    <n v="0"/>
    <x v="2"/>
    <s v="jazz"/>
    <d v="2017-02-20T08:24:20"/>
    <d v="2017-04-21T07:24:20"/>
    <x v="1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b v="0"/>
    <n v="16"/>
    <b v="0"/>
    <s v="theater/plays"/>
    <n v="0"/>
    <n v="0"/>
    <x v="7"/>
    <s v="food trucks"/>
    <d v="2017-02-22T13:33:54"/>
    <d v="2017-03-24T12:33:54"/>
    <x v="1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b v="0"/>
    <n v="12"/>
    <b v="0"/>
    <s v="theater/plays"/>
    <n v="0"/>
    <n v="0"/>
    <x v="6"/>
    <s v="people"/>
    <d v="2017-03-06T17:16:59"/>
    <d v="2017-03-27T16:16:59"/>
    <x v="1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b v="0"/>
    <n v="7"/>
    <b v="0"/>
    <s v="theater/plays"/>
    <n v="0"/>
    <n v="0"/>
    <x v="4"/>
    <s v="drama"/>
    <d v="2017-03-13T03:38:41"/>
    <d v="2017-04-04T03:38:41"/>
    <x v="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b v="0"/>
    <n v="22"/>
    <b v="0"/>
    <s v="theater/plays"/>
    <n v="0"/>
    <n v="0"/>
    <x v="4"/>
    <s v="drama"/>
    <d v="2017-02-23T11:05:54"/>
    <d v="2017-03-31T22:59:00"/>
    <x v="1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b v="0"/>
    <n v="1"/>
    <b v="0"/>
    <s v="theater/plays"/>
    <n v="0"/>
    <n v="0"/>
    <x v="4"/>
    <s v="animation"/>
    <d v="2017-03-13T21:14:29"/>
    <d v="2017-05-03T19:12:00"/>
    <x v="1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b v="0"/>
    <n v="0"/>
    <b v="0"/>
    <s v="theater/plays"/>
    <n v="0"/>
    <n v="0"/>
    <x v="7"/>
    <s v="food trucks"/>
    <d v="2017-03-15T15:30:07"/>
    <d v="2017-04-03T15:30:07"/>
    <x v="1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b v="0"/>
    <n v="6"/>
    <b v="0"/>
    <s v="theater/plays"/>
    <n v="0"/>
    <n v="0"/>
    <x v="6"/>
    <s v="nature"/>
    <d v="2017-02-19T06:29:20"/>
    <d v="2017-03-25T04:33:00"/>
    <x v="1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b v="0"/>
    <n v="4"/>
    <b v="0"/>
    <s v="theater/plays"/>
    <n v="0"/>
    <n v="0"/>
    <x v="3"/>
    <s v="plays"/>
    <d v="2017-03-08T17:15:03"/>
    <d v="2017-04-07T16:15:03"/>
    <x v="1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b v="0"/>
    <n v="8"/>
    <b v="0"/>
    <s v="theater/plays"/>
    <n v="0"/>
    <n v="0"/>
    <x v="5"/>
    <s v="children's books"/>
    <d v="2017-03-06T18:04:48"/>
    <d v="2017-04-16T20:00:00"/>
    <x v="1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b v="0"/>
    <n v="3"/>
    <b v="0"/>
    <s v="theater/plays"/>
    <n v="0"/>
    <n v="0"/>
    <x v="2"/>
    <s v="jazz"/>
    <d v="2017-02-17T12:18:59"/>
    <d v="2017-03-19T11:18:59"/>
    <x v="1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b v="0"/>
    <n v="0"/>
    <b v="0"/>
    <s v="theater/plays"/>
    <n v="0"/>
    <n v="0"/>
    <x v="2"/>
    <s v="faith"/>
    <d v="2017-03-14T08:35:56"/>
    <d v="2017-04-09T08:35:56"/>
    <x v="1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b v="0"/>
    <n v="30"/>
    <b v="0"/>
    <s v="theater/plays"/>
    <n v="0"/>
    <n v="0"/>
    <x v="3"/>
    <s v="plays"/>
    <d v="2017-03-02T12:55:07"/>
    <d v="2017-03-19T06:00:00"/>
    <x v="1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b v="0"/>
    <n v="0"/>
    <b v="0"/>
    <s v="theater/plays"/>
    <n v="0"/>
    <n v="0"/>
    <x v="3"/>
    <s v="plays"/>
    <d v="2017-01-27T00:58:54"/>
    <d v="2017-03-27T23:58:54"/>
    <x v="1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b v="0"/>
    <n v="12"/>
    <b v="0"/>
    <s v="theater/plays"/>
    <n v="0"/>
    <n v="0"/>
    <x v="7"/>
    <s v="food trucks"/>
    <d v="2017-03-02T16:22:46"/>
    <d v="2017-04-16T15:22:46"/>
    <x v="1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b v="1"/>
    <n v="213"/>
    <b v="1"/>
    <s v="theater/plays"/>
    <n v="0"/>
    <n v="0"/>
    <x v="4"/>
    <s v="drama"/>
    <d v="2014-09-27T23:15:55"/>
    <d v="2014-11-07T00:15:55"/>
    <x v="3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b v="1"/>
    <n v="57"/>
    <b v="1"/>
    <s v="theater/plays"/>
    <n v="0"/>
    <n v="0"/>
    <x v="4"/>
    <s v="drama"/>
    <d v="2014-09-09T15:58:04"/>
    <d v="2014-10-01T04:00:00"/>
    <x v="3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b v="1"/>
    <n v="25"/>
    <b v="1"/>
    <s v="theater/plays"/>
    <n v="0"/>
    <n v="0"/>
    <x v="4"/>
    <s v="animation"/>
    <d v="2012-11-13T00:25:00"/>
    <d v="2012-12-07T02:00:00"/>
    <x v="5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b v="1"/>
    <n v="104"/>
    <b v="1"/>
    <s v="theater/plays"/>
    <n v="0"/>
    <n v="0"/>
    <x v="4"/>
    <s v="animation"/>
    <d v="2010-10-27T06:20:03"/>
    <d v="2011-01-25T04:00:00"/>
    <x v="7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b v="1"/>
    <n v="34"/>
    <b v="1"/>
    <s v="theater/plays"/>
    <n v="0"/>
    <n v="0"/>
    <x v="5"/>
    <s v="fiction"/>
    <d v="2014-08-11T20:09:34"/>
    <d v="2014-09-10T20:09:34"/>
    <x v="3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b v="1"/>
    <n v="67"/>
    <b v="1"/>
    <s v="theater/plays"/>
    <n v="0"/>
    <n v="0"/>
    <x v="2"/>
    <s v="jazz"/>
    <d v="2013-10-03T20:49:27"/>
    <d v="2013-11-02T20:49:27"/>
    <x v="4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b v="1"/>
    <n v="241"/>
    <b v="1"/>
    <s v="theater/plays"/>
    <n v="0"/>
    <n v="0"/>
    <x v="0"/>
    <s v="wearables"/>
    <d v="2011-03-31T03:42:17"/>
    <d v="2011-05-01T04:59:00"/>
    <x v="6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b v="1"/>
    <n v="123"/>
    <b v="1"/>
    <s v="theater/plays"/>
    <n v="0"/>
    <n v="0"/>
    <x v="1"/>
    <s v="mobile games"/>
    <d v="2012-03-02T21:00:58"/>
    <d v="2012-04-01T20:00:58"/>
    <x v="5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b v="1"/>
    <n v="302"/>
    <b v="1"/>
    <s v="theater/plays"/>
    <n v="0"/>
    <n v="0"/>
    <x v="5"/>
    <s v="fiction"/>
    <d v="2012-11-20T11:58:45"/>
    <d v="2012-12-20T11:58:45"/>
    <x v="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b v="1"/>
    <n v="89"/>
    <b v="1"/>
    <s v="theater/plays"/>
    <n v="0"/>
    <n v="0"/>
    <x v="2"/>
    <s v="faith"/>
    <d v="2012-04-27T22:52:24"/>
    <d v="2012-06-01T22:52:24"/>
    <x v="5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b v="1"/>
    <n v="41"/>
    <b v="1"/>
    <s v="theater/plays"/>
    <n v="0"/>
    <n v="0"/>
    <x v="2"/>
    <s v="faith"/>
    <d v="2014-07-09T18:55:05"/>
    <d v="2014-07-19T05:00:00"/>
    <x v="3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b v="1"/>
    <n v="69"/>
    <b v="1"/>
    <s v="theater/plays"/>
    <n v="0"/>
    <n v="0"/>
    <x v="7"/>
    <s v="restaurants"/>
    <d v="2013-06-22T20:09:12"/>
    <d v="2013-07-22T20:09:12"/>
    <x v="4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b v="1"/>
    <n v="52"/>
    <b v="1"/>
    <s v="theater/plays"/>
    <n v="0"/>
    <n v="0"/>
    <x v="5"/>
    <s v="children's books"/>
    <d v="2011-12-07T01:36:01"/>
    <d v="2012-01-18T23:00:00"/>
    <x v="6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b v="1"/>
    <n v="57"/>
    <b v="1"/>
    <s v="theater/plays"/>
    <n v="0"/>
    <n v="0"/>
    <x v="3"/>
    <s v="musical"/>
    <d v="2014-07-21T06:21:27"/>
    <d v="2014-08-13T04:59:00"/>
    <x v="3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b v="1"/>
    <n v="74"/>
    <b v="1"/>
    <s v="theater/plays"/>
    <n v="0"/>
    <n v="0"/>
    <x v="3"/>
    <s v="plays"/>
    <d v="2014-09-15T12:52:02"/>
    <d v="2014-10-15T12:52:02"/>
    <x v="3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b v="1"/>
    <n v="63"/>
    <b v="1"/>
    <s v="theater/plays"/>
    <n v="0"/>
    <n v="0"/>
    <x v="3"/>
    <s v="plays"/>
    <d v="2014-06-09T16:27:42"/>
    <d v="2014-07-07T02:00:00"/>
    <x v="3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b v="1"/>
    <n v="72"/>
    <b v="1"/>
    <s v="theater/plays"/>
    <n v="0"/>
    <n v="0"/>
    <x v="5"/>
    <s v="translations"/>
    <d v="2014-05-16T18:05:25"/>
    <d v="2014-06-15T18:05:25"/>
    <x v="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b v="1"/>
    <n v="71"/>
    <b v="1"/>
    <s v="theater/plays"/>
    <n v="0"/>
    <n v="0"/>
    <x v="3"/>
    <s v="plays"/>
    <d v="2014-05-07T19:20:15"/>
    <d v="2014-06-09T19:20:15"/>
    <x v="3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b v="1"/>
    <n v="21"/>
    <b v="1"/>
    <s v="theater/plays"/>
    <n v="0"/>
    <n v="0"/>
    <x v="5"/>
    <s v="fiction"/>
    <d v="2011-04-11T03:49:20"/>
    <d v="2011-05-03T03:59:00"/>
    <x v="6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b v="1"/>
    <n v="930"/>
    <b v="1"/>
    <s v="theater/plays"/>
    <n v="0"/>
    <n v="0"/>
    <x v="1"/>
    <s v="mobile games"/>
    <d v="2014-10-28T16:35:53"/>
    <d v="2014-11-26T07:59:00"/>
    <x v="3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b v="1"/>
    <n v="55"/>
    <b v="1"/>
    <s v="theater/plays"/>
    <n v="0"/>
    <n v="0"/>
    <x v="5"/>
    <s v="translations"/>
    <d v="2014-07-19T04:13:01"/>
    <d v="2014-08-02T04:13:01"/>
    <x v="3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b v="1"/>
    <n v="61"/>
    <b v="1"/>
    <s v="theater/plays"/>
    <n v="0"/>
    <n v="0"/>
    <x v="2"/>
    <s v="faith"/>
    <d v="2014-05-13T02:32:33"/>
    <d v="2014-06-13T22:00:00"/>
    <x v="3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b v="1"/>
    <n v="82"/>
    <b v="1"/>
    <s v="theater/plays"/>
    <n v="0"/>
    <n v="0"/>
    <x v="5"/>
    <s v="children's books"/>
    <d v="2013-11-13T17:42:41"/>
    <d v="2013-12-13T04:59:00"/>
    <x v="4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b v="1"/>
    <n v="71"/>
    <b v="1"/>
    <s v="theater/plays"/>
    <n v="0"/>
    <n v="0"/>
    <x v="3"/>
    <s v="musical"/>
    <d v="2014-05-30T01:55:44"/>
    <d v="2014-07-02T04:00:00"/>
    <x v="3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b v="1"/>
    <n v="117"/>
    <b v="1"/>
    <s v="theater/plays"/>
    <n v="0"/>
    <n v="0"/>
    <x v="3"/>
    <s v="plays"/>
    <d v="2016-04-06T14:35:58"/>
    <d v="2016-05-06T14:35:58"/>
    <x v="2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b v="1"/>
    <n v="29"/>
    <b v="1"/>
    <s v="theater/plays"/>
    <n v="0"/>
    <n v="0"/>
    <x v="5"/>
    <s v="fiction"/>
    <d v="2012-01-15T17:31:08"/>
    <d v="2012-02-14T17:31:08"/>
    <x v="5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b v="1"/>
    <n v="74"/>
    <b v="1"/>
    <s v="theater/plays"/>
    <n v="0"/>
    <n v="0"/>
    <x v="6"/>
    <s v="nature"/>
    <d v="2014-08-27T21:04:52"/>
    <d v="2014-09-26T21:04:52"/>
    <x v="3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b v="1"/>
    <n v="23"/>
    <b v="1"/>
    <s v="theater/plays"/>
    <n v="0"/>
    <n v="0"/>
    <x v="2"/>
    <s v="jazz"/>
    <d v="2014-08-11T20:45:08"/>
    <d v="2014-08-25T20:45:08"/>
    <x v="3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b v="1"/>
    <n v="60"/>
    <b v="1"/>
    <s v="theater/plays"/>
    <n v="0"/>
    <n v="0"/>
    <x v="5"/>
    <s v="children's books"/>
    <d v="2010-12-19T21:17:07"/>
    <d v="2011-02-17T21:17:07"/>
    <x v="7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b v="1"/>
    <n v="55"/>
    <b v="1"/>
    <s v="theater/plays"/>
    <n v="0"/>
    <n v="0"/>
    <x v="1"/>
    <s v="video games"/>
    <d v="2013-07-22T22:20:31"/>
    <d v="2013-08-18T15:00:00"/>
    <x v="4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b v="1"/>
    <n v="51"/>
    <b v="1"/>
    <s v="theater/plays"/>
    <n v="0"/>
    <n v="0"/>
    <x v="6"/>
    <s v="people"/>
    <d v="2014-05-22T16:00:09"/>
    <d v="2014-06-21T16:00:09"/>
    <x v="3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b v="1"/>
    <n v="78"/>
    <b v="1"/>
    <s v="theater/plays"/>
    <n v="0"/>
    <n v="0"/>
    <x v="4"/>
    <s v="drama"/>
    <d v="2014-06-16T14:31:15"/>
    <d v="2014-07-16T14:31:15"/>
    <x v="3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b v="1"/>
    <n v="62"/>
    <b v="1"/>
    <s v="theater/plays"/>
    <n v="0"/>
    <n v="0"/>
    <x v="4"/>
    <s v="animation"/>
    <d v="2013-04-11T16:51:11"/>
    <d v="2013-05-06T16:51:11"/>
    <x v="4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b v="1"/>
    <n v="45"/>
    <b v="1"/>
    <s v="theater/plays"/>
    <n v="0"/>
    <n v="0"/>
    <x v="2"/>
    <s v="indie rock"/>
    <d v="2014-05-21T09:54:09"/>
    <d v="2014-06-20T09:54:09"/>
    <x v="3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b v="1"/>
    <n v="15"/>
    <b v="1"/>
    <s v="theater/plays"/>
    <n v="0"/>
    <n v="0"/>
    <x v="1"/>
    <s v="mobile games"/>
    <d v="2014-05-20T07:26:27"/>
    <d v="2014-06-15T16:00:00"/>
    <x v="3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b v="1"/>
    <n v="151"/>
    <b v="1"/>
    <s v="theater/plays"/>
    <n v="0"/>
    <n v="0"/>
    <x v="2"/>
    <s v="faith"/>
    <d v="2011-12-06T22:47:01"/>
    <d v="2012-01-31T17:00:00"/>
    <x v="6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b v="1"/>
    <n v="68"/>
    <b v="1"/>
    <s v="theater/plays"/>
    <n v="0"/>
    <n v="0"/>
    <x v="2"/>
    <s v="faith"/>
    <d v="2013-08-05T19:04:29"/>
    <d v="2013-08-23T19:04:29"/>
    <x v="4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b v="1"/>
    <n v="46"/>
    <b v="1"/>
    <s v="theater/plays"/>
    <n v="0"/>
    <n v="0"/>
    <x v="6"/>
    <s v="photobooks"/>
    <d v="2014-06-01T23:50:31"/>
    <d v="2014-07-01T23:50:31"/>
    <x v="3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b v="1"/>
    <n v="24"/>
    <b v="1"/>
    <s v="theater/plays"/>
    <n v="0"/>
    <n v="0"/>
    <x v="7"/>
    <s v="food trucks"/>
    <d v="2014-07-09T23:27:21"/>
    <d v="2014-07-16T23:27:21"/>
    <x v="3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b v="1"/>
    <n v="70"/>
    <b v="1"/>
    <s v="theater/plays"/>
    <n v="0"/>
    <n v="0"/>
    <x v="7"/>
    <s v="food trucks"/>
    <d v="2014-08-17T22:10:38"/>
    <d v="2014-09-16T21:00:00"/>
    <x v="3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b v="1"/>
    <n v="244"/>
    <b v="1"/>
    <s v="theater/plays"/>
    <n v="0"/>
    <n v="0"/>
    <x v="3"/>
    <s v="plays"/>
    <d v="2014-07-15T15:59:33"/>
    <d v="2014-08-04T15:59:33"/>
    <x v="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b v="0"/>
    <n v="9"/>
    <b v="0"/>
    <s v="theater/musical"/>
    <n v="0"/>
    <n v="0"/>
    <x v="3"/>
    <s v="spaces"/>
    <d v="2015-05-20T09:58:22"/>
    <d v="2015-06-10T09:58:22"/>
    <x v="0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b v="0"/>
    <n v="19"/>
    <b v="0"/>
    <s v="theater/musical"/>
    <n v="0"/>
    <n v="0"/>
    <x v="3"/>
    <s v="musical"/>
    <d v="2015-04-24T08:18:52"/>
    <d v="2015-05-24T08:18:52"/>
    <x v="0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b v="0"/>
    <n v="0"/>
    <b v="0"/>
    <s v="theater/musical"/>
    <n v="0"/>
    <n v="0"/>
    <x v="3"/>
    <s v="musical"/>
    <d v="2016-11-09T03:37:55"/>
    <d v="2016-12-09T04:37:55"/>
    <x v="2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b v="0"/>
    <n v="4"/>
    <b v="0"/>
    <s v="theater/musical"/>
    <n v="0"/>
    <n v="0"/>
    <x v="3"/>
    <s v="plays"/>
    <d v="2016-06-17T18:07:49"/>
    <d v="2016-08-16T18:07:49"/>
    <x v="2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b v="0"/>
    <n v="8"/>
    <b v="0"/>
    <s v="theater/musical"/>
    <n v="0"/>
    <n v="0"/>
    <x v="3"/>
    <s v="plays"/>
    <d v="2015-01-14T22:34:19"/>
    <d v="2015-02-28T22:00:00"/>
    <x v="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b v="0"/>
    <n v="24"/>
    <b v="0"/>
    <s v="theater/musical"/>
    <n v="0"/>
    <n v="0"/>
    <x v="3"/>
    <s v="plays"/>
    <d v="2015-01-06T23:14:16"/>
    <d v="2015-02-20T23:14:16"/>
    <x v="0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b v="0"/>
    <n v="0"/>
    <b v="0"/>
    <s v="theater/musical"/>
    <n v="0"/>
    <n v="0"/>
    <x v="3"/>
    <s v="plays"/>
    <d v="2015-06-27T01:29:58"/>
    <d v="2015-07-27T01:29:58"/>
    <x v="0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b v="0"/>
    <n v="39"/>
    <b v="0"/>
    <s v="theater/musical"/>
    <n v="0"/>
    <n v="0"/>
    <x v="2"/>
    <s v="jazz"/>
    <d v="2015-01-13T14:15:42"/>
    <d v="2015-02-12T14:15:42"/>
    <x v="0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b v="0"/>
    <n v="6"/>
    <b v="0"/>
    <s v="theater/musical"/>
    <n v="0"/>
    <n v="0"/>
    <x v="3"/>
    <s v="plays"/>
    <d v="2015-06-02T14:21:15"/>
    <d v="2015-08-01T14:00:00"/>
    <x v="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b v="0"/>
    <n v="4"/>
    <b v="0"/>
    <s v="theater/musical"/>
    <n v="0"/>
    <n v="0"/>
    <x v="0"/>
    <s v="web"/>
    <d v="2015-01-05T11:50:18"/>
    <d v="2015-02-04T11:50:18"/>
    <x v="0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b v="0"/>
    <n v="3"/>
    <b v="0"/>
    <s v="theater/musical"/>
    <n v="0"/>
    <n v="0"/>
    <x v="5"/>
    <s v="fiction"/>
    <d v="2015-01-09T10:11:17"/>
    <d v="2015-02-16T10:11:17"/>
    <x v="0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b v="0"/>
    <n v="53"/>
    <b v="0"/>
    <s v="theater/musical"/>
    <n v="0"/>
    <n v="0"/>
    <x v="2"/>
    <s v="jazz"/>
    <d v="2014-08-07T18:16:58"/>
    <d v="2014-09-06T21:00:00"/>
    <x v="3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b v="0"/>
    <n v="1"/>
    <b v="0"/>
    <s v="theater/musical"/>
    <n v="0"/>
    <n v="0"/>
    <x v="5"/>
    <s v="fiction"/>
    <d v="2016-03-31T07:41:41"/>
    <d v="2016-04-30T05:34:00"/>
    <x v="2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b v="0"/>
    <n v="2"/>
    <b v="0"/>
    <s v="theater/musical"/>
    <n v="0"/>
    <n v="0"/>
    <x v="5"/>
    <s v="fiction"/>
    <d v="2014-08-10T18:24:37"/>
    <d v="2014-08-31T18:24:37"/>
    <x v="3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b v="0"/>
    <n v="25"/>
    <b v="0"/>
    <s v="theater/musical"/>
    <n v="0"/>
    <n v="0"/>
    <x v="3"/>
    <s v="plays"/>
    <d v="2015-10-16T20:29:06"/>
    <d v="2015-12-14T05:59:00"/>
    <x v="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b v="0"/>
    <n v="6"/>
    <b v="0"/>
    <s v="theater/musical"/>
    <n v="0"/>
    <n v="0"/>
    <x v="4"/>
    <s v="animation"/>
    <d v="2015-08-26T23:43:42"/>
    <d v="2015-09-25T23:43:42"/>
    <x v="0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b v="0"/>
    <n v="0"/>
    <b v="0"/>
    <s v="theater/musical"/>
    <n v="0"/>
    <n v="0"/>
    <x v="5"/>
    <s v="fiction"/>
    <d v="2015-06-17T16:27:59"/>
    <d v="2015-07-17T16:14:00"/>
    <x v="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b v="0"/>
    <n v="12"/>
    <b v="0"/>
    <s v="theater/musical"/>
    <n v="0"/>
    <n v="0"/>
    <x v="5"/>
    <s v="fiction"/>
    <d v="2015-04-01T08:59:32"/>
    <d v="2015-05-01T08:59:32"/>
    <x v="0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b v="0"/>
    <n v="0"/>
    <b v="0"/>
    <s v="theater/musical"/>
    <n v="0"/>
    <n v="0"/>
    <x v="2"/>
    <s v="faith"/>
    <d v="2015-08-20T06:37:31"/>
    <d v="2015-09-19T06:37:31"/>
    <x v="0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b v="0"/>
    <n v="36"/>
    <b v="0"/>
    <s v="theater/musical"/>
    <n v="0"/>
    <n v="0"/>
    <x v="6"/>
    <s v="people"/>
    <d v="2015-02-22T06:40:07"/>
    <d v="2015-04-23T05:40:07"/>
    <x v="0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b v="1"/>
    <n v="82"/>
    <b v="1"/>
    <s v="theater/plays"/>
    <n v="0"/>
    <n v="0"/>
    <x v="1"/>
    <s v="video games"/>
    <d v="2014-07-07T14:31:17"/>
    <d v="2014-07-28T14:31:17"/>
    <x v="3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b v="1"/>
    <n v="226"/>
    <b v="1"/>
    <s v="theater/plays"/>
    <n v="0"/>
    <n v="0"/>
    <x v="3"/>
    <s v="plays"/>
    <d v="2014-05-19T15:17:38"/>
    <d v="2014-06-20T23:00:00"/>
    <x v="3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b v="1"/>
    <n v="60"/>
    <b v="1"/>
    <s v="theater/plays"/>
    <n v="0"/>
    <n v="0"/>
    <x v="3"/>
    <s v="plays"/>
    <d v="2012-04-14T22:28:39"/>
    <d v="2012-06-01T03:59:00"/>
    <x v="5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b v="1"/>
    <n v="322"/>
    <b v="1"/>
    <s v="theater/plays"/>
    <n v="0"/>
    <n v="0"/>
    <x v="5"/>
    <s v="children's books"/>
    <d v="2014-07-14T14:04:40"/>
    <d v="2014-08-15T02:00:00"/>
    <x v="3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b v="1"/>
    <n v="94"/>
    <b v="1"/>
    <s v="theater/plays"/>
    <n v="0"/>
    <n v="0"/>
    <x v="4"/>
    <s v="drama"/>
    <d v="2014-07-09T19:05:51"/>
    <d v="2014-08-08T19:05:51"/>
    <x v="3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b v="1"/>
    <n v="47"/>
    <b v="1"/>
    <s v="theater/plays"/>
    <n v="0"/>
    <n v="0"/>
    <x v="4"/>
    <s v="drama"/>
    <d v="2015-06-16T18:19:19"/>
    <d v="2015-07-26T18:19:19"/>
    <x v="0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b v="1"/>
    <n v="115"/>
    <b v="1"/>
    <s v="theater/plays"/>
    <n v="0"/>
    <n v="0"/>
    <x v="4"/>
    <s v="animation"/>
    <d v="2015-11-29T19:01:13"/>
    <d v="2016-01-05T23:55:00"/>
    <x v="0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b v="1"/>
    <n v="134"/>
    <b v="1"/>
    <s v="theater/plays"/>
    <n v="0"/>
    <n v="0"/>
    <x v="2"/>
    <s v="jazz"/>
    <d v="2015-08-03T15:57:51"/>
    <d v="2015-09-10T03:59:00"/>
    <x v="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b v="1"/>
    <n v="35"/>
    <b v="1"/>
    <s v="theater/plays"/>
    <n v="0"/>
    <n v="0"/>
    <x v="5"/>
    <s v="translations"/>
    <d v="2015-06-10T11:06:11"/>
    <d v="2015-07-11T14:30:00"/>
    <x v="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b v="1"/>
    <n v="104"/>
    <b v="1"/>
    <s v="theater/plays"/>
    <n v="0"/>
    <n v="0"/>
    <x v="5"/>
    <s v="fiction"/>
    <d v="2016-10-05T13:06:24"/>
    <d v="2016-11-04T13:06:24"/>
    <x v="2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b v="1"/>
    <n v="184"/>
    <b v="1"/>
    <s v="theater/plays"/>
    <n v="0"/>
    <n v="0"/>
    <x v="6"/>
    <s v="places"/>
    <d v="2014-11-28T00:03:06"/>
    <d v="2014-12-31T00:00:00"/>
    <x v="3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b v="1"/>
    <n v="119"/>
    <b v="1"/>
    <s v="theater/plays"/>
    <n v="0"/>
    <n v="0"/>
    <x v="6"/>
    <s v="photobooks"/>
    <d v="2015-02-15T23:35:47"/>
    <d v="2015-03-22T22:35:47"/>
    <x v="0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b v="1"/>
    <n v="59"/>
    <b v="1"/>
    <s v="theater/plays"/>
    <n v="0"/>
    <n v="0"/>
    <x v="3"/>
    <s v="plays"/>
    <d v="2017-02-06T20:00:04"/>
    <d v="2017-03-12T21:00:00"/>
    <x v="1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b v="1"/>
    <n v="113"/>
    <b v="1"/>
    <s v="theater/plays"/>
    <n v="0"/>
    <n v="0"/>
    <x v="3"/>
    <s v="plays"/>
    <d v="2015-05-31T16:43:23"/>
    <d v="2015-07-05T16:43:23"/>
    <x v="0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b v="1"/>
    <n v="84"/>
    <b v="1"/>
    <s v="theater/plays"/>
    <n v="0"/>
    <n v="0"/>
    <x v="3"/>
    <s v="musical"/>
    <d v="2015-09-23T13:58:17"/>
    <d v="2015-10-24T21:29:00"/>
    <x v="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b v="1"/>
    <n v="74"/>
    <b v="1"/>
    <s v="theater/plays"/>
    <n v="0"/>
    <n v="0"/>
    <x v="3"/>
    <s v="plays"/>
    <d v="2015-07-21T20:02:56"/>
    <d v="2015-08-20T20:02:56"/>
    <x v="0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b v="1"/>
    <n v="216"/>
    <b v="1"/>
    <s v="theater/plays"/>
    <n v="0"/>
    <n v="0"/>
    <x v="2"/>
    <s v="jazz"/>
    <d v="2016-11-23T20:25:13"/>
    <d v="2017-01-10T05:00:00"/>
    <x v="2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b v="1"/>
    <n v="39"/>
    <b v="1"/>
    <s v="theater/plays"/>
    <n v="0"/>
    <n v="0"/>
    <x v="0"/>
    <s v="wearables"/>
    <d v="2016-05-13T13:25:38"/>
    <d v="2016-06-03T21:00:00"/>
    <x v="2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b v="1"/>
    <n v="21"/>
    <b v="1"/>
    <s v="theater/plays"/>
    <n v="0"/>
    <n v="0"/>
    <x v="6"/>
    <s v="places"/>
    <d v="2015-09-30T14:00:12"/>
    <d v="2015-10-30T14:00:12"/>
    <x v="0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b v="0"/>
    <n v="30"/>
    <b v="1"/>
    <s v="theater/plays"/>
    <n v="0"/>
    <n v="0"/>
    <x v="6"/>
    <s v="places"/>
    <d v="2016-12-18T21:10:36"/>
    <d v="2017-01-17T21:10:36"/>
    <x v="2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b v="1"/>
    <n v="37"/>
    <b v="1"/>
    <s v="theater/plays"/>
    <n v="0"/>
    <n v="0"/>
    <x v="3"/>
    <s v="plays"/>
    <d v="2015-11-15T17:01:24"/>
    <d v="2015-12-17T04:59:00"/>
    <x v="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b v="1"/>
    <n v="202"/>
    <b v="1"/>
    <s v="theater/plays"/>
    <n v="0"/>
    <n v="0"/>
    <x v="3"/>
    <s v="plays"/>
    <d v="2014-10-21T06:59:58"/>
    <d v="2014-11-20T07:59:58"/>
    <x v="3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b v="1"/>
    <n v="37"/>
    <b v="1"/>
    <s v="theater/plays"/>
    <n v="0"/>
    <n v="0"/>
    <x v="3"/>
    <s v="plays"/>
    <d v="2014-09-16T04:02:06"/>
    <d v="2014-10-01T03:59:00"/>
    <x v="3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b v="0"/>
    <n v="28"/>
    <b v="1"/>
    <s v="theater/plays"/>
    <n v="0"/>
    <n v="0"/>
    <x v="7"/>
    <s v="restaurants"/>
    <d v="2016-03-17T22:39:07"/>
    <d v="2016-04-16T22:39:07"/>
    <x v="2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b v="1"/>
    <n v="26"/>
    <b v="1"/>
    <s v="theater/plays"/>
    <n v="0"/>
    <n v="0"/>
    <x v="4"/>
    <s v="drama"/>
    <d v="2016-04-03T19:31:57"/>
    <d v="2016-05-04T03:59:00"/>
    <x v="2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b v="0"/>
    <n v="61"/>
    <b v="1"/>
    <s v="theater/plays"/>
    <n v="0"/>
    <n v="0"/>
    <x v="1"/>
    <s v="video games"/>
    <d v="2017-01-31T19:19:15"/>
    <d v="2017-03-02T19:19:15"/>
    <x v="1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b v="0"/>
    <n v="115"/>
    <b v="1"/>
    <s v="theater/plays"/>
    <n v="0"/>
    <n v="0"/>
    <x v="4"/>
    <s v="drama"/>
    <d v="2016-12-30T18:56:48"/>
    <d v="2017-02-01T23:31:00"/>
    <x v="2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b v="1"/>
    <n v="181"/>
    <b v="1"/>
    <s v="theater/plays"/>
    <n v="0"/>
    <n v="0"/>
    <x v="4"/>
    <s v="drama"/>
    <d v="2016-06-01T08:20:51"/>
    <d v="2016-07-01T08:20:51"/>
    <x v="2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b v="0"/>
    <n v="110"/>
    <b v="1"/>
    <s v="theater/plays"/>
    <n v="0"/>
    <n v="0"/>
    <x v="4"/>
    <s v="animation"/>
    <d v="2016-11-28T22:00:33"/>
    <d v="2016-12-28T22:00:33"/>
    <x v="2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b v="1"/>
    <n v="269"/>
    <b v="1"/>
    <s v="theater/plays"/>
    <n v="0"/>
    <n v="0"/>
    <x v="4"/>
    <s v="animation"/>
    <d v="2015-09-05T11:23:04"/>
    <d v="2015-09-29T03:59:00"/>
    <x v="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b v="1"/>
    <n v="79"/>
    <b v="1"/>
    <s v="theater/plays"/>
    <n v="0"/>
    <n v="0"/>
    <x v="2"/>
    <s v="indie rock"/>
    <d v="2015-06-01T12:14:58"/>
    <d v="2015-07-01T12:14:58"/>
    <x v="0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b v="1"/>
    <n v="104"/>
    <b v="1"/>
    <s v="theater/plays"/>
    <n v="0"/>
    <n v="0"/>
    <x v="5"/>
    <s v="translations"/>
    <d v="2015-10-01T02:08:13"/>
    <d v="2015-10-25T23:59:00"/>
    <x v="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b v="0"/>
    <n v="34"/>
    <b v="1"/>
    <s v="theater/plays"/>
    <n v="0"/>
    <n v="0"/>
    <x v="6"/>
    <s v="nature"/>
    <d v="2017-01-19T16:39:08"/>
    <d v="2017-02-16T23:00:00"/>
    <x v="1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b v="1"/>
    <n v="167"/>
    <b v="1"/>
    <s v="theater/plays"/>
    <n v="0"/>
    <n v="0"/>
    <x v="2"/>
    <s v="faith"/>
    <d v="2014-09-11T07:47:50"/>
    <d v="2014-10-14T06:59:00"/>
    <x v="3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b v="1"/>
    <n v="183"/>
    <b v="1"/>
    <s v="theater/plays"/>
    <n v="0"/>
    <n v="0"/>
    <x v="7"/>
    <s v="food trucks"/>
    <d v="2014-08-20T18:08:12"/>
    <d v="2014-09-19T18:08:12"/>
    <x v="3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b v="1"/>
    <n v="71"/>
    <b v="1"/>
    <s v="theater/plays"/>
    <n v="0"/>
    <n v="0"/>
    <x v="3"/>
    <s v="plays"/>
    <d v="2015-09-15T02:19:22"/>
    <d v="2015-10-09T00:00:00"/>
    <x v="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b v="0"/>
    <n v="69"/>
    <b v="1"/>
    <s v="theater/plays"/>
    <n v="0"/>
    <n v="0"/>
    <x v="3"/>
    <s v="plays"/>
    <d v="2016-11-01T16:39:42"/>
    <d v="2016-12-01T17:39:42"/>
    <x v="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b v="0"/>
    <n v="270"/>
    <b v="1"/>
    <s v="theater/plays"/>
    <n v="0"/>
    <n v="0"/>
    <x v="5"/>
    <s v="translations"/>
    <d v="2015-05-11T14:24:18"/>
    <d v="2015-06-12T02:00:00"/>
    <x v="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b v="1"/>
    <n v="193"/>
    <b v="1"/>
    <s v="theater/plays"/>
    <n v="0"/>
    <n v="0"/>
    <x v="0"/>
    <s v="wearables"/>
    <d v="2015-08-14T11:20:00"/>
    <d v="2015-09-12T03:59:00"/>
    <x v="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b v="1"/>
    <n v="57"/>
    <b v="1"/>
    <s v="theater/plays"/>
    <n v="0"/>
    <n v="0"/>
    <x v="0"/>
    <s v="web"/>
    <d v="2015-06-12T10:25:12"/>
    <d v="2015-07-12T10:25:12"/>
    <x v="0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b v="1"/>
    <n v="200"/>
    <b v="1"/>
    <s v="theater/plays"/>
    <n v="0"/>
    <n v="0"/>
    <x v="6"/>
    <s v="nature"/>
    <d v="2015-03-05T21:19:17"/>
    <d v="2015-04-04T20:19:17"/>
    <x v="0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b v="1"/>
    <n v="88"/>
    <b v="1"/>
    <s v="theater/plays"/>
    <n v="0"/>
    <n v="0"/>
    <x v="3"/>
    <s v="plays"/>
    <d v="2015-05-21T17:55:14"/>
    <d v="2015-06-20T17:55:14"/>
    <x v="0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b v="1"/>
    <n v="213"/>
    <b v="1"/>
    <s v="theater/plays"/>
    <n v="0"/>
    <n v="0"/>
    <x v="3"/>
    <s v="plays"/>
    <d v="2014-10-06T17:48:44"/>
    <d v="2014-11-05T18:48:44"/>
    <x v="3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b v="1"/>
    <n v="20"/>
    <b v="1"/>
    <s v="theater/plays"/>
    <n v="0"/>
    <n v="0"/>
    <x v="3"/>
    <s v="plays"/>
    <d v="2015-05-22T17:32:46"/>
    <d v="2015-06-21T17:32:46"/>
    <x v="0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b v="1"/>
    <n v="50"/>
    <b v="1"/>
    <s v="theater/plays"/>
    <n v="0"/>
    <n v="0"/>
    <x v="3"/>
    <s v="plays"/>
    <d v="2016-08-08T11:20:40"/>
    <d v="2016-09-07T11:20:40"/>
    <x v="2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b v="1"/>
    <n v="115"/>
    <b v="1"/>
    <s v="theater/plays"/>
    <n v="0"/>
    <n v="0"/>
    <x v="4"/>
    <s v="animation"/>
    <d v="2016-08-20T13:50:28"/>
    <d v="2016-09-08T03:45:00"/>
    <x v="2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b v="1"/>
    <n v="186"/>
    <b v="1"/>
    <s v="theater/plays"/>
    <n v="0"/>
    <n v="0"/>
    <x v="1"/>
    <s v="video games"/>
    <d v="2015-02-24T02:03:29"/>
    <d v="2015-03-26T01:03:29"/>
    <x v="0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b v="1"/>
    <n v="18"/>
    <b v="1"/>
    <s v="theater/plays"/>
    <n v="0"/>
    <n v="0"/>
    <x v="3"/>
    <s v="plays"/>
    <d v="2014-09-07T18:26:15"/>
    <d v="2014-10-07T18:26:15"/>
    <x v="3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b v="1"/>
    <n v="176"/>
    <b v="1"/>
    <s v="theater/plays"/>
    <n v="0"/>
    <n v="0"/>
    <x v="6"/>
    <s v="places"/>
    <d v="2015-05-20T13:46:17"/>
    <d v="2015-06-11T03:59:00"/>
    <x v="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b v="0"/>
    <n v="41"/>
    <b v="1"/>
    <s v="theater/plays"/>
    <n v="0"/>
    <n v="0"/>
    <x v="2"/>
    <s v="jazz"/>
    <d v="2017-01-23T13:25:52"/>
    <d v="2017-02-22T13:25:52"/>
    <x v="1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b v="1"/>
    <n v="75"/>
    <b v="1"/>
    <s v="theater/plays"/>
    <n v="0"/>
    <n v="0"/>
    <x v="1"/>
    <s v="mobile games"/>
    <d v="2014-12-09T21:17:41"/>
    <d v="2015-01-08T21:17:41"/>
    <x v="3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b v="1"/>
    <n v="97"/>
    <b v="1"/>
    <s v="theater/plays"/>
    <n v="0"/>
    <n v="0"/>
    <x v="6"/>
    <s v="places"/>
    <d v="2016-09-01T18:15:45"/>
    <d v="2016-10-01T03:59:00"/>
    <x v="2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b v="1"/>
    <n v="73"/>
    <b v="1"/>
    <s v="theater/plays"/>
    <n v="0"/>
    <n v="0"/>
    <x v="3"/>
    <s v="musical"/>
    <d v="2015-10-26T16:08:38"/>
    <d v="2015-11-30T17:08:38"/>
    <x v="0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b v="1"/>
    <n v="49"/>
    <b v="1"/>
    <s v="theater/plays"/>
    <n v="0"/>
    <n v="0"/>
    <x v="3"/>
    <s v="plays"/>
    <d v="2015-06-16T17:24:36"/>
    <d v="2015-07-16T17:24:36"/>
    <x v="0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b v="1"/>
    <n v="134"/>
    <b v="1"/>
    <s v="theater/plays"/>
    <n v="0"/>
    <n v="0"/>
    <x v="3"/>
    <s v="plays"/>
    <d v="2014-11-21T07:34:22"/>
    <d v="2014-12-22T04:00:00"/>
    <x v="3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b v="1"/>
    <n v="68"/>
    <b v="1"/>
    <s v="theater/plays"/>
    <n v="0"/>
    <n v="0"/>
    <x v="4"/>
    <s v="animation"/>
    <d v="2015-10-07T12:23:08"/>
    <d v="2015-10-30T21:00:00"/>
    <x v="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b v="1"/>
    <n v="49"/>
    <b v="1"/>
    <s v="theater/plays"/>
    <n v="0"/>
    <n v="0"/>
    <x v="4"/>
    <s v="animation"/>
    <d v="2015-01-12T19:12:18"/>
    <d v="2015-01-28T22:00:00"/>
    <x v="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b v="1"/>
    <n v="63"/>
    <b v="1"/>
    <s v="theater/plays"/>
    <n v="0"/>
    <n v="0"/>
    <x v="0"/>
    <s v="web"/>
    <d v="2015-11-03T17:05:15"/>
    <d v="2015-12-03T17:00:00"/>
    <x v="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b v="1"/>
    <n v="163"/>
    <b v="1"/>
    <s v="theater/plays"/>
    <n v="0"/>
    <n v="0"/>
    <x v="3"/>
    <s v="spaces"/>
    <d v="2015-05-12T12:52:02"/>
    <d v="2015-06-12T21:00:00"/>
    <x v="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b v="1"/>
    <n v="288"/>
    <b v="1"/>
    <s v="theater/plays"/>
    <n v="0"/>
    <n v="0"/>
    <x v="3"/>
    <s v="plays"/>
    <d v="2015-06-17T18:11:00"/>
    <d v="2015-07-17T18:11:00"/>
    <x v="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b v="1"/>
    <n v="42"/>
    <b v="1"/>
    <s v="theater/plays"/>
    <n v="0"/>
    <n v="0"/>
    <x v="1"/>
    <s v="mobile games"/>
    <d v="2016-08-08T21:42:08"/>
    <d v="2016-08-24T21:42:08"/>
    <x v="2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b v="1"/>
    <n v="70"/>
    <b v="1"/>
    <s v="theater/plays"/>
    <n v="0"/>
    <n v="0"/>
    <x v="3"/>
    <s v="plays"/>
    <d v="2015-05-13T09:29:57"/>
    <d v="2015-06-16T11:00:00"/>
    <x v="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b v="1"/>
    <n v="30"/>
    <b v="1"/>
    <s v="theater/plays"/>
    <n v="0"/>
    <n v="0"/>
    <x v="3"/>
    <s v="plays"/>
    <d v="2015-06-12T12:47:45"/>
    <d v="2015-07-12T12:47:45"/>
    <x v="0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b v="1"/>
    <n v="51"/>
    <b v="1"/>
    <s v="theater/plays"/>
    <n v="0"/>
    <n v="0"/>
    <x v="4"/>
    <s v="drama"/>
    <d v="2014-10-03T10:29:35"/>
    <d v="2014-11-02T11:29:35"/>
    <x v="3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b v="1"/>
    <n v="145"/>
    <b v="1"/>
    <s v="theater/plays"/>
    <n v="0"/>
    <n v="0"/>
    <x v="1"/>
    <s v="video games"/>
    <d v="2015-10-07T12:00:09"/>
    <d v="2015-11-06T13:00:09"/>
    <x v="0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b v="1"/>
    <n v="21"/>
    <b v="1"/>
    <s v="theater/plays"/>
    <n v="0"/>
    <n v="0"/>
    <x v="1"/>
    <s v="mobile games"/>
    <d v="2016-08-29T19:14:02"/>
    <d v="2016-09-14T19:00:00"/>
    <x v="2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b v="1"/>
    <n v="286"/>
    <b v="1"/>
    <s v="theater/plays"/>
    <n v="0"/>
    <n v="0"/>
    <x v="6"/>
    <s v="places"/>
    <d v="2016-01-31T16:54:32"/>
    <d v="2016-03-15T21:00:00"/>
    <x v="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b v="1"/>
    <n v="12"/>
    <b v="1"/>
    <s v="theater/plays"/>
    <n v="0"/>
    <n v="0"/>
    <x v="6"/>
    <s v="nature"/>
    <d v="2015-01-13T21:07:51"/>
    <d v="2015-02-09T04:30:00"/>
    <x v="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b v="1"/>
    <n v="100"/>
    <b v="1"/>
    <s v="theater/plays"/>
    <n v="0"/>
    <n v="0"/>
    <x v="7"/>
    <s v="food trucks"/>
    <d v="2016-02-26T22:47:59"/>
    <d v="2016-04-01T03:59:00"/>
    <x v="2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b v="1"/>
    <n v="100"/>
    <b v="1"/>
    <s v="theater/plays"/>
    <n v="0"/>
    <n v="193.93"/>
    <x v="0"/>
    <s v="wearables"/>
    <d v="2014-10-19T16:23:26"/>
    <d v="2014-11-18T17:23:26"/>
    <x v="3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b v="1"/>
    <n v="34"/>
    <b v="1"/>
    <s v="theater/plays"/>
    <n v="0"/>
    <n v="8.73"/>
    <x v="0"/>
    <s v="wearables"/>
    <d v="2015-04-30T20:21:43"/>
    <d v="2015-05-30T20:21:43"/>
    <x v="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b v="0"/>
    <n v="63"/>
    <b v="1"/>
    <s v="theater/plays"/>
    <n v="0"/>
    <n v="19.61"/>
    <x v="0"/>
    <s v="wearables"/>
    <d v="2016-03-02T02:27:39"/>
    <d v="2016-04-01T01:27:39"/>
    <x v="2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b v="0"/>
    <n v="30"/>
    <b v="1"/>
    <s v="theater/plays"/>
    <n v="0"/>
    <n v="7.23"/>
    <x v="0"/>
    <s v="gadgets"/>
    <d v="2015-04-27T18:09:58"/>
    <d v="2015-06-01T05:00:00"/>
    <x v="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b v="0"/>
    <n v="47"/>
    <b v="1"/>
    <s v="theater/plays"/>
    <n v="0"/>
    <n v="32.340000000000003"/>
    <x v="0"/>
    <s v="wearables"/>
    <d v="2015-08-03T00:28:25"/>
    <d v="2015-09-02T00:28:25"/>
    <x v="0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b v="0"/>
    <n v="237"/>
    <b v="1"/>
    <s v="theater/plays"/>
    <n v="0"/>
    <n v="338.52"/>
    <x v="1"/>
    <s v="video games"/>
    <d v="2016-03-16T04:39:48"/>
    <d v="2016-04-29T04:39:48"/>
    <x v="2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b v="0"/>
    <n v="47"/>
    <b v="1"/>
    <s v="theater/plays"/>
    <n v="0"/>
    <n v="24.65"/>
    <x v="4"/>
    <s v="animation"/>
    <d v="2016-01-10T17:51:38"/>
    <d v="2016-02-10T21:00:00"/>
    <x v="2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b v="0"/>
    <n v="15"/>
    <b v="1"/>
    <s v="theater/plays"/>
    <n v="0"/>
    <n v="22.58"/>
    <x v="0"/>
    <s v="wearables"/>
    <d v="2016-01-11T21:14:13"/>
    <d v="2016-01-29T05:59:00"/>
    <x v="2"/>
    <n v="2016"/>
  </r>
  <r>
    <n v="3285"/>
    <s v="By Morning"/>
    <s v="A new play by Matthew Gasda"/>
    <n v="4999"/>
    <n v="5604"/>
    <x v="0"/>
    <s v="US"/>
    <s v="USD"/>
    <n v="1488258000"/>
    <n v="1485556626"/>
    <x v="3285"/>
    <b v="0"/>
    <n v="81"/>
    <b v="1"/>
    <s v="theater/plays"/>
    <n v="0"/>
    <n v="18.02"/>
    <x v="1"/>
    <s v="video games"/>
    <d v="2017-01-27T22:37:06"/>
    <d v="2017-02-28T05:00:00"/>
    <x v="1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b v="0"/>
    <n v="122"/>
    <b v="1"/>
    <s v="theater/plays"/>
    <n v="0"/>
    <n v="77.88"/>
    <x v="0"/>
    <s v="wearables"/>
    <d v="2016-07-16T20:09:42"/>
    <d v="2016-08-15T20:09:42"/>
    <x v="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b v="0"/>
    <n v="34"/>
    <b v="1"/>
    <s v="theater/plays"/>
    <n v="0"/>
    <n v="19.38"/>
    <x v="0"/>
    <s v="wearables"/>
    <d v="2015-11-03T18:00:28"/>
    <d v="2015-11-28T18:00:28"/>
    <x v="0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b v="0"/>
    <n v="207"/>
    <b v="1"/>
    <s v="theater/plays"/>
    <n v="0"/>
    <n v="51.16"/>
    <x v="0"/>
    <s v="wearables"/>
    <d v="2016-05-15T18:35:15"/>
    <d v="2016-06-20T23:00:00"/>
    <x v="2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b v="0"/>
    <n v="25"/>
    <b v="1"/>
    <s v="theater/plays"/>
    <n v="0"/>
    <n v="7.15"/>
    <x v="0"/>
    <s v="wearables"/>
    <d v="2017-01-23T08:50:02"/>
    <d v="2017-02-20T08:50:02"/>
    <x v="1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b v="0"/>
    <n v="72"/>
    <b v="1"/>
    <s v="theater/plays"/>
    <n v="0"/>
    <n v="4.54"/>
    <x v="1"/>
    <s v="video games"/>
    <d v="2017-02-09T12:21:31"/>
    <d v="2017-03-11T12:21:31"/>
    <x v="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b v="0"/>
    <n v="14"/>
    <b v="1"/>
    <s v="theater/plays"/>
    <n v="0"/>
    <n v="51.82"/>
    <x v="0"/>
    <s v="wearables"/>
    <d v="2015-08-16T16:51:40"/>
    <d v="2015-09-17T03:59:00"/>
    <x v="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b v="0"/>
    <n v="15"/>
    <b v="1"/>
    <s v="theater/plays"/>
    <n v="0"/>
    <n v="3.01"/>
    <x v="0"/>
    <s v="wearables"/>
    <d v="2015-10-05T18:29:08"/>
    <d v="2015-12-04T19:29:08"/>
    <x v="0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b v="0"/>
    <n v="91"/>
    <b v="1"/>
    <s v="theater/plays"/>
    <n v="0"/>
    <n v="201.84"/>
    <x v="4"/>
    <s v="drama"/>
    <d v="2017-02-02T10:12:32"/>
    <d v="2017-03-04T10:12:32"/>
    <x v="1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b v="0"/>
    <n v="24"/>
    <b v="1"/>
    <s v="theater/plays"/>
    <n v="0"/>
    <n v="47.33"/>
    <x v="0"/>
    <s v="wearables"/>
    <d v="2015-05-17T12:59:14"/>
    <d v="2015-06-16T12:59:14"/>
    <x v="0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b v="0"/>
    <n v="27"/>
    <b v="1"/>
    <s v="theater/plays"/>
    <n v="0"/>
    <n v="18"/>
    <x v="0"/>
    <s v="wearables"/>
    <d v="2016-08-27T10:37:09"/>
    <d v="2016-09-26T10:37:09"/>
    <x v="2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b v="0"/>
    <n v="47"/>
    <b v="1"/>
    <s v="theater/plays"/>
    <n v="0"/>
    <n v="240.11"/>
    <x v="3"/>
    <s v="spaces"/>
    <d v="2015-11-01T18:09:32"/>
    <d v="2015-11-22T22:00:00"/>
    <x v="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b v="0"/>
    <n v="44"/>
    <b v="1"/>
    <s v="theater/plays"/>
    <n v="0"/>
    <n v="67.95"/>
    <x v="6"/>
    <s v="photobooks"/>
    <d v="2015-07-08T18:30:56"/>
    <d v="2015-07-27T22:59:00"/>
    <x v="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b v="0"/>
    <n v="72"/>
    <b v="1"/>
    <s v="theater/plays"/>
    <n v="0"/>
    <n v="47.32"/>
    <x v="0"/>
    <s v="wearables"/>
    <d v="2015-08-23T22:59:28"/>
    <d v="2015-09-13T00:00:00"/>
    <x v="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b v="0"/>
    <n v="63"/>
    <b v="1"/>
    <s v="theater/plays"/>
    <n v="0"/>
    <n v="18.84"/>
    <x v="6"/>
    <s v="photobooks"/>
    <d v="2015-09-14T22:01:03"/>
    <d v="2015-10-14T22:01:03"/>
    <x v="0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b v="0"/>
    <n v="88"/>
    <b v="1"/>
    <s v="theater/plays"/>
    <n v="0"/>
    <n v="11.07"/>
    <x v="0"/>
    <s v="wearables"/>
    <d v="2015-04-08T17:51:02"/>
    <d v="2015-04-29T17:51:02"/>
    <x v="0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b v="0"/>
    <n v="70"/>
    <b v="1"/>
    <s v="theater/plays"/>
    <n v="0"/>
    <n v="42.6"/>
    <x v="0"/>
    <s v="wearables"/>
    <d v="2016-06-17T17:39:36"/>
    <d v="2016-08-01T06:59:00"/>
    <x v="2"/>
    <n v="2016"/>
  </r>
  <r>
    <n v="3302"/>
    <s v="El muro de BorÃ­s KiÃ©n"/>
    <s v="FilosofÃ­a de los anÃ³nimos"/>
    <n v="8400"/>
    <n v="8685"/>
    <x v="0"/>
    <s v="ES"/>
    <s v="EUR"/>
    <n v="1481099176"/>
    <n v="1478507176"/>
    <x v="3302"/>
    <b v="0"/>
    <n v="50"/>
    <b v="1"/>
    <s v="theater/plays"/>
    <n v="0"/>
    <n v="73.599999999999994"/>
    <x v="7"/>
    <s v="food trucks"/>
    <d v="2016-11-07T08:26:16"/>
    <d v="2016-12-07T08:26:16"/>
    <x v="2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b v="0"/>
    <n v="35"/>
    <b v="1"/>
    <s v="theater/plays"/>
    <n v="0"/>
    <n v="28.97"/>
    <x v="3"/>
    <s v="spaces"/>
    <d v="2015-02-21T15:38:04"/>
    <d v="2015-03-28T14:38:04"/>
    <x v="0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b v="0"/>
    <n v="175"/>
    <b v="1"/>
    <s v="theater/plays"/>
    <n v="0"/>
    <n v="125.42"/>
    <x v="4"/>
    <s v="animation"/>
    <d v="2016-11-22T14:59:12"/>
    <d v="2016-12-22T14:59:12"/>
    <x v="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b v="0"/>
    <n v="20"/>
    <b v="1"/>
    <s v="theater/plays"/>
    <n v="0"/>
    <n v="151.15"/>
    <x v="7"/>
    <s v="food trucks"/>
    <d v="2015-07-01T20:32:28"/>
    <d v="2015-07-31T20:32:28"/>
    <x v="0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b v="0"/>
    <n v="54"/>
    <b v="1"/>
    <s v="theater/plays"/>
    <n v="0"/>
    <n v="21.56"/>
    <x v="6"/>
    <s v="photobooks"/>
    <d v="2016-05-03T05:15:42"/>
    <d v="2016-06-10T03:00:00"/>
    <x v="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b v="0"/>
    <n v="20"/>
    <b v="1"/>
    <s v="theater/plays"/>
    <n v="0"/>
    <n v="8.67"/>
    <x v="1"/>
    <s v="video games"/>
    <d v="2016-04-15T01:22:19"/>
    <d v="2016-05-15T01:22:19"/>
    <x v="2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b v="0"/>
    <n v="57"/>
    <b v="1"/>
    <s v="theater/plays"/>
    <n v="0"/>
    <n v="18.14"/>
    <x v="1"/>
    <s v="video games"/>
    <d v="2016-03-23T21:02:45"/>
    <d v="2016-04-13T21:02:45"/>
    <x v="2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b v="0"/>
    <n v="31"/>
    <b v="1"/>
    <s v="theater/plays"/>
    <n v="0"/>
    <n v="19.239999999999998"/>
    <x v="3"/>
    <s v="spaces"/>
    <d v="2016-09-15T15:36:18"/>
    <d v="2016-10-16T15:36:18"/>
    <x v="2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b v="0"/>
    <n v="31"/>
    <b v="1"/>
    <s v="theater/plays"/>
    <n v="0"/>
    <n v="122.74"/>
    <x v="2"/>
    <s v="indie rock"/>
    <d v="2015-09-06T22:17:05"/>
    <d v="2015-10-06T22:17:05"/>
    <x v="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b v="0"/>
    <n v="45"/>
    <b v="1"/>
    <s v="theater/plays"/>
    <n v="0"/>
    <n v="19.61"/>
    <x v="4"/>
    <s v="animation"/>
    <d v="2015-09-17T07:00:10"/>
    <d v="2015-10-17T07:00:10"/>
    <x v="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b v="0"/>
    <n v="41"/>
    <b v="1"/>
    <s v="theater/plays"/>
    <n v="0"/>
    <n v="166.73"/>
    <x v="3"/>
    <s v="plays"/>
    <d v="2016-10-21T19:25:46"/>
    <d v="2016-11-11T22:00:00"/>
    <x v="2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b v="0"/>
    <n v="29"/>
    <b v="1"/>
    <s v="theater/plays"/>
    <n v="0"/>
    <n v="13.9"/>
    <x v="1"/>
    <s v="video games"/>
    <d v="2016-01-13T05:51:57"/>
    <d v="2016-01-27T01:00:00"/>
    <x v="2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b v="0"/>
    <n v="58"/>
    <b v="1"/>
    <s v="theater/plays"/>
    <n v="0"/>
    <n v="24.79"/>
    <x v="4"/>
    <s v="animation"/>
    <d v="2015-04-11T06:25:11"/>
    <d v="2015-05-08T20:05:00"/>
    <x v="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b v="0"/>
    <n v="89"/>
    <b v="1"/>
    <s v="theater/plays"/>
    <n v="0"/>
    <n v="97.78"/>
    <x v="0"/>
    <s v="wearables"/>
    <d v="2016-04-06T07:17:21"/>
    <d v="2016-05-06T07:17:21"/>
    <x v="2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b v="0"/>
    <n v="125"/>
    <b v="1"/>
    <s v="theater/plays"/>
    <n v="0"/>
    <n v="103.05"/>
    <x v="3"/>
    <s v="spaces"/>
    <d v="2014-07-06T20:54:35"/>
    <d v="2014-08-08T13:54:00"/>
    <x v="3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b v="0"/>
    <n v="18"/>
    <b v="1"/>
    <s v="theater/plays"/>
    <n v="0"/>
    <n v="27.2"/>
    <x v="0"/>
    <s v="wearables"/>
    <d v="2016-05-09T00:57:04"/>
    <d v="2016-06-08T00:57:04"/>
    <x v="2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b v="0"/>
    <n v="32"/>
    <b v="1"/>
    <s v="theater/plays"/>
    <n v="0"/>
    <n v="34.409999999999997"/>
    <x v="0"/>
    <s v="wearables"/>
    <d v="2016-03-02T07:14:53"/>
    <d v="2016-04-11T02:30:00"/>
    <x v="2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b v="0"/>
    <n v="16"/>
    <b v="1"/>
    <s v="theater/plays"/>
    <n v="0"/>
    <n v="25.71"/>
    <x v="0"/>
    <s v="wearables"/>
    <d v="2014-12-17T14:03:06"/>
    <d v="2015-01-31T14:03:06"/>
    <x v="3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b v="0"/>
    <n v="38"/>
    <b v="1"/>
    <s v="theater/plays"/>
    <n v="0"/>
    <n v="18.04"/>
    <x v="6"/>
    <s v="photobooks"/>
    <d v="2016-05-23T01:05:57"/>
    <d v="2016-06-22T01:05:57"/>
    <x v="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b v="0"/>
    <n v="15"/>
    <b v="1"/>
    <s v="theater/plays"/>
    <n v="0"/>
    <n v="6.32"/>
    <x v="7"/>
    <s v="food trucks"/>
    <d v="2014-10-02T02:24:25"/>
    <d v="2014-10-16T03:59:00"/>
    <x v="3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b v="0"/>
    <n v="23"/>
    <b v="1"/>
    <s v="theater/plays"/>
    <n v="0"/>
    <n v="74.44"/>
    <x v="3"/>
    <s v="spaces"/>
    <d v="2016-05-31T00:14:56"/>
    <d v="2016-06-22T03:55:00"/>
    <x v="2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b v="0"/>
    <n v="49"/>
    <b v="1"/>
    <s v="theater/plays"/>
    <n v="0"/>
    <n v="41.97"/>
    <x v="2"/>
    <s v="jazz"/>
    <d v="2016-08-26T08:46:48"/>
    <d v="2016-09-25T08:46:48"/>
    <x v="2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b v="0"/>
    <n v="10"/>
    <b v="1"/>
    <s v="theater/plays"/>
    <n v="0"/>
    <n v="46.21"/>
    <x v="7"/>
    <s v="food trucks"/>
    <d v="2016-05-22T13:59:50"/>
    <d v="2016-06-05T13:59:50"/>
    <x v="2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b v="0"/>
    <n v="15"/>
    <b v="1"/>
    <s v="theater/plays"/>
    <n v="0"/>
    <n v="8.65"/>
    <x v="6"/>
    <s v="photobooks"/>
    <d v="2015-03-01T18:51:17"/>
    <d v="2015-04-05T17:51:17"/>
    <x v="0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b v="0"/>
    <n v="57"/>
    <b v="1"/>
    <s v="theater/plays"/>
    <n v="0"/>
    <n v="106.71"/>
    <x v="6"/>
    <s v="photobooks"/>
    <d v="2015-02-06T17:08:25"/>
    <d v="2015-03-08T16:08:25"/>
    <x v="0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b v="0"/>
    <n v="33"/>
    <b v="1"/>
    <s v="theater/plays"/>
    <n v="0"/>
    <n v="10.66"/>
    <x v="3"/>
    <s v="spaces"/>
    <d v="2016-04-08T08:59:26"/>
    <d v="2016-05-08T08:59:26"/>
    <x v="2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b v="0"/>
    <n v="9"/>
    <b v="1"/>
    <s v="theater/plays"/>
    <n v="0"/>
    <n v="17.8"/>
    <x v="1"/>
    <s v="video games"/>
    <d v="2014-07-02T13:48:03"/>
    <d v="2014-07-05T01:00:00"/>
    <x v="3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b v="0"/>
    <n v="26"/>
    <b v="1"/>
    <s v="theater/plays"/>
    <n v="0"/>
    <n v="41.71"/>
    <x v="0"/>
    <s v="wearables"/>
    <d v="2014-07-17T07:45:08"/>
    <d v="2014-07-27T23:00:00"/>
    <x v="3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b v="0"/>
    <n v="69"/>
    <b v="1"/>
    <s v="theater/plays"/>
    <n v="0"/>
    <n v="41.95"/>
    <x v="0"/>
    <s v="gadgets"/>
    <d v="2015-03-02T21:17:48"/>
    <d v="2015-04-01T20:17:48"/>
    <x v="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b v="0"/>
    <n v="65"/>
    <b v="1"/>
    <s v="theater/plays"/>
    <n v="0"/>
    <n v="42.15"/>
    <x v="4"/>
    <s v="animation"/>
    <d v="2015-09-01T16:44:46"/>
    <d v="2015-10-06T16:44:46"/>
    <x v="0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b v="0"/>
    <n v="83"/>
    <b v="1"/>
    <s v="theater/plays"/>
    <n v="0"/>
    <n v="109.09"/>
    <x v="4"/>
    <s v="animation"/>
    <d v="2014-06-19T20:38:50"/>
    <d v="2014-07-19T20:38:50"/>
    <x v="3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b v="0"/>
    <n v="111"/>
    <b v="1"/>
    <s v="theater/plays"/>
    <n v="0"/>
    <n v="33.89"/>
    <x v="6"/>
    <s v="photobooks"/>
    <d v="2015-05-24T16:14:40"/>
    <d v="2015-06-15T16:14:40"/>
    <x v="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b v="0"/>
    <n v="46"/>
    <b v="1"/>
    <s v="theater/plays"/>
    <n v="0"/>
    <n v="487.82"/>
    <x v="0"/>
    <s v="wearables"/>
    <d v="2015-06-30T12:30:22"/>
    <d v="2015-07-30T12:30:22"/>
    <x v="0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b v="0"/>
    <n v="63"/>
    <b v="1"/>
    <s v="theater/plays"/>
    <n v="0"/>
    <n v="135.57"/>
    <x v="3"/>
    <s v="spaces"/>
    <d v="2014-07-07T16:10:46"/>
    <d v="2014-08-03T23:00:00"/>
    <x v="3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b v="0"/>
    <n v="9"/>
    <b v="1"/>
    <s v="theater/plays"/>
    <n v="0"/>
    <n v="12.5"/>
    <x v="2"/>
    <s v="jazz"/>
    <d v="2016-03-08T09:34:06"/>
    <d v="2016-04-05T08:34:06"/>
    <x v="2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b v="0"/>
    <n v="34"/>
    <b v="1"/>
    <s v="theater/plays"/>
    <n v="0"/>
    <n v="229.58"/>
    <x v="4"/>
    <s v="drama"/>
    <d v="2014-09-19T06:46:07"/>
    <d v="2014-10-10T21:00:00"/>
    <x v="3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b v="0"/>
    <n v="112"/>
    <b v="1"/>
    <s v="theater/plays"/>
    <n v="0"/>
    <n v="393"/>
    <x v="4"/>
    <s v="animation"/>
    <d v="2017-02-03T13:48:00"/>
    <d v="2017-02-24T13:48:00"/>
    <x v="1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b v="0"/>
    <n v="47"/>
    <b v="1"/>
    <s v="theater/plays"/>
    <n v="0"/>
    <n v="79.5"/>
    <x v="0"/>
    <s v="gadgets"/>
    <d v="2016-06-28T15:58:38"/>
    <d v="2016-07-28T15:58:38"/>
    <x v="2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b v="0"/>
    <n v="38"/>
    <b v="1"/>
    <s v="theater/plays"/>
    <n v="0"/>
    <n v="48.2"/>
    <x v="6"/>
    <s v="photobooks"/>
    <d v="2016-11-11T23:22:34"/>
    <d v="2016-12-06T23:22:34"/>
    <x v="2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b v="0"/>
    <n v="28"/>
    <b v="1"/>
    <s v="theater/plays"/>
    <n v="0"/>
    <n v="36.409999999999997"/>
    <x v="6"/>
    <s v="places"/>
    <d v="2016-05-20T19:10:21"/>
    <d v="2016-06-12T17:00:00"/>
    <x v="2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b v="0"/>
    <n v="78"/>
    <b v="1"/>
    <s v="theater/plays"/>
    <n v="0"/>
    <n v="122"/>
    <x v="3"/>
    <s v="plays"/>
    <d v="2015-02-27T07:06:50"/>
    <d v="2015-04-01T04:59:00"/>
    <x v="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b v="0"/>
    <n v="23"/>
    <b v="1"/>
    <s v="theater/plays"/>
    <n v="0"/>
    <n v="31.58"/>
    <x v="6"/>
    <s v="photobooks"/>
    <d v="2016-03-23T21:59:44"/>
    <d v="2016-04-13T13:18:00"/>
    <x v="2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b v="0"/>
    <n v="40"/>
    <b v="1"/>
    <s v="theater/plays"/>
    <n v="0"/>
    <n v="163.04"/>
    <x v="0"/>
    <s v="web"/>
    <d v="2014-07-31T04:48:13"/>
    <d v="2014-08-30T04:48:13"/>
    <x v="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b v="0"/>
    <n v="13"/>
    <b v="1"/>
    <s v="theater/plays"/>
    <n v="0"/>
    <n v="26"/>
    <x v="3"/>
    <s v="plays"/>
    <d v="2015-02-18T02:32:48"/>
    <d v="2015-04-18T00:37:00"/>
    <x v="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b v="0"/>
    <n v="18"/>
    <b v="1"/>
    <s v="theater/plays"/>
    <n v="0"/>
    <n v="20.37"/>
    <x v="0"/>
    <s v="wearables"/>
    <d v="2015-02-19T00:35:10"/>
    <d v="2015-02-26T00:35:10"/>
    <x v="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b v="0"/>
    <n v="22"/>
    <b v="1"/>
    <s v="theater/plays"/>
    <n v="0"/>
    <n v="398.17"/>
    <x v="0"/>
    <s v="wearables"/>
    <d v="2016-04-24T13:14:14"/>
    <d v="2016-05-08T21:00:00"/>
    <x v="2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b v="0"/>
    <n v="79"/>
    <b v="1"/>
    <s v="theater/plays"/>
    <n v="0"/>
    <n v="183.87"/>
    <x v="7"/>
    <s v="food trucks"/>
    <d v="2016-04-06T13:24:40"/>
    <d v="2016-04-30T03:59:00"/>
    <x v="2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b v="0"/>
    <n v="14"/>
    <b v="1"/>
    <s v="theater/plays"/>
    <n v="0"/>
    <n v="56.81"/>
    <x v="0"/>
    <s v="makerspaces"/>
    <d v="2016-05-23T02:39:32"/>
    <d v="2016-06-13T17:00:00"/>
    <x v="2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b v="0"/>
    <n v="51"/>
    <b v="1"/>
    <s v="theater/plays"/>
    <n v="0"/>
    <n v="121.83"/>
    <x v="1"/>
    <s v="video games"/>
    <d v="2015-10-25T16:50:11"/>
    <d v="2015-11-29T23:00:00"/>
    <x v="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b v="0"/>
    <n v="54"/>
    <b v="1"/>
    <s v="theater/plays"/>
    <n v="0"/>
    <n v="133.03"/>
    <x v="7"/>
    <s v="food trucks"/>
    <d v="2014-06-16T09:29:25"/>
    <d v="2014-07-23T11:00:00"/>
    <x v="3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b v="0"/>
    <n v="70"/>
    <b v="1"/>
    <s v="theater/plays"/>
    <n v="0"/>
    <n v="114.38"/>
    <x v="0"/>
    <s v="makerspaces"/>
    <d v="2016-05-05T23:49:38"/>
    <d v="2016-07-01T23:00:00"/>
    <x v="2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b v="0"/>
    <n v="44"/>
    <b v="1"/>
    <s v="theater/plays"/>
    <n v="0"/>
    <n v="58.33"/>
    <x v="1"/>
    <s v="video games"/>
    <d v="2016-04-19T10:22:30"/>
    <d v="2016-05-02T23:00:00"/>
    <x v="2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b v="0"/>
    <n v="55"/>
    <b v="1"/>
    <s v="theater/plays"/>
    <n v="0"/>
    <n v="611.6"/>
    <x v="7"/>
    <s v="food trucks"/>
    <d v="2015-09-23T17:26:46"/>
    <d v="2015-10-29T04:01:00"/>
    <x v="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b v="0"/>
    <n v="15"/>
    <b v="1"/>
    <s v="theater/plays"/>
    <n v="0"/>
    <n v="30.69"/>
    <x v="2"/>
    <s v="indie rock"/>
    <d v="2016-04-29T14:52:07"/>
    <d v="2016-05-10T11:17:00"/>
    <x v="2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b v="0"/>
    <n v="27"/>
    <b v="1"/>
    <s v="theater/plays"/>
    <n v="0"/>
    <n v="84.5"/>
    <x v="3"/>
    <s v="musical"/>
    <d v="2016-06-15T19:34:32"/>
    <d v="2016-07-15T19:34:32"/>
    <x v="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b v="0"/>
    <n v="21"/>
    <b v="1"/>
    <s v="theater/plays"/>
    <n v="0"/>
    <n v="288.57"/>
    <x v="6"/>
    <s v="people"/>
    <d v="2014-07-02T10:01:50"/>
    <d v="2014-08-01T10:01:50"/>
    <x v="3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b v="0"/>
    <n v="162"/>
    <b v="1"/>
    <s v="theater/plays"/>
    <n v="0"/>
    <n v="312.08999999999997"/>
    <x v="4"/>
    <s v="drama"/>
    <d v="2014-10-20T07:27:59"/>
    <d v="2014-11-19T08:27:59"/>
    <x v="3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b v="0"/>
    <n v="23"/>
    <b v="1"/>
    <s v="theater/plays"/>
    <n v="0"/>
    <n v="46.7"/>
    <x v="3"/>
    <s v="plays"/>
    <d v="2017-01-11T01:22:14"/>
    <d v="2017-02-25T01:22:14"/>
    <x v="1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b v="0"/>
    <n v="72"/>
    <b v="1"/>
    <s v="theater/plays"/>
    <n v="0"/>
    <n v="414.73"/>
    <x v="4"/>
    <s v="animation"/>
    <d v="2016-11-23T01:59:03"/>
    <d v="2016-12-14T15:59:00"/>
    <x v="2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b v="0"/>
    <n v="68"/>
    <b v="1"/>
    <s v="theater/plays"/>
    <n v="0"/>
    <n v="157.58000000000001"/>
    <x v="3"/>
    <s v="plays"/>
    <d v="2014-08-15T00:36:30"/>
    <d v="2014-09-01T15:59:00"/>
    <x v="3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b v="0"/>
    <n v="20"/>
    <b v="1"/>
    <s v="theater/plays"/>
    <n v="0"/>
    <n v="29.46"/>
    <x v="1"/>
    <s v="video games"/>
    <d v="2015-02-21T02:11:57"/>
    <d v="2015-03-07T04:55:00"/>
    <x v="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b v="0"/>
    <n v="26"/>
    <b v="1"/>
    <s v="theater/plays"/>
    <n v="0"/>
    <n v="982.5"/>
    <x v="7"/>
    <s v="food trucks"/>
    <d v="2014-07-31T18:30:45"/>
    <d v="2014-08-19T16:00:00"/>
    <x v="3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b v="0"/>
    <n v="72"/>
    <b v="1"/>
    <s v="theater/plays"/>
    <n v="0"/>
    <n v="37.83"/>
    <x v="0"/>
    <s v="makerspaces"/>
    <d v="2016-02-22T23:27:29"/>
    <d v="2016-03-15T21:00:00"/>
    <x v="2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b v="0"/>
    <n v="3"/>
    <b v="1"/>
    <s v="theater/plays"/>
    <n v="0"/>
    <n v="152.94"/>
    <x v="3"/>
    <s v="plays"/>
    <d v="2015-11-13T02:26:32"/>
    <d v="2015-12-13T02:26:32"/>
    <x v="0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b v="0"/>
    <n v="18"/>
    <b v="1"/>
    <s v="theater/plays"/>
    <n v="0"/>
    <n v="38.1"/>
    <x v="3"/>
    <s v="plays"/>
    <d v="2015-04-13T01:37:17"/>
    <d v="2015-05-13T01:37:17"/>
    <x v="0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b v="0"/>
    <n v="30"/>
    <b v="1"/>
    <s v="theater/plays"/>
    <n v="0"/>
    <n v="18.54"/>
    <x v="1"/>
    <s v="mobile games"/>
    <d v="2015-07-07T22:24:54"/>
    <d v="2015-08-01T22:24:54"/>
    <x v="0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b v="0"/>
    <n v="23"/>
    <b v="1"/>
    <s v="theater/plays"/>
    <n v="0"/>
    <n v="14.94"/>
    <x v="4"/>
    <s v="animation"/>
    <d v="2014-11-26T04:47:39"/>
    <d v="2015-01-01T05:00:00"/>
    <x v="3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b v="0"/>
    <n v="54"/>
    <b v="1"/>
    <s v="theater/plays"/>
    <n v="0"/>
    <n v="742.14"/>
    <x v="0"/>
    <s v="web"/>
    <d v="2016-11-16T00:59:40"/>
    <d v="2017-01-15T00:59:40"/>
    <x v="2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b v="0"/>
    <n v="26"/>
    <b v="1"/>
    <s v="theater/plays"/>
    <n v="0"/>
    <n v="32.11"/>
    <x v="1"/>
    <s v="video games"/>
    <d v="2016-11-16T08:01:25"/>
    <d v="2016-12-17T08:00:00"/>
    <x v="2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b v="0"/>
    <n v="9"/>
    <b v="1"/>
    <s v="theater/plays"/>
    <n v="0"/>
    <n v="3.51"/>
    <x v="2"/>
    <s v="jazz"/>
    <d v="2015-11-04T20:59:25"/>
    <d v="2015-12-02T20:59:25"/>
    <x v="0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b v="0"/>
    <n v="27"/>
    <b v="1"/>
    <s v="theater/plays"/>
    <n v="0"/>
    <n v="41.4"/>
    <x v="0"/>
    <s v="gadgets"/>
    <d v="2014-08-04T13:09:16"/>
    <d v="2014-08-25T04:59:00"/>
    <x v="3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b v="0"/>
    <n v="30"/>
    <b v="1"/>
    <s v="theater/plays"/>
    <n v="0"/>
    <n v="83.54"/>
    <x v="0"/>
    <s v="wearables"/>
    <d v="2015-06-24T20:30:40"/>
    <d v="2015-07-18T16:00:00"/>
    <x v="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b v="0"/>
    <n v="52"/>
    <b v="1"/>
    <s v="theater/plays"/>
    <n v="0"/>
    <n v="162.16999999999999"/>
    <x v="0"/>
    <s v="wearables"/>
    <d v="2015-09-28T17:33:36"/>
    <d v="2015-10-28T17:33:36"/>
    <x v="0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b v="0"/>
    <n v="17"/>
    <b v="1"/>
    <s v="theater/plays"/>
    <n v="0"/>
    <n v="83.33"/>
    <x v="3"/>
    <s v="musical"/>
    <d v="2014-05-06T14:39:33"/>
    <d v="2014-05-18T14:39:33"/>
    <x v="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b v="0"/>
    <n v="19"/>
    <b v="1"/>
    <s v="theater/plays"/>
    <n v="0"/>
    <n v="166.69"/>
    <x v="2"/>
    <s v="jazz"/>
    <d v="2015-02-24T16:49:54"/>
    <d v="2015-04-25T15:49:54"/>
    <x v="0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b v="0"/>
    <n v="77"/>
    <b v="1"/>
    <s v="theater/plays"/>
    <n v="0"/>
    <n v="1010.5"/>
    <x v="3"/>
    <s v="plays"/>
    <d v="2015-02-18T17:34:59"/>
    <d v="2015-03-20T16:56:00"/>
    <x v="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b v="0"/>
    <n v="21"/>
    <b v="1"/>
    <s v="theater/plays"/>
    <n v="0"/>
    <n v="13.45"/>
    <x v="5"/>
    <s v="fiction"/>
    <d v="2014-08-07T08:31:46"/>
    <d v="2014-08-31T13:08:00"/>
    <x v="3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b v="0"/>
    <n v="38"/>
    <b v="1"/>
    <s v="theater/plays"/>
    <n v="0"/>
    <n v="57.58"/>
    <x v="7"/>
    <s v="food trucks"/>
    <d v="2015-08-09T12:20:00"/>
    <d v="2015-08-26T23:00:00"/>
    <x v="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b v="0"/>
    <n v="28"/>
    <b v="1"/>
    <s v="theater/plays"/>
    <n v="0"/>
    <n v="1566.5"/>
    <x v="3"/>
    <s v="plays"/>
    <d v="2014-10-25T22:52:58"/>
    <d v="2014-11-29T23:52:58"/>
    <x v="3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b v="0"/>
    <n v="48"/>
    <b v="1"/>
    <s v="theater/plays"/>
    <n v="0"/>
    <n v="255.63"/>
    <x v="0"/>
    <s v="wearables"/>
    <d v="2015-02-09T04:26:23"/>
    <d v="2015-03-11T03:26:23"/>
    <x v="0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b v="0"/>
    <n v="46"/>
    <b v="1"/>
    <s v="theater/plays"/>
    <n v="0"/>
    <n v="113.74"/>
    <x v="3"/>
    <s v="spaces"/>
    <d v="2016-07-08T10:20:56"/>
    <d v="2016-08-01T22:59:00"/>
    <x v="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b v="0"/>
    <n v="30"/>
    <b v="1"/>
    <s v="theater/plays"/>
    <n v="0"/>
    <n v="57.5"/>
    <x v="0"/>
    <s v="wearables"/>
    <d v="2016-06-03T18:47:00"/>
    <d v="2016-06-23T18:47:00"/>
    <x v="2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b v="0"/>
    <n v="64"/>
    <b v="1"/>
    <s v="theater/plays"/>
    <n v="0"/>
    <n v="352.98"/>
    <x v="2"/>
    <s v="indie rock"/>
    <d v="2015-10-15T02:06:08"/>
    <d v="2015-11-21T03:00:00"/>
    <x v="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b v="0"/>
    <n v="15"/>
    <b v="1"/>
    <s v="theater/plays"/>
    <n v="0"/>
    <n v="62.5"/>
    <x v="2"/>
    <s v="indie rock"/>
    <d v="2014-11-10T20:49:12"/>
    <d v="2014-12-10T20:49:12"/>
    <x v="3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b v="0"/>
    <n v="41"/>
    <b v="1"/>
    <s v="theater/plays"/>
    <n v="0"/>
    <n v="52.5"/>
    <x v="3"/>
    <s v="musical"/>
    <d v="2014-11-03T15:28:26"/>
    <d v="2014-12-03T15:28:26"/>
    <x v="3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b v="0"/>
    <n v="35"/>
    <b v="1"/>
    <s v="theater/plays"/>
    <n v="0"/>
    <n v="94.76"/>
    <x v="6"/>
    <s v="photobooks"/>
    <d v="2014-11-04T18:18:08"/>
    <d v="2014-12-14T18:18:08"/>
    <x v="3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b v="0"/>
    <n v="45"/>
    <b v="1"/>
    <s v="theater/plays"/>
    <n v="0"/>
    <n v="259.5"/>
    <x v="3"/>
    <s v="plays"/>
    <d v="2015-05-19T11:04:01"/>
    <d v="2015-06-18T11:04:01"/>
    <x v="0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b v="0"/>
    <n v="62"/>
    <b v="1"/>
    <s v="theater/plays"/>
    <n v="0"/>
    <n v="286.25"/>
    <x v="3"/>
    <s v="plays"/>
    <d v="2016-05-04T13:31:22"/>
    <d v="2016-06-03T13:31:22"/>
    <x v="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b v="0"/>
    <n v="22"/>
    <b v="1"/>
    <s v="theater/plays"/>
    <n v="0"/>
    <n v="39.380000000000003"/>
    <x v="6"/>
    <s v="photobooks"/>
    <d v="2014-06-25T18:35:45"/>
    <d v="2014-07-10T18:35:45"/>
    <x v="3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b v="0"/>
    <n v="18"/>
    <b v="1"/>
    <s v="theater/plays"/>
    <n v="0"/>
    <n v="92.92"/>
    <x v="4"/>
    <s v="drama"/>
    <d v="2014-07-10T13:05:48"/>
    <d v="2014-08-08T22:28:00"/>
    <x v="3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b v="0"/>
    <n v="12"/>
    <b v="1"/>
    <s v="theater/plays"/>
    <n v="0"/>
    <n v="50"/>
    <x v="4"/>
    <s v="drama"/>
    <d v="2016-03-17T20:17:35"/>
    <d v="2016-05-06T20:17:35"/>
    <x v="2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b v="0"/>
    <n v="44"/>
    <b v="1"/>
    <s v="theater/plays"/>
    <n v="0"/>
    <n v="42.89"/>
    <x v="6"/>
    <s v="photobooks"/>
    <d v="2014-10-11T22:07:10"/>
    <d v="2014-11-06T00:46:00"/>
    <x v="3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b v="0"/>
    <n v="27"/>
    <b v="1"/>
    <s v="theater/plays"/>
    <n v="0"/>
    <n v="20.079999999999998"/>
    <x v="6"/>
    <s v="photobooks"/>
    <d v="2014-06-27T14:17:25"/>
    <d v="2014-07-27T14:17:25"/>
    <x v="3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b v="0"/>
    <n v="38"/>
    <b v="1"/>
    <s v="theater/plays"/>
    <n v="0"/>
    <n v="70.77"/>
    <x v="4"/>
    <s v="drama"/>
    <d v="2015-05-16T17:05:44"/>
    <d v="2015-05-30T18:10:00"/>
    <x v="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b v="0"/>
    <n v="28"/>
    <b v="1"/>
    <s v="theater/plays"/>
    <n v="0"/>
    <n v="97.81"/>
    <x v="6"/>
    <s v="nature"/>
    <d v="2014-05-05T10:43:09"/>
    <d v="2014-06-01T03:59:00"/>
    <x v="3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b v="0"/>
    <n v="24"/>
    <b v="1"/>
    <s v="theater/plays"/>
    <n v="0"/>
    <n v="10"/>
    <x v="3"/>
    <s v="plays"/>
    <d v="2016-01-09T11:28:49"/>
    <d v="2016-02-18T22:00:00"/>
    <x v="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b v="0"/>
    <n v="65"/>
    <b v="1"/>
    <s v="theater/plays"/>
    <n v="0"/>
    <n v="888.6"/>
    <x v="3"/>
    <s v="spaces"/>
    <d v="2014-10-29T18:02:56"/>
    <d v="2014-11-21T17:00:00"/>
    <x v="3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b v="0"/>
    <n v="46"/>
    <b v="1"/>
    <s v="theater/plays"/>
    <n v="0"/>
    <n v="37.729999999999997"/>
    <x v="5"/>
    <s v="children's books"/>
    <d v="2015-01-22T22:05:25"/>
    <d v="2015-02-21T22:05:25"/>
    <x v="0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b v="0"/>
    <n v="85"/>
    <b v="1"/>
    <s v="theater/plays"/>
    <n v="0"/>
    <n v="401.64"/>
    <x v="7"/>
    <s v="food trucks"/>
    <d v="2014-07-14T22:53:34"/>
    <d v="2014-08-28T22:53:34"/>
    <x v="3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b v="0"/>
    <n v="66"/>
    <b v="1"/>
    <s v="theater/plays"/>
    <n v="0"/>
    <n v="984.67"/>
    <x v="5"/>
    <s v="translations"/>
    <d v="2015-07-08T17:22:26"/>
    <d v="2015-08-07T17:22:26"/>
    <x v="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b v="0"/>
    <n v="165"/>
    <b v="1"/>
    <s v="theater/plays"/>
    <n v="0"/>
    <n v="686.04"/>
    <x v="2"/>
    <s v="indie rock"/>
    <d v="2015-10-13T14:50:43"/>
    <d v="2015-11-12T02:31:00"/>
    <x v="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b v="0"/>
    <n v="17"/>
    <b v="1"/>
    <s v="theater/plays"/>
    <n v="0"/>
    <n v="60.61"/>
    <x v="6"/>
    <s v="photobooks"/>
    <d v="2015-05-26T11:05:24"/>
    <d v="2015-06-25T11:05:24"/>
    <x v="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b v="0"/>
    <n v="3"/>
    <b v="1"/>
    <s v="theater/plays"/>
    <n v="0"/>
    <n v="23.46"/>
    <x v="4"/>
    <s v="animation"/>
    <d v="2015-05-28T12:05:02"/>
    <d v="2015-06-17T12:05:02"/>
    <x v="0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b v="0"/>
    <n v="17"/>
    <b v="1"/>
    <s v="theater/plays"/>
    <n v="0"/>
    <n v="96.3"/>
    <x v="3"/>
    <s v="plays"/>
    <d v="2016-02-10T00:24:46"/>
    <d v="2016-03-01T23:59:00"/>
    <x v="2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b v="0"/>
    <n v="91"/>
    <b v="1"/>
    <s v="theater/plays"/>
    <n v="0"/>
    <n v="436.13"/>
    <x v="0"/>
    <s v="wearables"/>
    <d v="2014-06-01T11:49:36"/>
    <d v="2014-07-16T11:49:36"/>
    <x v="3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b v="0"/>
    <n v="67"/>
    <b v="1"/>
    <s v="theater/plays"/>
    <n v="0"/>
    <n v="112.74"/>
    <x v="6"/>
    <s v="photobooks"/>
    <d v="2014-06-06T10:08:09"/>
    <d v="2014-07-06T10:08:09"/>
    <x v="3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b v="0"/>
    <n v="18"/>
    <b v="1"/>
    <s v="theater/plays"/>
    <n v="0"/>
    <n v="95.91"/>
    <x v="4"/>
    <s v="animation"/>
    <d v="2014-06-18T23:48:24"/>
    <d v="2014-07-18T23:48:24"/>
    <x v="3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b v="0"/>
    <n v="21"/>
    <b v="1"/>
    <s v="theater/plays"/>
    <n v="0"/>
    <n v="51.5"/>
    <x v="0"/>
    <s v="wearables"/>
    <d v="2016-06-23T19:32:38"/>
    <d v="2016-07-31T20:58:00"/>
    <x v="2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b v="0"/>
    <n v="40"/>
    <b v="1"/>
    <s v="theater/plays"/>
    <n v="0"/>
    <n v="105"/>
    <x v="3"/>
    <s v="plays"/>
    <d v="2016-05-10T00:59:50"/>
    <d v="2016-06-06T07:00:00"/>
    <x v="2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b v="0"/>
    <n v="78"/>
    <b v="1"/>
    <s v="theater/plays"/>
    <n v="0"/>
    <n v="739.76"/>
    <x v="4"/>
    <s v="animation"/>
    <d v="2015-09-18T00:32:52"/>
    <d v="2015-10-08T00:32:52"/>
    <x v="0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b v="0"/>
    <n v="26"/>
    <b v="1"/>
    <s v="theater/plays"/>
    <n v="0"/>
    <n v="230.77"/>
    <x v="3"/>
    <s v="spaces"/>
    <d v="2014-08-28T23:01:02"/>
    <d v="2014-09-27T23:01:02"/>
    <x v="3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b v="0"/>
    <n v="14"/>
    <b v="1"/>
    <s v="theater/plays"/>
    <n v="0"/>
    <n v="6.63"/>
    <x v="1"/>
    <s v="video games"/>
    <d v="2015-02-18T17:35:38"/>
    <d v="2015-02-28T04:59:00"/>
    <x v="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b v="0"/>
    <n v="44"/>
    <b v="1"/>
    <s v="theater/plays"/>
    <n v="0"/>
    <n v="141.13999999999999"/>
    <x v="1"/>
    <s v="video games"/>
    <d v="2016-11-01T19:58:45"/>
    <d v="2016-12-01T07:59:00"/>
    <x v="2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b v="0"/>
    <n v="9"/>
    <b v="1"/>
    <s v="theater/plays"/>
    <n v="0"/>
    <n v="33.33"/>
    <x v="3"/>
    <s v="musical"/>
    <d v="2016-04-07T03:27:36"/>
    <d v="2016-04-17T23:30:00"/>
    <x v="2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b v="0"/>
    <n v="30"/>
    <b v="1"/>
    <s v="theater/plays"/>
    <n v="0"/>
    <n v="239.2"/>
    <x v="3"/>
    <s v="plays"/>
    <d v="2015-03-26T09:54:05"/>
    <d v="2015-04-23T18:30:00"/>
    <x v="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b v="0"/>
    <n v="45"/>
    <b v="1"/>
    <s v="theater/plays"/>
    <n v="0"/>
    <n v="130.77000000000001"/>
    <x v="3"/>
    <s v="plays"/>
    <d v="2014-09-12T21:55:48"/>
    <d v="2014-10-26T00:43:00"/>
    <x v="3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b v="0"/>
    <n v="56"/>
    <b v="1"/>
    <s v="theater/plays"/>
    <n v="0"/>
    <n v="149.44"/>
    <x v="3"/>
    <s v="spaces"/>
    <d v="2014-04-23T20:01:47"/>
    <d v="2014-05-23T20:01:47"/>
    <x v="3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b v="0"/>
    <n v="46"/>
    <b v="1"/>
    <s v="theater/plays"/>
    <n v="0"/>
    <n v="77.11"/>
    <x v="3"/>
    <s v="plays"/>
    <d v="2016-03-19T19:43:05"/>
    <d v="2016-04-06T21:30:00"/>
    <x v="2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b v="0"/>
    <n v="34"/>
    <b v="1"/>
    <s v="theater/plays"/>
    <n v="0"/>
    <n v="120.75"/>
    <x v="6"/>
    <s v="photobooks"/>
    <d v="2016-02-05T02:10:02"/>
    <d v="2016-02-14T00:00:00"/>
    <x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b v="0"/>
    <n v="98"/>
    <b v="1"/>
    <s v="theater/plays"/>
    <n v="0"/>
    <n v="1123.8900000000001"/>
    <x v="3"/>
    <s v="plays"/>
    <d v="2015-02-02T18:59:23"/>
    <d v="2015-03-04T18:59:23"/>
    <x v="0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b v="0"/>
    <n v="46"/>
    <b v="1"/>
    <s v="theater/plays"/>
    <n v="0"/>
    <n v="181.83"/>
    <x v="6"/>
    <s v="photobooks"/>
    <d v="2015-11-15T13:29:36"/>
    <d v="2015-12-14T00:00:00"/>
    <x v="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b v="0"/>
    <n v="10"/>
    <b v="1"/>
    <s v="theater/plays"/>
    <n v="0"/>
    <n v="10.94"/>
    <x v="0"/>
    <s v="wearables"/>
    <d v="2015-03-25T21:52:21"/>
    <d v="2015-04-24T21:52:21"/>
    <x v="0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b v="0"/>
    <n v="76"/>
    <b v="1"/>
    <s v="theater/plays"/>
    <n v="0"/>
    <n v="414.33"/>
    <x v="6"/>
    <s v="photobooks"/>
    <d v="2015-01-14T16:14:44"/>
    <d v="2015-02-05T06:59:00"/>
    <x v="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b v="0"/>
    <n v="104"/>
    <b v="1"/>
    <s v="theater/plays"/>
    <n v="0"/>
    <n v="551.63"/>
    <x v="1"/>
    <s v="video games"/>
    <d v="2014-09-02T14:48:56"/>
    <d v="2014-10-04T14:48:56"/>
    <x v="3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b v="0"/>
    <n v="87"/>
    <b v="1"/>
    <s v="theater/plays"/>
    <n v="0"/>
    <n v="126.72"/>
    <x v="3"/>
    <s v="plays"/>
    <d v="2014-09-02T01:21:43"/>
    <d v="2014-09-21T02:00:00"/>
    <x v="3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b v="0"/>
    <n v="29"/>
    <b v="1"/>
    <s v="theater/plays"/>
    <n v="0"/>
    <n v="53.57"/>
    <x v="2"/>
    <s v="jazz"/>
    <d v="2014-06-02T15:29:12"/>
    <d v="2014-07-02T15:29:12"/>
    <x v="3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b v="0"/>
    <n v="51"/>
    <b v="1"/>
    <s v="theater/plays"/>
    <n v="0"/>
    <n v="114.17"/>
    <x v="4"/>
    <s v="drama"/>
    <d v="2015-02-03T17:17:27"/>
    <d v="2015-02-28T17:00:00"/>
    <x v="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b v="0"/>
    <n v="12"/>
    <b v="1"/>
    <s v="theater/plays"/>
    <n v="0"/>
    <n v="13.93"/>
    <x v="0"/>
    <s v="wearables"/>
    <d v="2016-10-19T00:31:01"/>
    <d v="2016-11-02T00:31:01"/>
    <x v="2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b v="0"/>
    <n v="72"/>
    <b v="1"/>
    <s v="theater/plays"/>
    <n v="0"/>
    <n v="90.46"/>
    <x v="6"/>
    <s v="photobooks"/>
    <d v="2014-06-30T22:41:41"/>
    <d v="2014-07-30T22:41:41"/>
    <x v="3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b v="0"/>
    <n v="21"/>
    <b v="1"/>
    <s v="theater/plays"/>
    <n v="0"/>
    <n v="111.11"/>
    <x v="0"/>
    <s v="wearables"/>
    <d v="2014-07-19T17:32:33"/>
    <d v="2014-08-18T17:32:33"/>
    <x v="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b v="0"/>
    <n v="42"/>
    <b v="1"/>
    <s v="theater/plays"/>
    <n v="0"/>
    <n v="156.63999999999999"/>
    <x v="5"/>
    <s v="translations"/>
    <d v="2016-01-11T13:56:54"/>
    <d v="2016-02-05T22:00:00"/>
    <x v="2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b v="0"/>
    <n v="71"/>
    <b v="1"/>
    <s v="theater/plays"/>
    <n v="0"/>
    <n v="190.5"/>
    <x v="3"/>
    <s v="spaces"/>
    <d v="2014-05-17T01:30:55"/>
    <d v="2014-06-17T03:00:00"/>
    <x v="3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b v="0"/>
    <n v="168"/>
    <b v="1"/>
    <s v="theater/plays"/>
    <n v="0"/>
    <n v="127.17"/>
    <x v="1"/>
    <s v="video games"/>
    <d v="2014-06-10T09:07:49"/>
    <d v="2014-07-10T09:07:49"/>
    <x v="3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b v="0"/>
    <n v="19"/>
    <b v="1"/>
    <s v="theater/plays"/>
    <n v="0"/>
    <n v="70"/>
    <x v="1"/>
    <s v="mobile games"/>
    <d v="2016-07-21T14:48:13"/>
    <d v="2016-08-07T03:00:00"/>
    <x v="2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b v="0"/>
    <n v="37"/>
    <b v="1"/>
    <s v="theater/plays"/>
    <n v="0"/>
    <n v="407.31"/>
    <x v="1"/>
    <s v="mobile games"/>
    <d v="2014-07-31T12:59:53"/>
    <d v="2014-08-21T16:28:00"/>
    <x v="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b v="0"/>
    <n v="36"/>
    <b v="1"/>
    <s v="theater/plays"/>
    <n v="0"/>
    <n v="189.38"/>
    <x v="6"/>
    <s v="people"/>
    <d v="2015-07-20T17:03:40"/>
    <d v="2015-08-19T17:03:40"/>
    <x v="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b v="0"/>
    <n v="14"/>
    <b v="1"/>
    <s v="theater/plays"/>
    <n v="0"/>
    <n v="108.54"/>
    <x v="6"/>
    <s v="photobooks"/>
    <d v="2015-04-06T22:16:07"/>
    <d v="2015-05-02T21:00:00"/>
    <x v="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b v="0"/>
    <n v="18"/>
    <b v="1"/>
    <s v="theater/plays"/>
    <n v="0"/>
    <n v="107.74"/>
    <x v="5"/>
    <s v="children's books"/>
    <d v="2016-01-05T21:52:10"/>
    <d v="2016-01-19T04:59:00"/>
    <x v="2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b v="0"/>
    <n v="82"/>
    <b v="1"/>
    <s v="theater/plays"/>
    <n v="0"/>
    <n v="219.21"/>
    <x v="0"/>
    <s v="wearables"/>
    <d v="2014-06-19T02:57:08"/>
    <d v="2014-07-11T16:15:00"/>
    <x v="3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b v="0"/>
    <n v="43"/>
    <b v="1"/>
    <s v="theater/plays"/>
    <n v="0"/>
    <n v="62.56"/>
    <x v="2"/>
    <s v="faith"/>
    <d v="2015-10-17T10:18:41"/>
    <d v="2015-11-13T20:17:00"/>
    <x v="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b v="0"/>
    <n v="8"/>
    <b v="1"/>
    <s v="theater/plays"/>
    <n v="0"/>
    <n v="20.83"/>
    <x v="0"/>
    <s v="wearables"/>
    <d v="2015-04-30T20:11:12"/>
    <d v="2015-05-30T20:11:12"/>
    <x v="0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b v="0"/>
    <n v="45"/>
    <b v="1"/>
    <s v="theater/plays"/>
    <n v="0"/>
    <n v="109.12"/>
    <x v="3"/>
    <s v="plays"/>
    <d v="2014-08-10T12:35:46"/>
    <d v="2014-09-09T12:35:46"/>
    <x v="3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b v="0"/>
    <n v="20"/>
    <b v="1"/>
    <s v="theater/plays"/>
    <n v="0"/>
    <n v="54.19"/>
    <x v="7"/>
    <s v="food trucks"/>
    <d v="2016-05-31T06:59:46"/>
    <d v="2016-06-08T13:59:00"/>
    <x v="2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b v="0"/>
    <n v="31"/>
    <b v="1"/>
    <s v="theater/plays"/>
    <n v="0"/>
    <n v="9.9499999999999993"/>
    <x v="0"/>
    <s v="wearables"/>
    <d v="2015-09-25T12:43:56"/>
    <d v="2015-10-23T12:43:56"/>
    <x v="0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b v="0"/>
    <n v="25"/>
    <b v="1"/>
    <s v="theater/plays"/>
    <n v="0"/>
    <n v="180.33"/>
    <x v="3"/>
    <s v="plays"/>
    <d v="2015-01-12T19:58:45"/>
    <d v="2015-02-05T12:20:00"/>
    <x v="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b v="0"/>
    <n v="14"/>
    <b v="1"/>
    <s v="theater/plays"/>
    <n v="0"/>
    <n v="41.46"/>
    <x v="4"/>
    <s v="drama"/>
    <d v="2016-02-02T21:20:12"/>
    <d v="2016-03-18T20:20:12"/>
    <x v="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b v="0"/>
    <n v="45"/>
    <b v="1"/>
    <s v="theater/plays"/>
    <n v="0"/>
    <n v="115.25"/>
    <x v="3"/>
    <s v="spaces"/>
    <d v="2014-11-17T02:51:29"/>
    <d v="2014-12-17T02:51:29"/>
    <x v="3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b v="0"/>
    <n v="20"/>
    <b v="1"/>
    <s v="theater/plays"/>
    <n v="0"/>
    <n v="30.33"/>
    <x v="2"/>
    <s v="jazz"/>
    <d v="2016-06-11T01:15:38"/>
    <d v="2016-07-09T04:00:00"/>
    <x v="2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b v="0"/>
    <n v="39"/>
    <b v="1"/>
    <s v="theater/plays"/>
    <n v="0"/>
    <n v="76"/>
    <x v="3"/>
    <s v="musical"/>
    <d v="2015-02-01T16:54:31"/>
    <d v="2015-04-02T15:54:31"/>
    <x v="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b v="0"/>
    <n v="16"/>
    <b v="1"/>
    <s v="theater/plays"/>
    <n v="0"/>
    <n v="59.82"/>
    <x v="4"/>
    <s v="animation"/>
    <d v="2015-03-25T17:22:07"/>
    <d v="2015-04-21T17:22:07"/>
    <x v="0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b v="0"/>
    <n v="37"/>
    <b v="1"/>
    <s v="theater/plays"/>
    <n v="0"/>
    <n v="255.33"/>
    <x v="7"/>
    <s v="food trucks"/>
    <d v="2014-06-30T15:20:26"/>
    <d v="2014-07-23T03:59:00"/>
    <x v="3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b v="0"/>
    <n v="14"/>
    <b v="1"/>
    <s v="theater/plays"/>
    <n v="0"/>
    <n v="35"/>
    <x v="2"/>
    <s v="jazz"/>
    <d v="2016-06-14T23:29:16"/>
    <d v="2016-08-13T23:29:16"/>
    <x v="2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b v="0"/>
    <n v="21"/>
    <b v="1"/>
    <s v="theater/plays"/>
    <n v="0"/>
    <n v="14.39"/>
    <x v="1"/>
    <s v="video games"/>
    <d v="2014-07-01T16:45:59"/>
    <d v="2014-07-31T16:45:59"/>
    <x v="3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b v="0"/>
    <n v="69"/>
    <b v="1"/>
    <s v="theater/plays"/>
    <n v="0"/>
    <n v="718.93"/>
    <x v="7"/>
    <s v="food trucks"/>
    <d v="2016-09-13T18:00:27"/>
    <d v="2016-10-13T18:00:27"/>
    <x v="2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b v="0"/>
    <n v="16"/>
    <b v="1"/>
    <s v="theater/plays"/>
    <n v="0"/>
    <n v="185.13"/>
    <x v="0"/>
    <s v="wearables"/>
    <d v="2014-07-01T04:56:07"/>
    <d v="2014-08-01T06:59:00"/>
    <x v="3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b v="0"/>
    <n v="55"/>
    <b v="1"/>
    <s v="theater/plays"/>
    <n v="0"/>
    <n v="200.29"/>
    <x v="3"/>
    <s v="plays"/>
    <d v="2015-01-12T16:57:37"/>
    <d v="2015-02-12T05:59:00"/>
    <x v="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b v="0"/>
    <n v="27"/>
    <b v="1"/>
    <s v="theater/plays"/>
    <n v="0"/>
    <n v="64"/>
    <x v="7"/>
    <s v="food trucks"/>
    <d v="2015-01-07T04:51:43"/>
    <d v="2015-02-03T04:27:00"/>
    <x v="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b v="0"/>
    <n v="36"/>
    <b v="1"/>
    <s v="theater/plays"/>
    <n v="0"/>
    <n v="48.54"/>
    <x v="6"/>
    <s v="photobooks"/>
    <d v="2016-04-20T11:31:00"/>
    <d v="2016-05-20T11:31:00"/>
    <x v="2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b v="0"/>
    <n v="19"/>
    <b v="1"/>
    <s v="theater/plays"/>
    <n v="0"/>
    <n v="237.5"/>
    <x v="3"/>
    <s v="musical"/>
    <d v="2014-08-01T12:39:12"/>
    <d v="2014-08-15T12:39:12"/>
    <x v="3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b v="0"/>
    <n v="12"/>
    <b v="1"/>
    <s v="theater/plays"/>
    <n v="0"/>
    <n v="49.64"/>
    <x v="3"/>
    <s v="plays"/>
    <d v="2016-09-30T15:11:19"/>
    <d v="2016-10-29T03:00:00"/>
    <x v="2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b v="0"/>
    <n v="17"/>
    <b v="1"/>
    <s v="theater/plays"/>
    <n v="0"/>
    <n v="25.25"/>
    <x v="7"/>
    <s v="food trucks"/>
    <d v="2015-06-24T21:33:48"/>
    <d v="2015-07-10T18:00:00"/>
    <x v="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b v="0"/>
    <n v="114"/>
    <b v="1"/>
    <s v="theater/plays"/>
    <n v="0"/>
    <n v="795.23"/>
    <x v="3"/>
    <s v="plays"/>
    <d v="2016-08-30T22:03:05"/>
    <d v="2016-10-11T03:59:00"/>
    <x v="2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b v="0"/>
    <n v="93"/>
    <b v="1"/>
    <s v="theater/plays"/>
    <n v="0"/>
    <n v="393.55"/>
    <x v="3"/>
    <s v="spaces"/>
    <d v="2016-07-24T03:07:17"/>
    <d v="2016-08-23T03:07:17"/>
    <x v="2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b v="0"/>
    <n v="36"/>
    <b v="1"/>
    <s v="theater/plays"/>
    <n v="0"/>
    <n v="108.42"/>
    <x v="3"/>
    <s v="plays"/>
    <d v="2015-07-15T15:01:12"/>
    <d v="2015-08-09T16:00:00"/>
    <x v="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b v="0"/>
    <n v="61"/>
    <b v="1"/>
    <s v="theater/plays"/>
    <n v="0"/>
    <n v="342.31"/>
    <x v="3"/>
    <s v="plays"/>
    <d v="2016-02-20T00:27:30"/>
    <d v="2016-04-19T23:27:30"/>
    <x v="2"/>
    <n v="2016"/>
  </r>
  <r>
    <n v="3467"/>
    <s v="Venus in Fur, Los Angeles."/>
    <s v="Venus in Fur, By David Ives."/>
    <n v="3000"/>
    <n v="3030"/>
    <x v="0"/>
    <s v="US"/>
    <s v="USD"/>
    <n v="1426864032"/>
    <n v="1424275632"/>
    <x v="3467"/>
    <b v="0"/>
    <n v="47"/>
    <b v="1"/>
    <s v="theater/plays"/>
    <n v="0"/>
    <n v="1010"/>
    <x v="2"/>
    <s v="jazz"/>
    <d v="2015-02-18T16:07:12"/>
    <d v="2015-03-20T15:07:12"/>
    <x v="0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b v="0"/>
    <n v="17"/>
    <b v="1"/>
    <s v="theater/plays"/>
    <n v="0"/>
    <n v="1353.11"/>
    <x v="1"/>
    <s v="video games"/>
    <d v="2016-08-23T18:22:09"/>
    <d v="2016-09-21T03:00:00"/>
    <x v="2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b v="0"/>
    <n v="63"/>
    <b v="1"/>
    <s v="theater/plays"/>
    <n v="0"/>
    <n v="635"/>
    <x v="3"/>
    <s v="musical"/>
    <d v="2016-03-29T15:24:05"/>
    <d v="2016-04-28T15:24:05"/>
    <x v="2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b v="0"/>
    <n v="9"/>
    <b v="1"/>
    <s v="theater/plays"/>
    <n v="0"/>
    <n v="187.5"/>
    <x v="6"/>
    <s v="places"/>
    <d v="2016-06-08T00:31:42"/>
    <d v="2016-07-15T21:38:00"/>
    <x v="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b v="0"/>
    <n v="30"/>
    <b v="1"/>
    <s v="theater/plays"/>
    <n v="0"/>
    <n v="44.71"/>
    <x v="1"/>
    <s v="mobile games"/>
    <d v="2014-07-21T19:41:30"/>
    <d v="2014-08-31T20:00:00"/>
    <x v="3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b v="0"/>
    <n v="23"/>
    <b v="1"/>
    <s v="theater/plays"/>
    <n v="0"/>
    <n v="60.03"/>
    <x v="5"/>
    <s v="children's books"/>
    <d v="2014-10-16T04:05:31"/>
    <d v="2014-11-06T05:59:00"/>
    <x v="3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b v="0"/>
    <n v="33"/>
    <b v="1"/>
    <s v="theater/plays"/>
    <n v="0"/>
    <n v="175"/>
    <x v="7"/>
    <s v="restaurants"/>
    <d v="2015-02-27T20:01:36"/>
    <d v="2015-03-20T20:27:00"/>
    <x v="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b v="0"/>
    <n v="39"/>
    <b v="1"/>
    <s v="theater/plays"/>
    <n v="0"/>
    <n v="126.25"/>
    <x v="7"/>
    <s v="food trucks"/>
    <d v="2016-06-20T12:02:11"/>
    <d v="2016-07-20T12:02:11"/>
    <x v="2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b v="0"/>
    <n v="17"/>
    <b v="1"/>
    <s v="theater/plays"/>
    <n v="0"/>
    <n v="68"/>
    <x v="0"/>
    <s v="wearables"/>
    <d v="2014-10-06T21:08:24"/>
    <d v="2014-11-03T00:00:00"/>
    <x v="3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b v="0"/>
    <n v="6"/>
    <b v="1"/>
    <s v="theater/plays"/>
    <n v="0"/>
    <n v="39"/>
    <x v="3"/>
    <s v="plays"/>
    <d v="2014-10-09T06:43:10"/>
    <d v="2014-10-27T03:00:00"/>
    <x v="3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b v="0"/>
    <n v="39"/>
    <b v="1"/>
    <s v="theater/plays"/>
    <n v="0"/>
    <n v="173"/>
    <x v="7"/>
    <s v="restaurants"/>
    <d v="2015-05-04T17:40:43"/>
    <d v="2015-05-17T03:00:00"/>
    <x v="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b v="0"/>
    <n v="57"/>
    <b v="1"/>
    <s v="theater/plays"/>
    <n v="0"/>
    <n v="161.21"/>
    <x v="3"/>
    <s v="musical"/>
    <d v="2015-02-18T22:00:22"/>
    <d v="2015-03-16T21:00:00"/>
    <x v="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b v="0"/>
    <n v="56"/>
    <b v="1"/>
    <s v="theater/plays"/>
    <n v="0"/>
    <n v="127.87"/>
    <x v="7"/>
    <s v="food trucks"/>
    <d v="2014-05-22T20:31:20"/>
    <d v="2014-06-21T20:31:20"/>
    <x v="3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b v="0"/>
    <n v="13"/>
    <b v="1"/>
    <s v="theater/plays"/>
    <n v="0"/>
    <n v="178.33"/>
    <x v="0"/>
    <s v="wearables"/>
    <d v="2015-06-16T07:37:07"/>
    <d v="2015-07-10T21:00:00"/>
    <x v="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b v="0"/>
    <n v="95"/>
    <b v="1"/>
    <s v="theater/plays"/>
    <n v="0"/>
    <n v="440"/>
    <x v="3"/>
    <s v="plays"/>
    <d v="2014-12-16T05:56:28"/>
    <d v="2015-01-02T05:56:28"/>
    <x v="3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b v="0"/>
    <n v="80"/>
    <b v="1"/>
    <s v="theater/plays"/>
    <n v="0"/>
    <n v="143.1"/>
    <x v="6"/>
    <s v="photobooks"/>
    <d v="2014-06-06T18:31:06"/>
    <d v="2014-07-06T18:31:06"/>
    <x v="3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b v="0"/>
    <n v="133"/>
    <b v="1"/>
    <s v="theater/plays"/>
    <n v="0"/>
    <n v="282"/>
    <x v="5"/>
    <s v="fiction"/>
    <d v="2014-06-03T16:03:01"/>
    <d v="2014-07-03T16:03:01"/>
    <x v="3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b v="0"/>
    <n v="44"/>
    <b v="1"/>
    <s v="theater/plays"/>
    <n v="0"/>
    <n v="109.85"/>
    <x v="0"/>
    <s v="wearables"/>
    <d v="2016-05-16T18:14:59"/>
    <d v="2016-06-15T18:14:59"/>
    <x v="2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b v="0"/>
    <n v="30"/>
    <b v="1"/>
    <s v="theater/plays"/>
    <n v="0"/>
    <n v="97.65"/>
    <x v="0"/>
    <s v="wearables"/>
    <d v="2016-01-03T16:38:00"/>
    <d v="2016-02-02T16:38:00"/>
    <x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b v="0"/>
    <n v="56"/>
    <b v="1"/>
    <s v="theater/plays"/>
    <n v="0"/>
    <n v="202.43"/>
    <x v="6"/>
    <s v="photobooks"/>
    <d v="2015-05-02T21:00:01"/>
    <d v="2015-06-03T06:59:00"/>
    <x v="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b v="0"/>
    <n v="66"/>
    <b v="1"/>
    <s v="theater/plays"/>
    <n v="0"/>
    <n v="182.5"/>
    <x v="4"/>
    <s v="animation"/>
    <d v="2015-05-25T22:34:12"/>
    <d v="2015-06-24T22:34:12"/>
    <x v="0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b v="0"/>
    <n v="29"/>
    <b v="1"/>
    <s v="theater/plays"/>
    <n v="0"/>
    <n v="191.37"/>
    <x v="6"/>
    <s v="photobooks"/>
    <d v="2015-03-24T18:26:00"/>
    <d v="2015-04-17T16:00:00"/>
    <x v="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b v="0"/>
    <n v="72"/>
    <b v="1"/>
    <s v="theater/plays"/>
    <n v="0"/>
    <n v="234.79"/>
    <x v="3"/>
    <s v="plays"/>
    <d v="2014-04-24T15:15:31"/>
    <d v="2014-05-24T21:00:00"/>
    <x v="3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b v="0"/>
    <n v="27"/>
    <b v="1"/>
    <s v="theater/plays"/>
    <n v="0"/>
    <n v="182.14"/>
    <x v="0"/>
    <s v="web"/>
    <d v="2016-03-14T19:15:24"/>
    <d v="2016-04-13T19:15:24"/>
    <x v="2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b v="0"/>
    <n v="10"/>
    <b v="1"/>
    <s v="theater/plays"/>
    <n v="0"/>
    <n v="65.92"/>
    <x v="3"/>
    <s v="plays"/>
    <d v="2015-04-27T05:59:44"/>
    <d v="2015-05-18T05:59:44"/>
    <x v="0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b v="0"/>
    <n v="35"/>
    <b v="1"/>
    <s v="theater/plays"/>
    <n v="0"/>
    <n v="571.46"/>
    <x v="0"/>
    <s v="wearables"/>
    <d v="2015-09-21T00:13:17"/>
    <d v="2015-10-26T00:13:17"/>
    <x v="0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b v="0"/>
    <n v="29"/>
    <b v="1"/>
    <s v="theater/plays"/>
    <n v="0"/>
    <n v="68.180000000000007"/>
    <x v="5"/>
    <s v="children's books"/>
    <d v="2014-07-28T20:47:16"/>
    <d v="2014-08-17T05:11:00"/>
    <x v="3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b v="0"/>
    <n v="13"/>
    <b v="1"/>
    <s v="theater/plays"/>
    <n v="0"/>
    <n v="8.16"/>
    <x v="4"/>
    <s v="animation"/>
    <d v="2016-11-15T05:09:35"/>
    <d v="2016-11-26T06:00:00"/>
    <x v="2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b v="0"/>
    <n v="72"/>
    <b v="1"/>
    <s v="theater/plays"/>
    <n v="0"/>
    <n v="445.25"/>
    <x v="3"/>
    <s v="musical"/>
    <d v="2014-10-03T18:18:29"/>
    <d v="2014-11-01T17:18:00"/>
    <x v="3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b v="0"/>
    <n v="78"/>
    <b v="1"/>
    <s v="theater/plays"/>
    <n v="0"/>
    <n v="373.2"/>
    <x v="5"/>
    <s v="translations"/>
    <d v="2016-08-02T20:19:26"/>
    <d v="2016-09-11T20:19:26"/>
    <x v="2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b v="0"/>
    <n v="49"/>
    <b v="1"/>
    <s v="theater/plays"/>
    <n v="0"/>
    <n v="88.74"/>
    <x v="5"/>
    <s v="children's books"/>
    <d v="2016-05-21T17:48:24"/>
    <d v="2016-06-02T22:00:00"/>
    <x v="2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b v="0"/>
    <n v="42"/>
    <b v="1"/>
    <s v="theater/plays"/>
    <n v="0"/>
    <n v="422.5"/>
    <x v="7"/>
    <s v="food trucks"/>
    <d v="2016-03-30T03:48:24"/>
    <d v="2016-05-28T21:44:00"/>
    <x v="2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b v="0"/>
    <n v="35"/>
    <b v="1"/>
    <s v="theater/plays"/>
    <n v="0"/>
    <n v="2110"/>
    <x v="3"/>
    <s v="plays"/>
    <d v="2015-05-08T00:52:05"/>
    <d v="2015-07-01T06:59:00"/>
    <x v="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b v="0"/>
    <n v="42"/>
    <b v="1"/>
    <s v="theater/plays"/>
    <n v="0"/>
    <n v="66.44"/>
    <x v="4"/>
    <s v="animation"/>
    <d v="2016-02-19T22:03:58"/>
    <d v="2016-03-07T04:59:00"/>
    <x v="2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b v="0"/>
    <n v="42"/>
    <b v="1"/>
    <s v="theater/plays"/>
    <n v="0"/>
    <n v="251.67"/>
    <x v="3"/>
    <s v="plays"/>
    <d v="2015-08-17T18:19:55"/>
    <d v="2015-09-11T18:19:55"/>
    <x v="0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b v="0"/>
    <n v="31"/>
    <b v="1"/>
    <s v="theater/plays"/>
    <n v="0"/>
    <n v="527"/>
    <x v="4"/>
    <s v="drama"/>
    <d v="2016-03-01T20:08:44"/>
    <d v="2016-03-16T03:59:00"/>
    <x v="2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b v="0"/>
    <n v="38"/>
    <b v="1"/>
    <s v="theater/plays"/>
    <n v="0"/>
    <n v="128.05000000000001"/>
    <x v="3"/>
    <s v="plays"/>
    <d v="2016-06-24T11:28:48"/>
    <d v="2016-07-24T11:28:48"/>
    <x v="2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b v="0"/>
    <n v="8"/>
    <b v="1"/>
    <s v="theater/plays"/>
    <n v="0"/>
    <n v="47.62"/>
    <x v="2"/>
    <s v="jazz"/>
    <d v="2015-10-20T17:58:11"/>
    <d v="2015-11-19T18:58:11"/>
    <x v="0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b v="0"/>
    <n v="39"/>
    <b v="1"/>
    <s v="theater/plays"/>
    <n v="0"/>
    <n v="324.25"/>
    <x v="3"/>
    <s v="plays"/>
    <d v="2014-05-01T22:27:25"/>
    <d v="2014-05-13T04:00:00"/>
    <x v="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b v="0"/>
    <n v="29"/>
    <b v="1"/>
    <s v="theater/plays"/>
    <n v="0"/>
    <n v="338.33"/>
    <x v="0"/>
    <s v="wearables"/>
    <d v="2014-07-09T17:37:20"/>
    <d v="2014-08-23T17:37:20"/>
    <x v="3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b v="0"/>
    <n v="72"/>
    <b v="1"/>
    <s v="theater/plays"/>
    <n v="0"/>
    <n v="282.16000000000003"/>
    <x v="0"/>
    <s v="wearables"/>
    <d v="2016-05-01T22:08:57"/>
    <d v="2016-05-31T22:08:57"/>
    <x v="2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b v="0"/>
    <n v="15"/>
    <b v="1"/>
    <s v="theater/plays"/>
    <n v="0"/>
    <n v="12"/>
    <x v="5"/>
    <s v="fiction"/>
    <d v="2016-04-17T17:30:53"/>
    <d v="2016-05-10T21:00:00"/>
    <x v="2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b v="0"/>
    <n v="33"/>
    <b v="1"/>
    <s v="theater/plays"/>
    <n v="0"/>
    <n v="455.71"/>
    <x v="0"/>
    <s v="wearables"/>
    <d v="2014-11-07T20:37:46"/>
    <d v="2014-11-21T04:55:00"/>
    <x v="3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b v="0"/>
    <n v="15"/>
    <b v="1"/>
    <s v="theater/plays"/>
    <n v="0"/>
    <n v="36.200000000000003"/>
    <x v="0"/>
    <s v="wearables"/>
    <d v="2014-06-12T14:54:06"/>
    <d v="2014-07-02T14:54:06"/>
    <x v="3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b v="0"/>
    <n v="19"/>
    <b v="1"/>
    <s v="theater/plays"/>
    <n v="0"/>
    <n v="84.33"/>
    <x v="1"/>
    <s v="video games"/>
    <d v="2014-10-15T20:58:15"/>
    <d v="2014-11-07T18:30:00"/>
    <x v="3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b v="0"/>
    <n v="17"/>
    <b v="1"/>
    <s v="theater/plays"/>
    <n v="0"/>
    <n v="83.33"/>
    <x v="6"/>
    <s v="nature"/>
    <d v="2015-02-22T12:53:12"/>
    <d v="2015-04-23T11:53:12"/>
    <x v="0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b v="0"/>
    <n v="44"/>
    <b v="1"/>
    <s v="theater/plays"/>
    <n v="0"/>
    <n v="255"/>
    <x v="4"/>
    <s v="animation"/>
    <d v="2014-05-22T02:18:32"/>
    <d v="2014-06-04T04:59:00"/>
    <x v="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b v="0"/>
    <n v="10"/>
    <b v="1"/>
    <s v="theater/plays"/>
    <n v="0"/>
    <n v="42.31"/>
    <x v="3"/>
    <s v="plays"/>
    <d v="2015-01-16T20:19:12"/>
    <d v="2015-02-02T04:59:00"/>
    <x v="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b v="0"/>
    <n v="46"/>
    <b v="1"/>
    <s v="theater/plays"/>
    <n v="0"/>
    <n v="440"/>
    <x v="3"/>
    <s v="plays"/>
    <d v="2015-05-01T18:32:51"/>
    <d v="2015-05-31T18:32:51"/>
    <x v="0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b v="0"/>
    <n v="11"/>
    <b v="1"/>
    <s v="theater/plays"/>
    <n v="0"/>
    <n v="833.33"/>
    <x v="2"/>
    <s v="faith"/>
    <d v="2014-08-05T00:14:30"/>
    <d v="2014-09-08T03:00:00"/>
    <x v="3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b v="0"/>
    <n v="13"/>
    <b v="1"/>
    <s v="theater/plays"/>
    <n v="0"/>
    <n v="571.42999999999995"/>
    <x v="3"/>
    <s v="spaces"/>
    <d v="2014-06-04T19:37:14"/>
    <d v="2014-07-04T11:00:00"/>
    <x v="3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b v="0"/>
    <n v="33"/>
    <b v="1"/>
    <s v="theater/plays"/>
    <n v="0"/>
    <n v="117.91"/>
    <x v="3"/>
    <s v="plays"/>
    <d v="2014-09-11T18:48:19"/>
    <d v="2014-10-02T14:21:00"/>
    <x v="3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b v="0"/>
    <n v="28"/>
    <b v="1"/>
    <s v="theater/plays"/>
    <n v="0"/>
    <n v="289.57"/>
    <x v="0"/>
    <s v="wearables"/>
    <d v="2015-02-02T14:22:30"/>
    <d v="2015-03-04T14:22:30"/>
    <x v="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b v="0"/>
    <n v="21"/>
    <b v="1"/>
    <s v="theater/plays"/>
    <n v="0"/>
    <n v="167.92"/>
    <x v="3"/>
    <s v="plays"/>
    <d v="2015-08-11T19:46:52"/>
    <d v="2015-09-06T13:47:00"/>
    <x v="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b v="0"/>
    <n v="13"/>
    <b v="1"/>
    <s v="theater/plays"/>
    <n v="0"/>
    <n v="74.13"/>
    <x v="5"/>
    <s v="translations"/>
    <d v="2014-08-30T08:40:20"/>
    <d v="2014-09-29T08:40:20"/>
    <x v="3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b v="0"/>
    <n v="34"/>
    <b v="1"/>
    <s v="theater/plays"/>
    <n v="0"/>
    <n v="174.38"/>
    <x v="6"/>
    <s v="photobooks"/>
    <d v="2015-08-18T18:57:26"/>
    <d v="2015-09-15T10:06:00"/>
    <x v="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b v="0"/>
    <n v="80"/>
    <b v="1"/>
    <s v="theater/plays"/>
    <n v="0"/>
    <n v="189.42"/>
    <x v="3"/>
    <s v="musical"/>
    <d v="2016-07-30T09:32:28"/>
    <d v="2016-09-25T23:00:00"/>
    <x v="2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b v="0"/>
    <n v="74"/>
    <b v="1"/>
    <s v="theater/plays"/>
    <n v="0"/>
    <n v="441.57"/>
    <x v="3"/>
    <s v="spaces"/>
    <d v="2014-08-29T18:19:33"/>
    <d v="2014-09-13T04:00:00"/>
    <x v="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b v="0"/>
    <n v="7"/>
    <b v="1"/>
    <s v="theater/plays"/>
    <n v="0"/>
    <n v="23.04"/>
    <x v="1"/>
    <s v="mobile games"/>
    <d v="2015-07-29T16:41:46"/>
    <d v="2015-08-09T16:00:00"/>
    <x v="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b v="0"/>
    <n v="34"/>
    <b v="1"/>
    <s v="theater/plays"/>
    <n v="0"/>
    <n v="258.92"/>
    <x v="3"/>
    <s v="plays"/>
    <d v="2016-03-31T08:02:51"/>
    <d v="2016-04-28T05:59:00"/>
    <x v="2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b v="0"/>
    <n v="86"/>
    <b v="1"/>
    <s v="theater/plays"/>
    <n v="0"/>
    <n v="876.88"/>
    <x v="4"/>
    <s v="animation"/>
    <d v="2015-06-12T00:33:25"/>
    <d v="2015-07-11T03:59:00"/>
    <x v="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b v="0"/>
    <n v="37"/>
    <b v="1"/>
    <s v="theater/plays"/>
    <n v="0"/>
    <n v="185.44"/>
    <x v="2"/>
    <s v="faith"/>
    <d v="2016-12-29T12:01:58"/>
    <d v="2017-01-18T12:01:58"/>
    <x v="2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b v="0"/>
    <n v="18"/>
    <b v="1"/>
    <s v="theater/plays"/>
    <n v="0"/>
    <n v="66"/>
    <x v="4"/>
    <s v="drama"/>
    <d v="2015-06-22T18:16:58"/>
    <d v="2015-07-13T01:00:00"/>
    <x v="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b v="0"/>
    <n v="22"/>
    <b v="1"/>
    <s v="theater/plays"/>
    <n v="0"/>
    <n v="343.75"/>
    <x v="6"/>
    <s v="photobooks"/>
    <d v="2016-03-13T14:57:37"/>
    <d v="2016-04-10T20:00:00"/>
    <x v="2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b v="0"/>
    <n v="26"/>
    <b v="1"/>
    <s v="theater/plays"/>
    <n v="0"/>
    <n v="128"/>
    <x v="0"/>
    <s v="wearables"/>
    <d v="2016-05-31T15:42:14"/>
    <d v="2016-06-30T15:42:14"/>
    <x v="2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b v="0"/>
    <n v="27"/>
    <b v="1"/>
    <s v="theater/plays"/>
    <n v="0"/>
    <n v="95.17"/>
    <x v="3"/>
    <s v="plays"/>
    <d v="2014-09-02T14:23:47"/>
    <d v="2014-09-18T03:59:00"/>
    <x v="3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b v="0"/>
    <n v="8"/>
    <b v="1"/>
    <s v="theater/plays"/>
    <n v="0"/>
    <n v="45.07"/>
    <x v="5"/>
    <s v="children's books"/>
    <d v="2015-10-12T18:16:07"/>
    <d v="2015-11-11T19:16:07"/>
    <x v="0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b v="0"/>
    <n v="204"/>
    <b v="1"/>
    <s v="theater/plays"/>
    <n v="0"/>
    <n v="557.86"/>
    <x v="3"/>
    <s v="plays"/>
    <d v="2015-08-27T15:00:23"/>
    <d v="2015-10-01T15:00:23"/>
    <x v="0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b v="0"/>
    <n v="46"/>
    <b v="1"/>
    <s v="theater/plays"/>
    <n v="0"/>
    <n v="229.22"/>
    <x v="3"/>
    <s v="plays"/>
    <d v="2015-09-01T15:21:50"/>
    <d v="2015-10-02T18:00:00"/>
    <x v="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b v="0"/>
    <n v="17"/>
    <b v="1"/>
    <s v="theater/plays"/>
    <n v="0"/>
    <n v="19.170000000000002"/>
    <x v="7"/>
    <s v="food trucks"/>
    <d v="2015-11-20T17:27:05"/>
    <d v="2015-12-20T11:59:00"/>
    <x v="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b v="0"/>
    <n v="28"/>
    <b v="1"/>
    <s v="theater/plays"/>
    <n v="0"/>
    <n v="110.73"/>
    <x v="3"/>
    <s v="plays"/>
    <d v="2014-10-11T08:30:16"/>
    <d v="2014-11-17T07:59:00"/>
    <x v="3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b v="0"/>
    <n v="83"/>
    <b v="1"/>
    <s v="theater/plays"/>
    <n v="0"/>
    <n v="428.17"/>
    <x v="6"/>
    <s v="photobooks"/>
    <d v="2016-07-20T10:05:40"/>
    <d v="2016-08-17T10:05:40"/>
    <x v="2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b v="0"/>
    <n v="13"/>
    <b v="1"/>
    <s v="theater/plays"/>
    <n v="0"/>
    <n v="71.8"/>
    <x v="3"/>
    <s v="plays"/>
    <d v="2016-08-18T18:08:42"/>
    <d v="2016-09-08T18:08:42"/>
    <x v="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b v="0"/>
    <n v="8"/>
    <b v="1"/>
    <s v="theater/plays"/>
    <n v="0"/>
    <n v="369"/>
    <x v="3"/>
    <s v="musical"/>
    <d v="2016-05-27T00:04:51"/>
    <d v="2016-06-26T00:04:51"/>
    <x v="2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b v="0"/>
    <n v="32"/>
    <b v="1"/>
    <s v="theater/plays"/>
    <n v="0"/>
    <n v="74.12"/>
    <x v="3"/>
    <s v="plays"/>
    <d v="2015-08-06T17:31:15"/>
    <d v="2015-08-31T17:31:15"/>
    <x v="0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b v="0"/>
    <n v="85"/>
    <b v="1"/>
    <s v="theater/plays"/>
    <n v="0"/>
    <n v="702.88"/>
    <x v="3"/>
    <s v="musical"/>
    <d v="2014-07-09T14:23:42"/>
    <d v="2014-09-07T14:23:42"/>
    <x v="3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b v="0"/>
    <n v="29"/>
    <b v="1"/>
    <s v="theater/plays"/>
    <n v="0"/>
    <n v="196.25"/>
    <x v="0"/>
    <s v="wearables"/>
    <d v="2015-05-26T18:07:39"/>
    <d v="2015-06-25T18:07:39"/>
    <x v="0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b v="0"/>
    <n v="24"/>
    <b v="1"/>
    <s v="theater/plays"/>
    <n v="0"/>
    <n v="113.64"/>
    <x v="1"/>
    <s v="video games"/>
    <d v="2015-02-05T19:57:37"/>
    <d v="2015-03-07T19:57:37"/>
    <x v="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b v="0"/>
    <n v="8"/>
    <b v="1"/>
    <s v="theater/plays"/>
    <n v="0"/>
    <n v="20.92"/>
    <x v="3"/>
    <s v="plays"/>
    <d v="2015-03-12T19:22:39"/>
    <d v="2015-04-11T19:22:39"/>
    <x v="0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b v="0"/>
    <n v="19"/>
    <b v="1"/>
    <s v="theater/plays"/>
    <n v="0"/>
    <n v="102.27"/>
    <x v="3"/>
    <s v="spaces"/>
    <d v="2015-03-10T15:51:24"/>
    <d v="2015-04-01T03:59:00"/>
    <x v="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b v="0"/>
    <n v="336"/>
    <b v="1"/>
    <s v="theater/plays"/>
    <n v="0"/>
    <n v="3640.3"/>
    <x v="5"/>
    <s v="fiction"/>
    <d v="2016-04-20T01:53:21"/>
    <d v="2016-05-14T03:59:00"/>
    <x v="2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b v="0"/>
    <n v="13"/>
    <b v="1"/>
    <s v="theater/plays"/>
    <n v="0"/>
    <n v="214"/>
    <x v="3"/>
    <s v="plays"/>
    <d v="2016-02-11T22:36:54"/>
    <d v="2016-03-05T01:00:00"/>
    <x v="2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b v="0"/>
    <n v="42"/>
    <b v="1"/>
    <s v="theater/plays"/>
    <n v="0"/>
    <n v="102"/>
    <x v="4"/>
    <s v="drama"/>
    <d v="2015-08-07T09:27:53"/>
    <d v="2015-09-04T09:27:53"/>
    <x v="0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b v="0"/>
    <n v="64"/>
    <b v="1"/>
    <s v="theater/plays"/>
    <n v="0"/>
    <n v="655"/>
    <x v="0"/>
    <s v="gadgets"/>
    <d v="2016-04-02T21:26:38"/>
    <d v="2016-05-02T21:26:38"/>
    <x v="2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b v="0"/>
    <n v="25"/>
    <b v="1"/>
    <s v="theater/plays"/>
    <n v="0"/>
    <n v="117.5"/>
    <x v="3"/>
    <s v="plays"/>
    <d v="2014-04-24T12:22:50"/>
    <d v="2014-05-22T22:07:00"/>
    <x v="3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b v="0"/>
    <n v="20"/>
    <b v="1"/>
    <s v="theater/plays"/>
    <n v="0"/>
    <n v="193.25"/>
    <x v="5"/>
    <s v="translations"/>
    <d v="2014-05-29T14:05:24"/>
    <d v="2014-06-28T14:05:24"/>
    <x v="3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b v="0"/>
    <n v="104"/>
    <b v="1"/>
    <s v="theater/plays"/>
    <n v="0"/>
    <n v="730.63"/>
    <x v="4"/>
    <s v="animation"/>
    <d v="2015-07-11T00:41:20"/>
    <d v="2015-08-12T00:00:00"/>
    <x v="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b v="0"/>
    <n v="53"/>
    <b v="1"/>
    <s v="theater/plays"/>
    <n v="0"/>
    <n v="810.16"/>
    <x v="3"/>
    <s v="plays"/>
    <d v="2015-01-12T01:12:39"/>
    <d v="2015-02-11T17:00:00"/>
    <x v="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b v="0"/>
    <n v="14"/>
    <b v="1"/>
    <s v="theater/plays"/>
    <n v="0"/>
    <n v="2400"/>
    <x v="1"/>
    <s v="video games"/>
    <d v="2016-10-18T10:36:34"/>
    <d v="2016-11-17T11:36:34"/>
    <x v="2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b v="0"/>
    <n v="20"/>
    <b v="1"/>
    <s v="theater/plays"/>
    <n v="0"/>
    <n v="221"/>
    <x v="3"/>
    <s v="plays"/>
    <d v="2014-06-18T15:35:24"/>
    <d v="2014-08-17T15:35:24"/>
    <x v="3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b v="0"/>
    <n v="558"/>
    <b v="1"/>
    <s v="theater/plays"/>
    <n v="0"/>
    <n v="3226.97"/>
    <x v="0"/>
    <s v="wearables"/>
    <d v="2014-04-01T06:38:31"/>
    <d v="2014-05-05T06:38:31"/>
    <x v="3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b v="0"/>
    <n v="22"/>
    <b v="1"/>
    <s v="theater/plays"/>
    <n v="0"/>
    <n v="126"/>
    <x v="3"/>
    <s v="musical"/>
    <d v="2015-05-15T19:36:15"/>
    <d v="2015-06-26T21:00:00"/>
    <x v="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b v="0"/>
    <n v="24"/>
    <b v="1"/>
    <s v="theater/plays"/>
    <n v="0"/>
    <n v="79.62"/>
    <x v="4"/>
    <s v="drama"/>
    <d v="2015-07-09T02:18:28"/>
    <d v="2015-07-31T08:58:00"/>
    <x v="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b v="0"/>
    <n v="74"/>
    <b v="1"/>
    <s v="theater/plays"/>
    <n v="0"/>
    <n v="578.33000000000004"/>
    <x v="5"/>
    <s v="fiction"/>
    <d v="2015-04-21T21:21:06"/>
    <d v="2015-05-27T02:45:00"/>
    <x v="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b v="0"/>
    <n v="54"/>
    <b v="1"/>
    <s v="theater/plays"/>
    <n v="0"/>
    <n v="213.33"/>
    <x v="6"/>
    <s v="people"/>
    <d v="2015-07-18T16:19:38"/>
    <d v="2015-08-05T18:36:00"/>
    <x v="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b v="0"/>
    <n v="31"/>
    <b v="1"/>
    <s v="theater/plays"/>
    <n v="0"/>
    <n v="52.11"/>
    <x v="0"/>
    <s v="wearables"/>
    <d v="2016-03-04T18:17:07"/>
    <d v="2016-03-13T22:00:00"/>
    <x v="2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b v="0"/>
    <n v="25"/>
    <b v="1"/>
    <s v="theater/plays"/>
    <n v="0"/>
    <n v="58.61"/>
    <x v="2"/>
    <s v="jazz"/>
    <d v="2016-07-04T16:07:36"/>
    <d v="2016-08-01T19:00:00"/>
    <x v="2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b v="0"/>
    <n v="17"/>
    <b v="1"/>
    <s v="theater/plays"/>
    <n v="0"/>
    <n v="201"/>
    <x v="3"/>
    <s v="plays"/>
    <d v="2015-08-20T14:57:29"/>
    <d v="2015-10-05T16:00:00"/>
    <x v="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b v="0"/>
    <n v="12"/>
    <b v="1"/>
    <s v="theater/plays"/>
    <n v="0"/>
    <n v="235"/>
    <x v="4"/>
    <s v="drama"/>
    <d v="2014-12-01T17:50:08"/>
    <d v="2014-12-31T17:50:08"/>
    <x v="3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b v="0"/>
    <n v="38"/>
    <b v="1"/>
    <s v="theater/plays"/>
    <n v="0"/>
    <n v="419"/>
    <x v="2"/>
    <s v="jazz"/>
    <d v="2014-12-24T12:11:23"/>
    <d v="2015-01-23T12:11:23"/>
    <x v="3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b v="0"/>
    <n v="41"/>
    <b v="1"/>
    <s v="theater/plays"/>
    <n v="0"/>
    <n v="181.33"/>
    <x v="7"/>
    <s v="food trucks"/>
    <d v="2015-05-11T19:27:24"/>
    <d v="2015-06-10T19:27:24"/>
    <x v="0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b v="0"/>
    <n v="19"/>
    <b v="1"/>
    <s v="theater/plays"/>
    <n v="0"/>
    <n v="222"/>
    <x v="4"/>
    <s v="animation"/>
    <d v="2014-08-18T17:46:34"/>
    <d v="2014-09-17T17:46:34"/>
    <x v="3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b v="0"/>
    <n v="41"/>
    <b v="1"/>
    <s v="theater/plays"/>
    <n v="0"/>
    <n v="314"/>
    <x v="3"/>
    <s v="spaces"/>
    <d v="2014-12-09T16:31:36"/>
    <d v="2015-01-08T16:31:36"/>
    <x v="3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b v="0"/>
    <n v="26"/>
    <b v="1"/>
    <s v="theater/plays"/>
    <n v="0"/>
    <n v="381.17"/>
    <x v="2"/>
    <s v="jazz"/>
    <d v="2014-12-03T07:58:03"/>
    <d v="2014-12-31T07:00:00"/>
    <x v="3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b v="0"/>
    <n v="25"/>
    <b v="1"/>
    <s v="theater/plays"/>
    <n v="0"/>
    <n v="152.58000000000001"/>
    <x v="2"/>
    <s v="jazz"/>
    <d v="2014-09-30T20:36:53"/>
    <d v="2014-10-30T20:36:53"/>
    <x v="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b v="0"/>
    <n v="9"/>
    <b v="1"/>
    <s v="theater/plays"/>
    <n v="0"/>
    <n v="166.67"/>
    <x v="7"/>
    <s v="food trucks"/>
    <d v="2015-05-22T13:41:22"/>
    <d v="2015-06-21T13:41:22"/>
    <x v="0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b v="0"/>
    <n v="78"/>
    <b v="1"/>
    <s v="theater/plays"/>
    <n v="0"/>
    <n v="237.23"/>
    <x v="5"/>
    <s v="translations"/>
    <d v="2014-10-09T09:00:46"/>
    <d v="2014-11-08T10:00:46"/>
    <x v="3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b v="0"/>
    <n v="45"/>
    <b v="1"/>
    <s v="theater/plays"/>
    <n v="0"/>
    <n v="559.54999999999995"/>
    <x v="3"/>
    <s v="plays"/>
    <d v="2014-10-14T22:37:28"/>
    <d v="2014-11-13T23:37:28"/>
    <x v="3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b v="0"/>
    <n v="102"/>
    <b v="1"/>
    <s v="theater/plays"/>
    <n v="0"/>
    <n v="1125.8900000000001"/>
    <x v="7"/>
    <s v="food trucks"/>
    <d v="2016-07-10T18:48:47"/>
    <d v="2016-08-11T03:59:00"/>
    <x v="2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b v="0"/>
    <n v="5"/>
    <b v="1"/>
    <s v="theater/plays"/>
    <n v="0"/>
    <n v="25"/>
    <x v="0"/>
    <s v="wearables"/>
    <d v="2016-10-06T13:10:54"/>
    <d v="2016-12-05T14:10:54"/>
    <x v="2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b v="0"/>
    <n v="27"/>
    <b v="1"/>
    <s v="theater/plays"/>
    <n v="0"/>
    <n v="55.71"/>
    <x v="2"/>
    <s v="indie rock"/>
    <d v="2015-03-30T18:53:03"/>
    <d v="2015-04-26T06:28:00"/>
    <x v="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b v="0"/>
    <n v="37"/>
    <b v="1"/>
    <s v="theater/plays"/>
    <n v="0"/>
    <n v="375.05"/>
    <x v="3"/>
    <s v="plays"/>
    <d v="2016-03-31T17:36:17"/>
    <d v="2016-04-30T17:36:17"/>
    <x v="2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b v="0"/>
    <n v="14"/>
    <b v="1"/>
    <s v="theater/plays"/>
    <n v="0"/>
    <n v="500"/>
    <x v="3"/>
    <s v="spaces"/>
    <d v="2016-03-01T18:17:36"/>
    <d v="2016-03-31T17:17:36"/>
    <x v="2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b v="0"/>
    <n v="27"/>
    <b v="1"/>
    <s v="theater/plays"/>
    <n v="0"/>
    <n v="85.42"/>
    <x v="3"/>
    <s v="spaces"/>
    <d v="2015-01-22T04:13:42"/>
    <d v="2015-03-01T04:59:00"/>
    <x v="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b v="0"/>
    <n v="45"/>
    <b v="1"/>
    <s v="theater/plays"/>
    <n v="0"/>
    <n v="125"/>
    <x v="3"/>
    <s v="plays"/>
    <d v="2014-07-16T11:18:30"/>
    <d v="2014-07-30T11:18:30"/>
    <x v="3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b v="0"/>
    <n v="49"/>
    <b v="1"/>
    <s v="theater/plays"/>
    <n v="0"/>
    <n v="574"/>
    <x v="0"/>
    <s v="wearables"/>
    <d v="2016-03-22T02:18:02"/>
    <d v="2016-04-05T02:18:02"/>
    <x v="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b v="0"/>
    <n v="24"/>
    <b v="1"/>
    <s v="theater/plays"/>
    <n v="0"/>
    <n v="325.5"/>
    <x v="1"/>
    <s v="video games"/>
    <d v="2016-02-18T10:13:25"/>
    <d v="2016-04-18T09:13:25"/>
    <x v="2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b v="0"/>
    <n v="112"/>
    <b v="1"/>
    <s v="theater/plays"/>
    <n v="0"/>
    <n v="577.5"/>
    <x v="4"/>
    <s v="drama"/>
    <d v="2015-06-13T07:35:44"/>
    <d v="2015-07-13T07:35:44"/>
    <x v="0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b v="0"/>
    <n v="23"/>
    <b v="1"/>
    <s v="theater/plays"/>
    <n v="0"/>
    <n v="1350"/>
    <x v="3"/>
    <s v="plays"/>
    <d v="2014-11-21T17:11:30"/>
    <d v="2014-12-21T17:11:30"/>
    <x v="3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b v="0"/>
    <n v="54"/>
    <b v="1"/>
    <s v="theater/plays"/>
    <n v="0"/>
    <n v="1025.8800000000001"/>
    <x v="4"/>
    <s v="drama"/>
    <d v="2016-07-25T16:44:30"/>
    <d v="2016-09-23T16:44:30"/>
    <x v="2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b v="0"/>
    <n v="28"/>
    <b v="1"/>
    <s v="theater/plays"/>
    <n v="0"/>
    <n v="70.33"/>
    <x v="2"/>
    <s v="indie rock"/>
    <d v="2016-05-13T12:57:34"/>
    <d v="2016-06-27T19:00:00"/>
    <x v="2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b v="0"/>
    <n v="11"/>
    <b v="1"/>
    <s v="theater/plays"/>
    <n v="0"/>
    <n v="50.25"/>
    <x v="3"/>
    <s v="plays"/>
    <d v="2015-04-07T19:53:30"/>
    <d v="2015-04-29T23:00:00"/>
    <x v="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b v="0"/>
    <n v="62"/>
    <b v="1"/>
    <s v="theater/plays"/>
    <n v="0"/>
    <n v="728.57"/>
    <x v="3"/>
    <s v="plays"/>
    <d v="2015-05-01T15:32:27"/>
    <d v="2015-05-26T15:32:27"/>
    <x v="0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b v="0"/>
    <n v="73"/>
    <b v="1"/>
    <s v="theater/plays"/>
    <n v="0"/>
    <n v="1000.6"/>
    <x v="3"/>
    <s v="plays"/>
    <d v="2014-09-20T08:00:34"/>
    <d v="2014-10-20T08:00:34"/>
    <x v="3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b v="0"/>
    <n v="18"/>
    <b v="1"/>
    <s v="theater/plays"/>
    <n v="0"/>
    <n v="612.5"/>
    <x v="4"/>
    <s v="drama"/>
    <d v="2014-12-30T22:45:44"/>
    <d v="2015-01-24T04:59:00"/>
    <x v="3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b v="0"/>
    <n v="35"/>
    <b v="1"/>
    <s v="theater/plays"/>
    <n v="0"/>
    <n v="424.17"/>
    <x v="3"/>
    <s v="musical"/>
    <d v="2014-12-15T19:55:07"/>
    <d v="2015-02-11T04:59:00"/>
    <x v="3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b v="0"/>
    <n v="43"/>
    <b v="1"/>
    <s v="theater/plays"/>
    <n v="0"/>
    <n v="414.88"/>
    <x v="3"/>
    <s v="plays"/>
    <d v="2014-12-01T21:33:59"/>
    <d v="2015-01-05T20:26:00"/>
    <x v="3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b v="0"/>
    <n v="36"/>
    <b v="1"/>
    <s v="theater/plays"/>
    <n v="0"/>
    <n v="503.75"/>
    <x v="4"/>
    <s v="animation"/>
    <d v="2016-08-10T01:36:22"/>
    <d v="2016-09-04T01:36:22"/>
    <x v="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b v="0"/>
    <n v="62"/>
    <b v="1"/>
    <s v="theater/plays"/>
    <n v="0"/>
    <n v="616.20000000000005"/>
    <x v="0"/>
    <s v="wearables"/>
    <d v="2015-02-15T00:12:03"/>
    <d v="2015-03-13T06:59:00"/>
    <x v="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b v="0"/>
    <n v="15"/>
    <b v="1"/>
    <s v="theater/plays"/>
    <n v="0"/>
    <n v="395"/>
    <x v="3"/>
    <s v="plays"/>
    <d v="2014-08-05T17:09:42"/>
    <d v="2014-08-26T17:09:42"/>
    <x v="3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b v="0"/>
    <n v="33"/>
    <b v="1"/>
    <s v="theater/plays"/>
    <n v="0"/>
    <n v="855"/>
    <x v="4"/>
    <s v="animation"/>
    <d v="2016-02-17T14:03:10"/>
    <d v="2016-03-03T05:59:00"/>
    <x v="2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b v="0"/>
    <n v="27"/>
    <b v="1"/>
    <s v="theater/plays"/>
    <n v="0"/>
    <n v="157.29"/>
    <x v="0"/>
    <s v="wearables"/>
    <d v="2014-08-15T19:10:22"/>
    <d v="2014-09-03T04:59:00"/>
    <x v="3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b v="0"/>
    <n v="17"/>
    <b v="1"/>
    <s v="theater/plays"/>
    <n v="0"/>
    <n v="336.67"/>
    <x v="0"/>
    <s v="wearables"/>
    <d v="2015-08-04T19:04:37"/>
    <d v="2015-08-30T00:00:00"/>
    <x v="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b v="0"/>
    <n v="4"/>
    <b v="1"/>
    <s v="theater/plays"/>
    <n v="0"/>
    <n v="4.33"/>
    <x v="4"/>
    <s v="animation"/>
    <d v="2016-09-15T20:22:44"/>
    <d v="2016-10-13T20:22:44"/>
    <x v="2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b v="0"/>
    <n v="53"/>
    <b v="1"/>
    <s v="theater/plays"/>
    <n v="0"/>
    <n v="260.88"/>
    <x v="3"/>
    <s v="plays"/>
    <d v="2014-12-17T23:58:02"/>
    <d v="2015-01-16T23:58:02"/>
    <x v="3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b v="0"/>
    <n v="49"/>
    <b v="1"/>
    <s v="theater/plays"/>
    <n v="0"/>
    <n v="2001"/>
    <x v="3"/>
    <s v="plays"/>
    <d v="2016-03-18T21:27:59"/>
    <d v="2016-05-17T21:27:59"/>
    <x v="2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b v="0"/>
    <n v="57"/>
    <b v="1"/>
    <s v="theater/plays"/>
    <n v="0"/>
    <n v="320"/>
    <x v="3"/>
    <s v="plays"/>
    <d v="2015-10-06T20:44:40"/>
    <d v="2015-11-05T21:44:40"/>
    <x v="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b v="0"/>
    <n v="69"/>
    <b v="1"/>
    <s v="theater/plays"/>
    <n v="0"/>
    <n v="846.25"/>
    <x v="3"/>
    <s v="plays"/>
    <d v="2016-04-23T00:22:36"/>
    <d v="2016-04-29T06:59:00"/>
    <x v="2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b v="0"/>
    <n v="15"/>
    <b v="1"/>
    <s v="theater/plays"/>
    <n v="0"/>
    <n v="153.33000000000001"/>
    <x v="3"/>
    <s v="plays"/>
    <d v="2016-01-14T19:02:06"/>
    <d v="2016-02-13T19:02:06"/>
    <x v="2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b v="0"/>
    <n v="64"/>
    <b v="1"/>
    <s v="theater/plays"/>
    <n v="0"/>
    <n v="390.8"/>
    <x v="1"/>
    <s v="video games"/>
    <d v="2016-07-15T14:30:57"/>
    <d v="2016-08-14T14:30:57"/>
    <x v="2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b v="0"/>
    <n v="20"/>
    <b v="1"/>
    <s v="theater/plays"/>
    <n v="0"/>
    <n v="82.86"/>
    <x v="3"/>
    <s v="plays"/>
    <d v="2015-11-30T23:08:02"/>
    <d v="2015-12-15T00:00:00"/>
    <x v="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b v="0"/>
    <n v="27"/>
    <b v="1"/>
    <s v="theater/plays"/>
    <n v="0"/>
    <n v="200"/>
    <x v="2"/>
    <s v="jazz"/>
    <d v="2016-05-16T17:01:30"/>
    <d v="2016-06-17T14:00:00"/>
    <x v="2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b v="0"/>
    <n v="21"/>
    <b v="1"/>
    <s v="theater/plays"/>
    <n v="0"/>
    <n v="601"/>
    <x v="5"/>
    <s v="fiction"/>
    <d v="2016-02-29T23:48:05"/>
    <d v="2016-03-30T22:48:05"/>
    <x v="2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b v="0"/>
    <n v="31"/>
    <b v="1"/>
    <s v="theater/plays"/>
    <n v="0"/>
    <n v="405.75"/>
    <x v="3"/>
    <s v="plays"/>
    <d v="2015-07-18T10:22:16"/>
    <d v="2015-08-17T10:22:16"/>
    <x v="0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b v="0"/>
    <n v="51"/>
    <b v="1"/>
    <s v="theater/plays"/>
    <n v="0"/>
    <n v="680"/>
    <x v="3"/>
    <s v="plays"/>
    <d v="2015-03-09T08:53:21"/>
    <d v="2015-04-08T08:53:21"/>
    <x v="0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b v="0"/>
    <n v="57"/>
    <b v="1"/>
    <s v="theater/plays"/>
    <n v="0"/>
    <n v="1203.33"/>
    <x v="6"/>
    <s v="nature"/>
    <d v="2014-05-30T17:26:51"/>
    <d v="2014-06-09T17:26:51"/>
    <x v="3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b v="0"/>
    <n v="20"/>
    <b v="1"/>
    <s v="theater/plays"/>
    <n v="0"/>
    <n v="208.33"/>
    <x v="3"/>
    <s v="plays"/>
    <d v="2014-05-29T14:09:34"/>
    <d v="2014-06-28T14:09:34"/>
    <x v="3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b v="0"/>
    <n v="71"/>
    <b v="1"/>
    <s v="theater/plays"/>
    <n v="0"/>
    <n v="1260"/>
    <x v="5"/>
    <s v="children's books"/>
    <d v="2015-05-20T01:00:16"/>
    <d v="2015-06-19T01:00:16"/>
    <x v="0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b v="0"/>
    <n v="72"/>
    <b v="1"/>
    <s v="theater/plays"/>
    <n v="0"/>
    <n v="445"/>
    <x v="3"/>
    <s v="plays"/>
    <d v="2015-11-10T14:14:56"/>
    <d v="2015-12-10T14:14:56"/>
    <x v="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b v="0"/>
    <n v="45"/>
    <b v="1"/>
    <s v="theater/plays"/>
    <n v="0"/>
    <n v="445.71"/>
    <x v="3"/>
    <s v="spaces"/>
    <d v="2015-02-17T22:47:44"/>
    <d v="2015-03-19T21:47:44"/>
    <x v="0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b v="0"/>
    <n v="51"/>
    <b v="1"/>
    <s v="theater/plays"/>
    <n v="0"/>
    <n v="220"/>
    <x v="5"/>
    <s v="children's books"/>
    <d v="2017-02-13T14:38:49"/>
    <d v="2017-02-28T00:00:00"/>
    <x v="1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b v="0"/>
    <n v="56"/>
    <b v="1"/>
    <s v="theater/plays"/>
    <n v="0"/>
    <n v="288.57"/>
    <x v="2"/>
    <s v="jazz"/>
    <d v="2015-05-04T15:04:10"/>
    <d v="2015-06-03T15:04:10"/>
    <x v="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b v="0"/>
    <n v="17"/>
    <b v="1"/>
    <s v="theater/plays"/>
    <n v="0"/>
    <n v="282.5"/>
    <x v="3"/>
    <s v="plays"/>
    <d v="2016-10-18T03:10:26"/>
    <d v="2016-11-19T22:00:00"/>
    <x v="2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b v="0"/>
    <n v="197"/>
    <b v="1"/>
    <s v="theater/plays"/>
    <n v="0"/>
    <n v="5522.5"/>
    <x v="4"/>
    <s v="animation"/>
    <d v="2015-02-02T22:31:01"/>
    <d v="2015-03-05T04:00:00"/>
    <x v="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b v="0"/>
    <n v="70"/>
    <b v="1"/>
    <s v="theater/plays"/>
    <n v="0"/>
    <n v="1646"/>
    <x v="2"/>
    <s v="jazz"/>
    <d v="2016-09-06T22:27:24"/>
    <d v="2016-09-30T21:00:00"/>
    <x v="2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b v="0"/>
    <n v="21"/>
    <b v="1"/>
    <s v="theater/plays"/>
    <n v="0"/>
    <n v="1000.99"/>
    <x v="5"/>
    <s v="translations"/>
    <d v="2014-08-26T05:19:31"/>
    <d v="2014-09-28T03:23:00"/>
    <x v="3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b v="0"/>
    <n v="34"/>
    <b v="1"/>
    <s v="theater/plays"/>
    <n v="0"/>
    <n v="750"/>
    <x v="5"/>
    <s v="children's books"/>
    <d v="2014-07-08T17:41:10"/>
    <d v="2014-07-26T07:00:00"/>
    <x v="3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b v="0"/>
    <n v="39"/>
    <b v="1"/>
    <s v="theater/plays"/>
    <n v="0"/>
    <n v="787"/>
    <x v="3"/>
    <s v="plays"/>
    <d v="2016-06-24T18:34:50"/>
    <d v="2016-08-23T18:34:50"/>
    <x v="2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b v="0"/>
    <n v="78"/>
    <b v="1"/>
    <s v="theater/plays"/>
    <n v="0"/>
    <n v="3080"/>
    <x v="3"/>
    <s v="plays"/>
    <d v="2015-06-02T15:39:37"/>
    <d v="2015-07-02T15:39:37"/>
    <x v="0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b v="0"/>
    <n v="48"/>
    <b v="1"/>
    <s v="theater/plays"/>
    <n v="0"/>
    <n v="678.83"/>
    <x v="3"/>
    <s v="plays"/>
    <d v="2014-07-26T16:00:57"/>
    <d v="2014-08-16T16:00:57"/>
    <x v="3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b v="0"/>
    <n v="29"/>
    <b v="1"/>
    <s v="theater/plays"/>
    <n v="0"/>
    <n v="333.33"/>
    <x v="3"/>
    <s v="plays"/>
    <d v="2016-03-31T17:48:07"/>
    <d v="2016-05-21T03:59:00"/>
    <x v="2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b v="0"/>
    <n v="0"/>
    <b v="0"/>
    <s v="theater/musical"/>
    <n v="0"/>
    <n v="0"/>
    <x v="3"/>
    <s v="plays"/>
    <d v="2015-10-14T19:59:56"/>
    <d v="2015-12-13T20:59:56"/>
    <x v="0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b v="0"/>
    <n v="2"/>
    <b v="0"/>
    <s v="theater/musical"/>
    <n v="0"/>
    <n v="1"/>
    <x v="0"/>
    <s v="web"/>
    <d v="2016-03-08T02:16:04"/>
    <d v="2016-05-05T17:00:00"/>
    <x v="2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b v="0"/>
    <n v="1"/>
    <b v="0"/>
    <s v="theater/musical"/>
    <n v="0"/>
    <n v="0.33"/>
    <x v="4"/>
    <s v="animation"/>
    <d v="2014-10-30T20:19:50"/>
    <d v="2014-11-29T21:19:50"/>
    <x v="3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b v="0"/>
    <n v="59"/>
    <b v="0"/>
    <s v="theater/musical"/>
    <n v="0"/>
    <n v="2181.25"/>
    <x v="0"/>
    <s v="web"/>
    <d v="2014-08-29T18:04:57"/>
    <d v="2014-09-23T03:59:00"/>
    <x v="3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b v="0"/>
    <n v="1"/>
    <b v="0"/>
    <s v="theater/musical"/>
    <n v="0"/>
    <n v="100"/>
    <x v="4"/>
    <s v="drama"/>
    <d v="2014-11-03T22:29:09"/>
    <d v="2014-11-23T22:29:09"/>
    <x v="3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b v="0"/>
    <n v="31"/>
    <b v="0"/>
    <s v="theater/musical"/>
    <n v="0"/>
    <n v="352.4"/>
    <x v="3"/>
    <s v="plays"/>
    <d v="2016-10-06T14:57:47"/>
    <d v="2016-11-19T01:00:00"/>
    <x v="2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b v="0"/>
    <n v="18"/>
    <b v="0"/>
    <s v="theater/musical"/>
    <n v="0"/>
    <n v="3185"/>
    <x v="2"/>
    <s v="jazz"/>
    <d v="2016-11-27T03:59:34"/>
    <d v="2017-01-14T03:59:00"/>
    <x v="2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b v="0"/>
    <n v="10"/>
    <b v="0"/>
    <s v="theater/musical"/>
    <n v="0"/>
    <n v="1276"/>
    <x v="3"/>
    <s v="plays"/>
    <d v="2016-03-21T21:11:16"/>
    <d v="2016-04-20T21:11:16"/>
    <x v="2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b v="0"/>
    <n v="0"/>
    <b v="0"/>
    <s v="theater/musical"/>
    <n v="0"/>
    <n v="0"/>
    <x v="7"/>
    <s v="food trucks"/>
    <d v="2015-08-10T16:40:29"/>
    <d v="2015-09-14T16:40:29"/>
    <x v="0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b v="0"/>
    <n v="14"/>
    <b v="0"/>
    <s v="theater/musical"/>
    <n v="0"/>
    <n v="926"/>
    <x v="7"/>
    <s v="food trucks"/>
    <d v="2014-12-02T16:48:55"/>
    <d v="2015-01-01T16:48:55"/>
    <x v="3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b v="0"/>
    <n v="2"/>
    <b v="0"/>
    <s v="theater/musical"/>
    <n v="0"/>
    <n v="0"/>
    <x v="4"/>
    <s v="drama"/>
    <d v="2015-02-18T16:08:52"/>
    <d v="2015-04-19T15:08:52"/>
    <x v="0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b v="0"/>
    <n v="1"/>
    <b v="0"/>
    <s v="theater/musical"/>
    <n v="0"/>
    <n v="0"/>
    <x v="1"/>
    <s v="video games"/>
    <d v="2016-08-08T16:15:06"/>
    <d v="2016-10-07T15:11:00"/>
    <x v="2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b v="0"/>
    <n v="3"/>
    <b v="0"/>
    <s v="theater/musical"/>
    <n v="0"/>
    <n v="0.18"/>
    <x v="0"/>
    <s v="wearables"/>
    <d v="2015-04-10T18:45:30"/>
    <d v="2015-05-10T18:45:30"/>
    <x v="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b v="0"/>
    <n v="0"/>
    <b v="0"/>
    <s v="theater/musical"/>
    <n v="0"/>
    <n v="0"/>
    <x v="1"/>
    <s v="video games"/>
    <d v="2014-09-17T15:02:59"/>
    <d v="2014-10-05T05:00:00"/>
    <x v="3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b v="0"/>
    <n v="2"/>
    <b v="0"/>
    <s v="theater/musical"/>
    <n v="0"/>
    <n v="0.12"/>
    <x v="0"/>
    <s v="wearables"/>
    <d v="2015-10-20T19:35:27"/>
    <d v="2015-11-30T17:00:00"/>
    <x v="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b v="0"/>
    <n v="0"/>
    <b v="0"/>
    <s v="theater/musical"/>
    <n v="0"/>
    <n v="0"/>
    <x v="0"/>
    <s v="wearables"/>
    <d v="2015-10-08T03:27:19"/>
    <d v="2015-11-17T04:27:19"/>
    <x v="0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b v="0"/>
    <n v="12"/>
    <b v="0"/>
    <s v="theater/musical"/>
    <n v="0"/>
    <n v="8.5500000000000007"/>
    <x v="6"/>
    <s v="photobooks"/>
    <d v="2016-02-09T05:48:07"/>
    <d v="2016-03-08T04:59:00"/>
    <x v="2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b v="0"/>
    <n v="1"/>
    <b v="0"/>
    <s v="theater/musical"/>
    <n v="0"/>
    <n v="0.02"/>
    <x v="0"/>
    <s v="makerspaces"/>
    <d v="2016-10-22T23:17:18"/>
    <d v="2016-11-22T00:17:18"/>
    <x v="2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b v="0"/>
    <n v="8"/>
    <b v="0"/>
    <s v="theater/musical"/>
    <n v="0"/>
    <n v="5.73"/>
    <x v="3"/>
    <s v="plays"/>
    <d v="2015-05-16T10:06:42"/>
    <d v="2015-06-16T23:30:00"/>
    <x v="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b v="0"/>
    <n v="2"/>
    <b v="0"/>
    <s v="theater/musical"/>
    <n v="0"/>
    <n v="1.76"/>
    <x v="4"/>
    <s v="animation"/>
    <d v="2016-08-16T17:58:47"/>
    <d v="2016-09-30T17:58:47"/>
    <x v="2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b v="0"/>
    <n v="73"/>
    <b v="1"/>
    <s v="theater/plays"/>
    <n v="0"/>
    <n v="418.26"/>
    <x v="0"/>
    <s v="wearables"/>
    <d v="2014-09-05T07:00:45"/>
    <d v="2014-10-05T07:00:45"/>
    <x v="3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b v="0"/>
    <n v="8"/>
    <b v="1"/>
    <s v="theater/plays"/>
    <n v="0"/>
    <n v="5.31"/>
    <x v="1"/>
    <s v="video games"/>
    <d v="2014-05-21T17:06:34"/>
    <d v="2014-06-16T17:06:34"/>
    <x v="3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b v="0"/>
    <n v="17"/>
    <b v="1"/>
    <s v="theater/plays"/>
    <n v="0"/>
    <n v="5.56"/>
    <x v="3"/>
    <s v="spaces"/>
    <d v="2016-01-12T11:29:44"/>
    <d v="2016-02-02T11:29:44"/>
    <x v="2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b v="0"/>
    <n v="9"/>
    <b v="1"/>
    <s v="theater/plays"/>
    <n v="0"/>
    <n v="5.53"/>
    <x v="3"/>
    <s v="plays"/>
    <d v="2014-07-08T15:30:42"/>
    <d v="2014-08-10T15:59:00"/>
    <x v="3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b v="0"/>
    <n v="17"/>
    <b v="1"/>
    <s v="theater/plays"/>
    <n v="0"/>
    <n v="20.32"/>
    <x v="0"/>
    <s v="wearables"/>
    <d v="2016-08-14T15:28:22"/>
    <d v="2016-08-25T03:59:00"/>
    <x v="2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b v="0"/>
    <n v="33"/>
    <b v="1"/>
    <s v="theater/plays"/>
    <n v="0"/>
    <n v="33.5"/>
    <x v="0"/>
    <s v="makerspaces"/>
    <d v="2015-07-06T08:43:27"/>
    <d v="2015-08-05T08:43:27"/>
    <x v="0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b v="0"/>
    <n v="38"/>
    <b v="1"/>
    <s v="theater/plays"/>
    <n v="0"/>
    <n v="67.08"/>
    <x v="3"/>
    <s v="plays"/>
    <d v="2016-03-11T09:59:46"/>
    <d v="2016-04-03T17:00:00"/>
    <x v="2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b v="0"/>
    <n v="79"/>
    <b v="1"/>
    <s v="theater/plays"/>
    <n v="0"/>
    <n v="50.99"/>
    <x v="0"/>
    <s v="wearables"/>
    <d v="2015-06-18T19:16:38"/>
    <d v="2015-07-18T06:59:00"/>
    <x v="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b v="0"/>
    <n v="46"/>
    <b v="1"/>
    <s v="theater/plays"/>
    <n v="0"/>
    <n v="123.05"/>
    <x v="3"/>
    <s v="plays"/>
    <d v="2017-01-02T21:50:36"/>
    <d v="2017-02-01T22:59:00"/>
    <x v="1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b v="0"/>
    <n v="20"/>
    <b v="1"/>
    <s v="theater/plays"/>
    <n v="0"/>
    <n v="22.37"/>
    <x v="1"/>
    <s v="video games"/>
    <d v="2016-05-09T15:06:59"/>
    <d v="2016-06-01T21:42:00"/>
    <x v="2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b v="0"/>
    <n v="20"/>
    <b v="1"/>
    <s v="theater/plays"/>
    <n v="0"/>
    <n v="48.71"/>
    <x v="3"/>
    <s v="musical"/>
    <d v="2014-05-16T20:36:20"/>
    <d v="2014-07-02T03:59:00"/>
    <x v="3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b v="0"/>
    <n v="13"/>
    <b v="1"/>
    <s v="theater/plays"/>
    <n v="0"/>
    <n v="153.05000000000001"/>
    <x v="7"/>
    <s v="food trucks"/>
    <d v="2015-02-20T06:39:10"/>
    <d v="2015-03-19T14:39:00"/>
    <x v="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b v="0"/>
    <n v="22"/>
    <b v="1"/>
    <s v="theater/plays"/>
    <n v="0"/>
    <n v="6.94"/>
    <x v="5"/>
    <s v="children's books"/>
    <d v="2014-11-28T21:08:45"/>
    <d v="2014-12-23T21:08:45"/>
    <x v="3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b v="0"/>
    <n v="36"/>
    <b v="1"/>
    <s v="theater/plays"/>
    <n v="0"/>
    <n v="175.26"/>
    <x v="4"/>
    <s v="drama"/>
    <d v="2016-03-18T21:31:12"/>
    <d v="2016-04-10T04:00:00"/>
    <x v="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b v="0"/>
    <n v="40"/>
    <b v="1"/>
    <s v="theater/plays"/>
    <n v="0"/>
    <n v="261.74"/>
    <x v="3"/>
    <s v="plays"/>
    <d v="2015-03-01T05:16:54"/>
    <d v="2015-03-31T04:16:54"/>
    <x v="0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b v="0"/>
    <n v="9"/>
    <b v="1"/>
    <s v="theater/plays"/>
    <n v="0"/>
    <n v="10.17"/>
    <x v="3"/>
    <s v="plays"/>
    <d v="2016-10-22T10:50:30"/>
    <d v="2016-12-21T11:50:30"/>
    <x v="2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b v="0"/>
    <n v="19"/>
    <b v="1"/>
    <s v="theater/plays"/>
    <n v="0"/>
    <n v="175"/>
    <x v="3"/>
    <s v="spaces"/>
    <d v="2016-06-02T05:58:09"/>
    <d v="2016-06-16T05:58:09"/>
    <x v="2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b v="0"/>
    <n v="14"/>
    <b v="1"/>
    <s v="theater/plays"/>
    <n v="0"/>
    <n v="21.64"/>
    <x v="5"/>
    <s v="children's books"/>
    <d v="2015-10-17T19:23:42"/>
    <d v="2015-10-28T19:54:00"/>
    <x v="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b v="0"/>
    <n v="38"/>
    <b v="1"/>
    <s v="theater/plays"/>
    <n v="0"/>
    <n v="80"/>
    <x v="6"/>
    <s v="photobooks"/>
    <d v="2014-07-02T21:43:02"/>
    <d v="2014-07-24T07:00:00"/>
    <x v="3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b v="0"/>
    <n v="58"/>
    <b v="1"/>
    <s v="theater/plays"/>
    <n v="0"/>
    <n v="147.38999999999999"/>
    <x v="3"/>
    <s v="plays"/>
    <d v="2015-06-18T23:16:59"/>
    <d v="2015-07-18T23:16:59"/>
    <x v="0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b v="0"/>
    <n v="28"/>
    <b v="1"/>
    <s v="theater/plays"/>
    <n v="0"/>
    <n v="60.88"/>
    <x v="0"/>
    <s v="wearables"/>
    <d v="2015-06-30T13:20:52"/>
    <d v="2015-07-23T18:33:00"/>
    <x v="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b v="0"/>
    <n v="17"/>
    <b v="1"/>
    <s v="theater/plays"/>
    <n v="0"/>
    <n v="51.19"/>
    <x v="1"/>
    <s v="video games"/>
    <d v="2015-05-12T16:12:17"/>
    <d v="2015-06-11T16:12:17"/>
    <x v="0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b v="0"/>
    <n v="12"/>
    <b v="1"/>
    <s v="theater/plays"/>
    <n v="0"/>
    <n v="11.48"/>
    <x v="1"/>
    <s v="video games"/>
    <d v="2015-05-18T12:20:11"/>
    <d v="2015-05-31T23:00:00"/>
    <x v="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b v="0"/>
    <n v="40"/>
    <b v="1"/>
    <s v="theater/plays"/>
    <n v="0"/>
    <n v="160.44999999999999"/>
    <x v="5"/>
    <s v="translations"/>
    <d v="2014-06-30T15:04:27"/>
    <d v="2014-07-21T03:59:00"/>
    <x v="3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b v="0"/>
    <n v="57"/>
    <b v="1"/>
    <s v="theater/plays"/>
    <n v="0"/>
    <n v="380.75"/>
    <x v="3"/>
    <s v="plays"/>
    <d v="2014-08-27T22:43:04"/>
    <d v="2014-09-26T22:43:04"/>
    <x v="3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b v="0"/>
    <n v="114"/>
    <b v="1"/>
    <s v="theater/plays"/>
    <n v="0"/>
    <n v="505"/>
    <x v="3"/>
    <s v="spaces"/>
    <d v="2014-10-02T07:04:57"/>
    <d v="2014-11-05T12:52:00"/>
    <x v="3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b v="0"/>
    <n v="31"/>
    <b v="1"/>
    <s v="theater/plays"/>
    <n v="0"/>
    <n v="1125"/>
    <x v="4"/>
    <s v="drama"/>
    <d v="2016-07-05T20:57:09"/>
    <d v="2016-09-03T20:57:09"/>
    <x v="2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b v="0"/>
    <n v="3"/>
    <b v="1"/>
    <s v="theater/plays"/>
    <n v="0"/>
    <n v="2.33"/>
    <x v="2"/>
    <s v="jazz"/>
    <d v="2016-05-03T14:19:42"/>
    <d v="2016-05-15T23:00:00"/>
    <x v="2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b v="0"/>
    <n v="16"/>
    <b v="1"/>
    <s v="theater/plays"/>
    <n v="0"/>
    <n v="54.21"/>
    <x v="3"/>
    <s v="plays"/>
    <d v="2014-08-25T19:34:44"/>
    <d v="2014-09-12T19:34:44"/>
    <x v="3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b v="0"/>
    <n v="199"/>
    <b v="1"/>
    <s v="theater/plays"/>
    <n v="0"/>
    <n v="474.94"/>
    <x v="0"/>
    <s v="gadgets"/>
    <d v="2014-06-12T13:46:58"/>
    <d v="2014-07-03T03:59:00"/>
    <x v="3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b v="0"/>
    <n v="31"/>
    <b v="1"/>
    <s v="theater/plays"/>
    <n v="0"/>
    <n v="227.78"/>
    <x v="7"/>
    <s v="food trucks"/>
    <d v="2015-04-26T12:44:58"/>
    <d v="2015-05-31T12:44:58"/>
    <x v="0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b v="0"/>
    <n v="30"/>
    <b v="1"/>
    <s v="theater/plays"/>
    <n v="0"/>
    <n v="200.18"/>
    <x v="7"/>
    <s v="food trucks"/>
    <d v="2014-05-27T18:16:21"/>
    <d v="2014-07-01T04:59:00"/>
    <x v="3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b v="0"/>
    <n v="34"/>
    <b v="1"/>
    <s v="theater/plays"/>
    <n v="0"/>
    <n v="281.92"/>
    <x v="4"/>
    <s v="animation"/>
    <d v="2016-09-14T10:53:54"/>
    <d v="2016-10-05T10:53:54"/>
    <x v="2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b v="0"/>
    <n v="18"/>
    <b v="1"/>
    <s v="theater/plays"/>
    <n v="0"/>
    <n v="373"/>
    <x v="4"/>
    <s v="animation"/>
    <d v="2016-01-05T15:38:10"/>
    <d v="2016-01-15T15:38:10"/>
    <x v="2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b v="0"/>
    <n v="67"/>
    <b v="1"/>
    <s v="theater/plays"/>
    <n v="0"/>
    <n v="596.57000000000005"/>
    <x v="3"/>
    <s v="spaces"/>
    <d v="2014-05-13T16:26:58"/>
    <d v="2014-06-16T06:59:00"/>
    <x v="3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b v="0"/>
    <n v="66"/>
    <b v="1"/>
    <s v="theater/plays"/>
    <n v="0"/>
    <n v="352.73"/>
    <x v="1"/>
    <s v="mobile games"/>
    <d v="2016-09-20T02:48:16"/>
    <d v="2016-10-20T02:48:16"/>
    <x v="2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b v="0"/>
    <n v="23"/>
    <b v="1"/>
    <s v="theater/plays"/>
    <n v="0"/>
    <n v="347.67"/>
    <x v="4"/>
    <s v="drama"/>
    <d v="2015-08-03T04:19:46"/>
    <d v="2015-09-02T04:19:46"/>
    <x v="0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b v="0"/>
    <n v="126"/>
    <b v="1"/>
    <s v="theater/plays"/>
    <n v="0"/>
    <n v="440.42"/>
    <x v="3"/>
    <s v="plays"/>
    <d v="2014-04-24T14:14:19"/>
    <d v="2014-05-19T21:00:00"/>
    <x v="3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b v="0"/>
    <n v="6"/>
    <b v="1"/>
    <s v="theater/plays"/>
    <n v="0"/>
    <n v="23.67"/>
    <x v="2"/>
    <s v="jazz"/>
    <d v="2015-08-14T15:54:20"/>
    <d v="2015-08-29T03:59:00"/>
    <x v="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b v="0"/>
    <n v="25"/>
    <b v="1"/>
    <s v="theater/plays"/>
    <n v="0"/>
    <n v="385.56"/>
    <x v="3"/>
    <s v="plays"/>
    <d v="2014-05-28T05:14:15"/>
    <d v="2014-06-27T05:14:15"/>
    <x v="3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b v="0"/>
    <n v="39"/>
    <b v="1"/>
    <s v="theater/plays"/>
    <n v="0"/>
    <n v="655"/>
    <x v="3"/>
    <s v="spaces"/>
    <d v="2014-07-09T18:53:24"/>
    <d v="2014-08-08T18:53:24"/>
    <x v="3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b v="0"/>
    <n v="62"/>
    <b v="1"/>
    <s v="theater/plays"/>
    <n v="0"/>
    <n v="507.14"/>
    <x v="0"/>
    <s v="wearables"/>
    <d v="2015-05-23T19:50:39"/>
    <d v="2015-06-21T22:25:00"/>
    <x v="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b v="0"/>
    <n v="31"/>
    <b v="1"/>
    <s v="theater/plays"/>
    <n v="0"/>
    <n v="900"/>
    <x v="3"/>
    <s v="musical"/>
    <d v="2014-10-28T14:21:23"/>
    <d v="2014-11-27T15:21:23"/>
    <x v="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b v="0"/>
    <n v="274"/>
    <b v="1"/>
    <s v="theater/plays"/>
    <n v="0"/>
    <n v="5118.3999999999996"/>
    <x v="0"/>
    <s v="wearables"/>
    <d v="2015-01-16T16:48:49"/>
    <d v="2015-03-02T04:59:00"/>
    <x v="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b v="0"/>
    <n v="17"/>
    <b v="1"/>
    <s v="theater/plays"/>
    <n v="0"/>
    <n v="180"/>
    <x v="0"/>
    <s v="web"/>
    <d v="2014-09-09T23:09:39"/>
    <d v="2014-09-19T00:00:00"/>
    <x v="3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b v="0"/>
    <n v="14"/>
    <b v="1"/>
    <s v="theater/plays"/>
    <n v="0"/>
    <n v="107.5"/>
    <x v="3"/>
    <s v="plays"/>
    <d v="2015-11-01T04:35:29"/>
    <d v="2015-11-30T22:30:00"/>
    <x v="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b v="0"/>
    <n v="60"/>
    <b v="1"/>
    <s v="theater/plays"/>
    <n v="0"/>
    <n v="940"/>
    <x v="6"/>
    <s v="nature"/>
    <d v="2016-04-30T03:12:47"/>
    <d v="2016-06-06T02:00:00"/>
    <x v="2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b v="0"/>
    <n v="33"/>
    <b v="1"/>
    <s v="theater/plays"/>
    <n v="0"/>
    <n v="572.14"/>
    <x v="7"/>
    <s v="food trucks"/>
    <d v="2014-12-22T20:53:30"/>
    <d v="2015-01-11T20:53:30"/>
    <x v="3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b v="0"/>
    <n v="78"/>
    <b v="1"/>
    <s v="theater/plays"/>
    <n v="0"/>
    <n v="1550"/>
    <x v="0"/>
    <s v="gadgets"/>
    <d v="2014-12-15T14:48:36"/>
    <d v="2015-02-13T14:48:36"/>
    <x v="3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b v="0"/>
    <n v="30"/>
    <b v="1"/>
    <s v="theater/plays"/>
    <n v="0"/>
    <n v="0"/>
    <x v="4"/>
    <s v="drama"/>
    <d v="2016-04-19T11:10:48"/>
    <d v="2016-05-10T11:10:48"/>
    <x v="2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b v="0"/>
    <n v="136"/>
    <b v="1"/>
    <s v="theater/plays"/>
    <n v="0"/>
    <n v="131.57"/>
    <x v="3"/>
    <s v="spaces"/>
    <d v="2016-02-01T19:21:27"/>
    <d v="2016-03-02T19:21:27"/>
    <x v="2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b v="0"/>
    <n v="40"/>
    <b v="1"/>
    <s v="theater/plays"/>
    <n v="0"/>
    <n v="148.24"/>
    <x v="1"/>
    <s v="mobile games"/>
    <d v="2014-09-15T14:26:56"/>
    <d v="2014-10-15T14:26:56"/>
    <x v="3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b v="0"/>
    <n v="18"/>
    <b v="1"/>
    <s v="theater/plays"/>
    <n v="0"/>
    <n v="121.2"/>
    <x v="4"/>
    <s v="drama"/>
    <d v="2014-08-31T14:03:20"/>
    <d v="2014-09-30T16:00:00"/>
    <x v="3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b v="0"/>
    <n v="39"/>
    <b v="1"/>
    <s v="theater/plays"/>
    <n v="0"/>
    <n v="376.25"/>
    <x v="2"/>
    <s v="jazz"/>
    <d v="2015-05-05T12:59:53"/>
    <d v="2015-06-04T12:59:53"/>
    <x v="0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b v="0"/>
    <n v="21"/>
    <b v="1"/>
    <s v="theater/plays"/>
    <n v="0"/>
    <n v="251.92"/>
    <x v="4"/>
    <s v="animation"/>
    <d v="2016-06-03T12:54:44"/>
    <d v="2016-07-10T22:59:00"/>
    <x v="2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b v="0"/>
    <n v="30"/>
    <b v="1"/>
    <s v="theater/plays"/>
    <n v="0"/>
    <n v="6.42"/>
    <x v="3"/>
    <s v="spaces"/>
    <d v="2016-07-05T12:06:28"/>
    <d v="2016-08-13T06:59:00"/>
    <x v="2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b v="0"/>
    <n v="27"/>
    <b v="1"/>
    <s v="theater/plays"/>
    <n v="0"/>
    <n v="3.72"/>
    <x v="0"/>
    <s v="wearables"/>
    <d v="2016-04-01T16:33:14"/>
    <d v="2016-05-31T16:33:14"/>
    <x v="2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b v="0"/>
    <n v="35"/>
    <b v="1"/>
    <s v="theater/plays"/>
    <n v="0"/>
    <n v="16.34"/>
    <x v="0"/>
    <s v="wearables"/>
    <d v="2014-06-02T13:01:54"/>
    <d v="2014-06-23T18:00:00"/>
    <x v="3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b v="0"/>
    <n v="13"/>
    <b v="1"/>
    <s v="theater/plays"/>
    <n v="0"/>
    <n v="455"/>
    <x v="7"/>
    <s v="food trucks"/>
    <d v="2014-08-28T21:55:49"/>
    <d v="2014-09-12T21:55:49"/>
    <x v="3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b v="0"/>
    <n v="23"/>
    <b v="1"/>
    <s v="theater/plays"/>
    <n v="0"/>
    <n v="132.86000000000001"/>
    <x v="3"/>
    <s v="spaces"/>
    <d v="2016-07-01T01:09:38"/>
    <d v="2016-07-22T05:26:00"/>
    <x v="2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b v="0"/>
    <n v="39"/>
    <b v="1"/>
    <s v="theater/plays"/>
    <n v="0"/>
    <n v="2100"/>
    <x v="4"/>
    <s v="animation"/>
    <d v="2014-06-20T03:24:46"/>
    <d v="2014-07-04T03:24:46"/>
    <x v="3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b v="0"/>
    <n v="35"/>
    <b v="1"/>
    <s v="theater/plays"/>
    <n v="0"/>
    <n v="270.63"/>
    <x v="6"/>
    <s v="people"/>
    <d v="2014-05-26T16:59:06"/>
    <d v="2014-06-25T16:59:06"/>
    <x v="3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b v="0"/>
    <n v="27"/>
    <b v="1"/>
    <s v="theater/plays"/>
    <n v="0"/>
    <n v="122.33"/>
    <x v="3"/>
    <s v="spaces"/>
    <d v="2015-03-09T13:49:48"/>
    <d v="2015-04-03T13:49:48"/>
    <x v="0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b v="0"/>
    <n v="21"/>
    <b v="1"/>
    <s v="theater/plays"/>
    <n v="0"/>
    <n v="21.11"/>
    <x v="3"/>
    <s v="spaces"/>
    <d v="2014-05-20T17:22:53"/>
    <d v="2014-06-15T16:00:00"/>
    <x v="3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b v="0"/>
    <n v="104"/>
    <b v="1"/>
    <s v="theater/plays"/>
    <n v="0"/>
    <n v="1153"/>
    <x v="6"/>
    <s v="photobooks"/>
    <d v="2015-05-10T04:07:47"/>
    <d v="2015-05-31T06:59:00"/>
    <x v="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b v="0"/>
    <n v="19"/>
    <b v="1"/>
    <s v="theater/plays"/>
    <n v="0"/>
    <n v="81.2"/>
    <x v="6"/>
    <s v="people"/>
    <d v="2016-05-15T17:42:46"/>
    <d v="2016-06-04T17:42:46"/>
    <x v="2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b v="0"/>
    <n v="97"/>
    <b v="1"/>
    <s v="theater/plays"/>
    <n v="0"/>
    <n v="445"/>
    <x v="3"/>
    <s v="plays"/>
    <d v="2015-04-24T13:21:07"/>
    <d v="2015-05-26T03:59:00"/>
    <x v="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b v="0"/>
    <n v="27"/>
    <b v="1"/>
    <s v="theater/plays"/>
    <n v="215"/>
    <n v="4.63"/>
    <x v="0"/>
    <s v="wearables"/>
    <d v="2015-02-01T23:53:39"/>
    <d v="2015-03-31T12:52:00"/>
    <x v="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b v="0"/>
    <n v="24"/>
    <b v="1"/>
    <s v="theater/plays"/>
    <n v="1"/>
    <n v="13.12"/>
    <x v="0"/>
    <s v="wearables"/>
    <d v="2015-12-22T21:18:29"/>
    <d v="2016-01-21T21:18:29"/>
    <x v="0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b v="0"/>
    <n v="13"/>
    <b v="1"/>
    <s v="theater/plays"/>
    <n v="1"/>
    <n v="1007.5"/>
    <x v="8"/>
    <s v="audio"/>
    <d v="2015-04-08T20:47:29"/>
    <d v="2015-05-09T20:47:29"/>
    <x v="0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b v="0"/>
    <n v="46"/>
    <b v="1"/>
    <s v="theater/plays"/>
    <n v="1"/>
    <n v="7.43"/>
    <x v="0"/>
    <s v="wearables"/>
    <d v="2015-01-28T17:11:15"/>
    <d v="2015-02-27T17:11:15"/>
    <x v="0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b v="0"/>
    <n v="4"/>
    <b v="1"/>
    <s v="theater/plays"/>
    <n v="1"/>
    <n v="1.21"/>
    <x v="3"/>
    <s v="spaces"/>
    <d v="2015-05-23T17:31:06"/>
    <d v="2015-06-22T17:31:06"/>
    <x v="0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b v="0"/>
    <n v="40"/>
    <b v="1"/>
    <s v="theater/plays"/>
    <n v="1"/>
    <n v="15.4"/>
    <x v="0"/>
    <s v="wearables"/>
    <d v="2015-06-10T23:50:06"/>
    <d v="2015-07-02T23:50:06"/>
    <x v="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b v="0"/>
    <n v="44"/>
    <b v="1"/>
    <s v="theater/plays"/>
    <n v="1"/>
    <n v="14.16"/>
    <x v="0"/>
    <s v="wearables"/>
    <d v="2014-10-15T22:28:04"/>
    <d v="2014-11-05T23:28:04"/>
    <x v="3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b v="0"/>
    <n v="35"/>
    <b v="1"/>
    <s v="theater/plays"/>
    <n v="1"/>
    <n v="5.16"/>
    <x v="0"/>
    <s v="wearables"/>
    <d v="2016-01-12T16:07:27"/>
    <d v="2016-02-11T22:59:00"/>
    <x v="2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b v="0"/>
    <n v="63"/>
    <b v="1"/>
    <s v="theater/plays"/>
    <n v="1"/>
    <n v="99.83"/>
    <x v="0"/>
    <s v="wearables"/>
    <d v="2014-10-31T18:04:22"/>
    <d v="2014-11-30T19:04:22"/>
    <x v="3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b v="0"/>
    <n v="89"/>
    <b v="1"/>
    <s v="theater/plays"/>
    <n v="1"/>
    <n v="125.99"/>
    <x v="0"/>
    <s v="wearables"/>
    <d v="2016-04-05T11:47:40"/>
    <d v="2016-05-04T23:00:00"/>
    <x v="2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b v="0"/>
    <n v="15"/>
    <b v="1"/>
    <s v="theater/plays"/>
    <n v="1"/>
    <n v="11.21"/>
    <x v="2"/>
    <s v="world music"/>
    <d v="2016-02-01T22:41:07"/>
    <d v="2016-02-18T21:30:00"/>
    <x v="2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b v="0"/>
    <n v="46"/>
    <b v="1"/>
    <s v="theater/plays"/>
    <n v="1"/>
    <n v="62.59"/>
    <x v="3"/>
    <s v="musical"/>
    <d v="2016-04-02T03:22:51"/>
    <d v="2016-04-29T21:00:00"/>
    <x v="2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b v="0"/>
    <n v="33"/>
    <b v="1"/>
    <s v="theater/plays"/>
    <n v="1"/>
    <n v="2015"/>
    <x v="4"/>
    <s v="science fiction"/>
    <d v="2016-09-19T08:21:34"/>
    <d v="2016-10-20T04:55:00"/>
    <x v="2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b v="0"/>
    <n v="31"/>
    <b v="0"/>
    <s v="theater/plays"/>
    <n v="1"/>
    <n v="931"/>
    <x v="3"/>
    <s v="spaces"/>
    <d v="2015-07-20T04:06:16"/>
    <d v="2015-08-19T04:06:16"/>
    <x v="0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b v="0"/>
    <n v="5"/>
    <b v="0"/>
    <s v="theater/plays"/>
    <n v="1"/>
    <n v="90.5"/>
    <x v="0"/>
    <s v="wearables"/>
    <d v="2015-02-06T04:55:12"/>
    <d v="2015-03-23T03:55:12"/>
    <x v="0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b v="0"/>
    <n v="1"/>
    <b v="0"/>
    <s v="theater/plays"/>
    <n v="1"/>
    <n v="9.09"/>
    <x v="3"/>
    <s v="spaces"/>
    <d v="2015-07-18T16:15:59"/>
    <d v="2015-08-17T16:15:59"/>
    <x v="0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b v="0"/>
    <n v="12"/>
    <b v="0"/>
    <s v="theater/plays"/>
    <n v="0"/>
    <n v="0.41"/>
    <x v="0"/>
    <s v="space exploration"/>
    <d v="2014-12-10T18:04:06"/>
    <d v="2015-01-10T03:23:00"/>
    <x v="3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b v="0"/>
    <n v="4"/>
    <b v="0"/>
    <s v="theater/plays"/>
    <n v="0"/>
    <n v="1.31"/>
    <x v="0"/>
    <s v="wearables"/>
    <d v="2014-11-25T16:15:33"/>
    <d v="2015-01-24T12:00:00"/>
    <x v="3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b v="0"/>
    <n v="0"/>
    <b v="0"/>
    <s v="theater/plays"/>
    <n v="0"/>
    <n v="0"/>
    <x v="0"/>
    <s v="wearables"/>
    <d v="2015-04-09T00:35:08"/>
    <d v="2015-04-18T22:30:00"/>
    <x v="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b v="0"/>
    <n v="7"/>
    <b v="0"/>
    <s v="theater/plays"/>
    <n v="0"/>
    <n v="1.46"/>
    <x v="8"/>
    <s v="audio"/>
    <d v="2015-03-26T21:38:16"/>
    <d v="2015-05-25T21:38:16"/>
    <x v="0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b v="0"/>
    <n v="2"/>
    <b v="0"/>
    <s v="theater/plays"/>
    <n v="0"/>
    <n v="0.28999999999999998"/>
    <x v="0"/>
    <s v="space exploration"/>
    <d v="2015-04-28T16:38:09"/>
    <d v="2015-05-28T16:38:09"/>
    <x v="0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b v="0"/>
    <n v="1"/>
    <b v="0"/>
    <s v="theater/plays"/>
    <n v="0"/>
    <n v="0.63"/>
    <x v="0"/>
    <s v="wearables"/>
    <d v="2015-02-13T17:04:53"/>
    <d v="2015-03-23T18:00:00"/>
    <x v="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b v="0"/>
    <n v="4"/>
    <b v="0"/>
    <s v="theater/plays"/>
    <n v="0"/>
    <n v="4.05"/>
    <x v="0"/>
    <s v="wearables"/>
    <d v="2015-10-20T16:35:03"/>
    <d v="2015-11-12T06:59:00"/>
    <x v="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b v="0"/>
    <n v="6"/>
    <b v="0"/>
    <s v="theater/plays"/>
    <n v="0"/>
    <n v="5.19"/>
    <x v="5"/>
    <s v="art books"/>
    <d v="2014-06-23T22:31:45"/>
    <d v="2014-07-15T22:00:00"/>
    <x v="3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b v="0"/>
    <n v="8"/>
    <b v="0"/>
    <s v="theater/plays"/>
    <n v="0"/>
    <n v="73.180000000000007"/>
    <x v="0"/>
    <s v="wearables"/>
    <d v="2016-06-27T10:47:48"/>
    <d v="2016-07-17T10:47:48"/>
    <x v="2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b v="0"/>
    <n v="14"/>
    <b v="0"/>
    <s v="theater/plays"/>
    <n v="0"/>
    <n v="35.799999999999997"/>
    <x v="0"/>
    <s v="space exploration"/>
    <d v="2014-07-13T02:09:15"/>
    <d v="2014-08-12T01:53:58"/>
    <x v="3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b v="0"/>
    <n v="0"/>
    <b v="0"/>
    <s v="theater/plays"/>
    <n v="0"/>
    <n v="0"/>
    <x v="0"/>
    <s v="wearables"/>
    <d v="2015-11-17T22:05:50"/>
    <d v="2015-12-17T22:05:50"/>
    <x v="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b v="0"/>
    <n v="4"/>
    <b v="0"/>
    <s v="theater/plays"/>
    <n v="0"/>
    <n v="4"/>
    <x v="0"/>
    <s v="web"/>
    <d v="2014-08-07T05:09:04"/>
    <d v="2014-09-06T05:09:04"/>
    <x v="3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b v="0"/>
    <n v="0"/>
    <b v="0"/>
    <s v="theater/plays"/>
    <n v="0"/>
    <n v="0"/>
    <x v="0"/>
    <s v="wearables"/>
    <d v="2014-06-03T17:02:44"/>
    <d v="2014-07-03T17:02:44"/>
    <x v="3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b v="0"/>
    <n v="0"/>
    <b v="0"/>
    <s v="theater/plays"/>
    <n v="0"/>
    <n v="0"/>
    <x v="3"/>
    <s v="spaces"/>
    <d v="2014-06-03T19:32:32"/>
    <d v="2014-07-05T03:59:00"/>
    <x v="3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b v="0"/>
    <n v="1"/>
    <b v="0"/>
    <s v="theater/plays"/>
    <n v="0"/>
    <n v="0.59"/>
    <x v="3"/>
    <s v="spaces"/>
    <d v="2014-07-11T16:45:02"/>
    <d v="2014-08-10T16:45:02"/>
    <x v="3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b v="0"/>
    <n v="1"/>
    <b v="0"/>
    <s v="theater/plays"/>
    <n v="0"/>
    <n v="11.88"/>
    <x v="3"/>
    <s v="musical"/>
    <d v="2016-09-08T09:20:39"/>
    <d v="2016-10-08T09:20:39"/>
    <x v="2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b v="0"/>
    <n v="1"/>
    <b v="0"/>
    <s v="theater/plays"/>
    <n v="0"/>
    <n v="3.57"/>
    <x v="0"/>
    <s v="web"/>
    <d v="2015-06-09T07:11:36"/>
    <d v="2015-07-05T22:59:00"/>
    <x v="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b v="0"/>
    <n v="52"/>
    <b v="1"/>
    <s v="theater/musical"/>
    <n v="0"/>
    <n v="575.11"/>
    <x v="0"/>
    <s v="web"/>
    <d v="2016-01-26T16:57:16"/>
    <d v="2016-02-16T05:59:00"/>
    <x v="2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b v="0"/>
    <n v="7"/>
    <b v="1"/>
    <s v="theater/musical"/>
    <n v="0"/>
    <n v="37.5"/>
    <x v="0"/>
    <s v="web"/>
    <d v="2016-03-29T03:03:08"/>
    <d v="2016-04-29T03:59:00"/>
    <x v="2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b v="0"/>
    <n v="28"/>
    <b v="1"/>
    <s v="theater/musical"/>
    <n v="0"/>
    <n v="861"/>
    <x v="0"/>
    <s v="wearables"/>
    <d v="2015-01-12T23:33:28"/>
    <d v="2015-02-10T07:59:00"/>
    <x v="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b v="0"/>
    <n v="11"/>
    <b v="1"/>
    <s v="theater/musical"/>
    <n v="0"/>
    <n v="442"/>
    <x v="3"/>
    <s v="spaces"/>
    <d v="2016-02-03T00:51:13"/>
    <d v="2016-04-02T23:51:13"/>
    <x v="2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b v="0"/>
    <n v="15"/>
    <b v="1"/>
    <s v="theater/musical"/>
    <n v="0"/>
    <n v="43.46"/>
    <x v="0"/>
    <s v="web"/>
    <d v="2016-09-06T19:15:35"/>
    <d v="2016-10-16T21:00:00"/>
    <x v="2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b v="0"/>
    <n v="30"/>
    <b v="1"/>
    <s v="theater/musical"/>
    <n v="0"/>
    <n v="645.88"/>
    <x v="0"/>
    <s v="web"/>
    <d v="2015-05-04T19:46:40"/>
    <d v="2015-06-03T00:00:00"/>
    <x v="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b v="0"/>
    <n v="27"/>
    <b v="1"/>
    <s v="theater/musical"/>
    <n v="0"/>
    <n v="200"/>
    <x v="3"/>
    <s v="musical"/>
    <d v="2014-06-18T21:08:57"/>
    <d v="2014-07-26T04:59:00"/>
    <x v="3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b v="0"/>
    <n v="28"/>
    <b v="1"/>
    <s v="theater/musical"/>
    <n v="0"/>
    <n v="142.6"/>
    <x v="0"/>
    <s v="space exploration"/>
    <d v="2016-03-16T20:48:27"/>
    <d v="2016-04-15T20:48:27"/>
    <x v="2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b v="0"/>
    <n v="17"/>
    <b v="1"/>
    <s v="theater/musical"/>
    <n v="0"/>
    <n v="505.56"/>
    <x v="4"/>
    <s v="science fiction"/>
    <d v="2014-05-12T19:33:18"/>
    <d v="2014-06-11T19:33:18"/>
    <x v="3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b v="0"/>
    <n v="50"/>
    <b v="1"/>
    <s v="theater/musical"/>
    <n v="0"/>
    <n v="949.5"/>
    <x v="0"/>
    <s v="web"/>
    <d v="2014-11-11T20:25:15"/>
    <d v="2014-12-01T20:25:15"/>
    <x v="3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b v="0"/>
    <n v="26"/>
    <b v="1"/>
    <s v="theater/musical"/>
    <n v="0"/>
    <n v="307"/>
    <x v="0"/>
    <s v="web"/>
    <d v="2014-04-18T11:18:58"/>
    <d v="2014-05-19T05:00:00"/>
    <x v="3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b v="0"/>
    <n v="88"/>
    <b v="1"/>
    <s v="theater/musical"/>
    <n v="0"/>
    <n v="551.22"/>
    <x v="8"/>
    <s v="audio"/>
    <d v="2015-06-27T02:35:53"/>
    <d v="2015-08-26T02:35:53"/>
    <x v="0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b v="0"/>
    <n v="91"/>
    <b v="1"/>
    <s v="theater/musical"/>
    <n v="0"/>
    <n v="1683.59"/>
    <x v="0"/>
    <s v="web"/>
    <d v="2014-04-10T12:36:26"/>
    <d v="2014-05-05T12:36:26"/>
    <x v="3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b v="0"/>
    <n v="3"/>
    <b v="1"/>
    <s v="theater/musical"/>
    <n v="0"/>
    <n v="500"/>
    <x v="0"/>
    <s v="wearables"/>
    <d v="2015-06-18T11:12:17"/>
    <d v="2015-08-10T23:00:00"/>
    <x v="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b v="0"/>
    <n v="28"/>
    <b v="1"/>
    <s v="theater/musical"/>
    <n v="0"/>
    <n v="1328"/>
    <x v="8"/>
    <s v="audio"/>
    <d v="2015-07-08T19:31:29"/>
    <d v="2015-08-02T19:31:29"/>
    <x v="0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b v="0"/>
    <n v="77"/>
    <b v="1"/>
    <s v="theater/musical"/>
    <n v="0"/>
    <n v="625"/>
    <x v="2"/>
    <s v="world music"/>
    <d v="2015-03-02T18:00:26"/>
    <d v="2015-04-01T17:00:26"/>
    <x v="0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b v="0"/>
    <n v="27"/>
    <b v="1"/>
    <s v="theater/musical"/>
    <n v="0"/>
    <n v="250"/>
    <x v="0"/>
    <s v="wearables"/>
    <d v="2016-05-09T20:13:52"/>
    <d v="2016-05-29T00:36:00"/>
    <x v="2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b v="0"/>
    <n v="107"/>
    <b v="1"/>
    <s v="theater/musical"/>
    <n v="0"/>
    <n v="1985.5"/>
    <x v="0"/>
    <s v="wearables"/>
    <d v="2014-06-30T18:38:02"/>
    <d v="2014-07-30T18:38:02"/>
    <x v="3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b v="0"/>
    <n v="96"/>
    <b v="1"/>
    <s v="theater/musical"/>
    <n v="0"/>
    <n v="2566.25"/>
    <x v="8"/>
    <s v="audio"/>
    <d v="2014-05-29T04:00:45"/>
    <d v="2014-07-03T04:00:45"/>
    <x v="3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b v="0"/>
    <n v="56"/>
    <b v="1"/>
    <s v="theater/musical"/>
    <n v="0"/>
    <n v="389.17"/>
    <x v="0"/>
    <s v="web"/>
    <d v="2015-02-15T00:28:17"/>
    <d v="2015-03-01T04:59:00"/>
    <x v="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b v="0"/>
    <n v="58"/>
    <b v="1"/>
    <s v="theater/musical"/>
    <n v="0"/>
    <n v="717.69"/>
    <x v="4"/>
    <s v="science fiction"/>
    <d v="2014-05-13T17:28:10"/>
    <d v="2014-06-12T17:28:10"/>
    <x v="3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b v="0"/>
    <n v="15"/>
    <b v="1"/>
    <s v="theater/musical"/>
    <n v="0"/>
    <n v="550"/>
    <x v="7"/>
    <s v="food trucks"/>
    <d v="2016-03-16T14:21:19"/>
    <d v="2016-04-15T14:21:19"/>
    <x v="2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b v="0"/>
    <n v="20"/>
    <b v="1"/>
    <s v="theater/musical"/>
    <n v="0"/>
    <n v="666.67"/>
    <x v="5"/>
    <s v="translations"/>
    <d v="2015-05-14T22:20:10"/>
    <d v="2015-06-13T22:20:10"/>
    <x v="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b v="0"/>
    <n v="38"/>
    <b v="1"/>
    <s v="theater/musical"/>
    <n v="0"/>
    <n v="292"/>
    <x v="4"/>
    <s v="science fiction"/>
    <d v="2016-05-03T20:34:12"/>
    <d v="2016-05-18T00:00:00"/>
    <x v="2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b v="0"/>
    <n v="33"/>
    <b v="1"/>
    <s v="theater/musical"/>
    <n v="0"/>
    <n v="918.33"/>
    <x v="0"/>
    <s v="web"/>
    <d v="2016-11-08T14:48:26"/>
    <d v="2016-11-29T06:00:00"/>
    <x v="2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b v="0"/>
    <n v="57"/>
    <b v="1"/>
    <s v="theater/musical"/>
    <n v="0"/>
    <n v="1803.33"/>
    <x v="2"/>
    <s v="world music"/>
    <d v="2016-10-13T00:07:27"/>
    <d v="2016-11-15T02:08:00"/>
    <x v="2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b v="0"/>
    <n v="25"/>
    <b v="1"/>
    <s v="theater/musical"/>
    <n v="0"/>
    <n v="1250"/>
    <x v="0"/>
    <s v="web"/>
    <d v="2015-03-24T19:00:55"/>
    <d v="2015-04-09T19:00:55"/>
    <x v="0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b v="0"/>
    <n v="14"/>
    <b v="1"/>
    <s v="theater/musical"/>
    <n v="0"/>
    <n v="334.17"/>
    <x v="2"/>
    <s v="world music"/>
    <d v="2015-03-12T22:37:23"/>
    <d v="2015-04-09T04:00:00"/>
    <x v="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b v="0"/>
    <n v="94"/>
    <b v="1"/>
    <s v="theater/musical"/>
    <n v="0"/>
    <n v="2845.67"/>
    <x v="4"/>
    <s v="science fiction"/>
    <d v="2014-06-24T08:49:38"/>
    <d v="2014-08-01T01:00:00"/>
    <x v="3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b v="0"/>
    <n v="59"/>
    <b v="1"/>
    <s v="theater/musical"/>
    <n v="0"/>
    <n v="409.14"/>
    <x v="0"/>
    <s v="web"/>
    <d v="2014-09-05T02:40:21"/>
    <d v="2014-09-27T04:00:00"/>
    <x v="3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b v="0"/>
    <n v="36"/>
    <b v="1"/>
    <s v="theater/musical"/>
    <n v="0"/>
    <n v="630.25"/>
    <x v="0"/>
    <s v="wearables"/>
    <d v="2014-12-16T19:39:40"/>
    <d v="2015-02-14T19:39:40"/>
    <x v="3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b v="0"/>
    <n v="115"/>
    <b v="1"/>
    <s v="theater/musical"/>
    <n v="0"/>
    <n v="2599.5"/>
    <x v="0"/>
    <s v="space exploration"/>
    <d v="2016-02-25T17:39:00"/>
    <d v="2016-03-26T16:39:00"/>
    <x v="2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b v="0"/>
    <n v="30"/>
    <b v="1"/>
    <s v="theater/musical"/>
    <n v="0"/>
    <n v="3000"/>
    <x v="0"/>
    <s v="wearables"/>
    <d v="2015-06-11T05:16:25"/>
    <d v="2015-07-13T20:06:00"/>
    <x v="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b v="0"/>
    <n v="52"/>
    <b v="1"/>
    <s v="theater/musical"/>
    <n v="0"/>
    <n v="2467.5"/>
    <x v="0"/>
    <s v="web"/>
    <d v="2014-08-14T21:11:25"/>
    <d v="2014-09-08T21:11:25"/>
    <x v="3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b v="0"/>
    <n v="27"/>
    <b v="1"/>
    <s v="theater/musical"/>
    <n v="0"/>
    <n v="2035"/>
    <x v="7"/>
    <s v="food trucks"/>
    <d v="2016-06-25T20:41:37"/>
    <d v="2016-07-24T23:00:00"/>
    <x v="2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b v="0"/>
    <n v="24"/>
    <b v="1"/>
    <s v="theater/musical"/>
    <n v="0"/>
    <n v="1547"/>
    <x v="0"/>
    <s v="web"/>
    <d v="2016-02-20T03:22:00"/>
    <d v="2016-03-15T16:00:00"/>
    <x v="2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b v="0"/>
    <n v="10"/>
    <b v="1"/>
    <s v="theater/musical"/>
    <n v="0"/>
    <n v="1150"/>
    <x v="5"/>
    <s v="art books"/>
    <d v="2016-06-10T23:32:12"/>
    <d v="2016-07-10T23:32:12"/>
    <x v="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b v="0"/>
    <n v="30"/>
    <b v="1"/>
    <s v="theater/musical"/>
    <n v="0"/>
    <n v="502.5"/>
    <x v="4"/>
    <s v="science fiction"/>
    <d v="2016-06-27T15:19:29"/>
    <d v="2016-08-02T10:03:00"/>
    <x v="2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b v="0"/>
    <n v="71"/>
    <b v="1"/>
    <s v="theater/musical"/>
    <n v="0"/>
    <n v="1664.5"/>
    <x v="0"/>
    <s v="space exploration"/>
    <d v="2016-04-27T00:54:35"/>
    <d v="2016-05-27T00:54:35"/>
    <x v="2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b v="0"/>
    <n v="10"/>
    <b v="1"/>
    <s v="theater/musical"/>
    <n v="0"/>
    <n v="351"/>
    <x v="0"/>
    <s v="web"/>
    <d v="2015-06-12T12:50:06"/>
    <d v="2015-07-11T03:59:00"/>
    <x v="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b v="0"/>
    <n v="1"/>
    <b v="0"/>
    <s v="theater/musical"/>
    <n v="0"/>
    <n v="250"/>
    <x v="5"/>
    <s v="art books"/>
    <d v="2015-11-25T16:41:59"/>
    <d v="2015-12-23T16:18:00"/>
    <x v="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b v="0"/>
    <n v="4"/>
    <b v="0"/>
    <s v="theater/musical"/>
    <n v="0"/>
    <n v="29"/>
    <x v="4"/>
    <s v="science fiction"/>
    <d v="2015-05-14T19:10:18"/>
    <d v="2015-06-15T19:10:18"/>
    <x v="0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b v="0"/>
    <n v="0"/>
    <b v="0"/>
    <s v="theater/musical"/>
    <n v="0"/>
    <n v="0"/>
    <x v="5"/>
    <s v="art books"/>
    <d v="2016-10-23T16:00:23"/>
    <d v="2016-11-22T17:00:23"/>
    <x v="2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b v="0"/>
    <n v="0"/>
    <b v="0"/>
    <s v="theater/musical"/>
    <n v="0"/>
    <n v="0"/>
    <x v="0"/>
    <s v="wearables"/>
    <d v="2014-05-07T16:36:32"/>
    <d v="2014-07-06T16:36:32"/>
    <x v="3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b v="0"/>
    <n v="2"/>
    <b v="0"/>
    <s v="theater/musical"/>
    <n v="0"/>
    <n v="11.67"/>
    <x v="7"/>
    <s v="food trucks"/>
    <d v="2015-06-15T10:43:42"/>
    <d v="2015-07-15T10:43:42"/>
    <x v="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b v="0"/>
    <n v="24"/>
    <b v="0"/>
    <s v="theater/musical"/>
    <n v="0"/>
    <n v="2088"/>
    <x v="0"/>
    <s v="web"/>
    <d v="2014-11-25T22:32:09"/>
    <d v="2014-12-16T22:32:09"/>
    <x v="3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b v="0"/>
    <n v="1"/>
    <b v="0"/>
    <s v="theater/musical"/>
    <n v="0"/>
    <n v="8.33"/>
    <x v="4"/>
    <s v="science fiction"/>
    <d v="2015-05-08T13:55:54"/>
    <d v="2015-06-07T13:55:54"/>
    <x v="0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b v="0"/>
    <n v="2"/>
    <b v="0"/>
    <s v="theater/musical"/>
    <n v="0"/>
    <n v="10"/>
    <x v="5"/>
    <s v="art books"/>
    <d v="2015-07-16T10:28:10"/>
    <d v="2015-08-28T22:30:00"/>
    <x v="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b v="0"/>
    <n v="1"/>
    <b v="0"/>
    <s v="theater/musical"/>
    <n v="0"/>
    <n v="0.33"/>
    <x v="0"/>
    <s v="web"/>
    <d v="2016-11-15T00:42:36"/>
    <d v="2017-01-14T00:42:36"/>
    <x v="2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b v="0"/>
    <n v="37"/>
    <b v="0"/>
    <s v="theater/musical"/>
    <n v="0"/>
    <n v="2690"/>
    <x v="7"/>
    <s v="food trucks"/>
    <d v="2015-03-21T21:09:25"/>
    <d v="2015-04-20T21:09:25"/>
    <x v="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b v="0"/>
    <n v="5"/>
    <b v="0"/>
    <s v="theater/musical"/>
    <n v="0"/>
    <n v="341.67"/>
    <x v="0"/>
    <s v="web"/>
    <d v="2014-07-11T17:20:48"/>
    <d v="2014-08-10T17:20:48"/>
    <x v="3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b v="0"/>
    <n v="4"/>
    <b v="0"/>
    <s v="theater/musical"/>
    <n v="0"/>
    <n v="201"/>
    <x v="5"/>
    <s v="art books"/>
    <d v="2016-02-10T22:20:43"/>
    <d v="2016-03-11T22:20:43"/>
    <x v="2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b v="0"/>
    <n v="16"/>
    <b v="0"/>
    <s v="theater/musical"/>
    <n v="0"/>
    <n v="440.5"/>
    <x v="0"/>
    <s v="web"/>
    <d v="2014-12-09T17:41:23"/>
    <d v="2015-01-11T04:59:00"/>
    <x v="3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b v="0"/>
    <n v="9"/>
    <b v="0"/>
    <s v="theater/musical"/>
    <n v="0"/>
    <n v="71"/>
    <x v="0"/>
    <s v="space exploration"/>
    <d v="2014-12-02T16:13:36"/>
    <d v="2015-01-02T16:13:36"/>
    <x v="3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b v="0"/>
    <n v="0"/>
    <b v="0"/>
    <s v="theater/musical"/>
    <n v="0"/>
    <n v="0"/>
    <x v="7"/>
    <s v="food trucks"/>
    <d v="2015-09-22T03:01:46"/>
    <d v="2015-10-22T03:01:46"/>
    <x v="0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b v="0"/>
    <n v="40"/>
    <b v="0"/>
    <s v="theater/musical"/>
    <n v="0"/>
    <n v="2358"/>
    <x v="0"/>
    <s v="web"/>
    <d v="2016-02-03T23:19:28"/>
    <d v="2016-03-04T23:19:28"/>
    <x v="2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b v="0"/>
    <n v="0"/>
    <b v="0"/>
    <s v="theater/musical"/>
    <n v="0"/>
    <n v="0"/>
    <x v="0"/>
    <s v="web"/>
    <d v="2016-06-06T00:13:44"/>
    <d v="2016-07-31T07:00:00"/>
    <x v="2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b v="0"/>
    <n v="2"/>
    <b v="0"/>
    <s v="theater/musical"/>
    <n v="0"/>
    <n v="3"/>
    <x v="7"/>
    <s v="food trucks"/>
    <d v="2014-07-29T21:17:20"/>
    <d v="2014-09-27T21:17:20"/>
    <x v="3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b v="0"/>
    <n v="1"/>
    <b v="0"/>
    <s v="theater/musical"/>
    <n v="0"/>
    <n v="5"/>
    <x v="8"/>
    <s v="audio"/>
    <d v="2014-06-09T06:13:01"/>
    <d v="2014-06-29T06:13:01"/>
    <x v="3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b v="0"/>
    <n v="9"/>
    <b v="0"/>
    <s v="theater/musical"/>
    <n v="0"/>
    <n v="227.5"/>
    <x v="4"/>
    <s v="science fiction"/>
    <d v="2015-03-27T21:48:59"/>
    <d v="2015-04-03T21:48:59"/>
    <x v="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b v="0"/>
    <n v="24"/>
    <b v="1"/>
    <s v="theater/plays"/>
    <n v="0"/>
    <n v="1000"/>
    <x v="2"/>
    <s v="world music"/>
    <d v="2015-02-24T10:53:39"/>
    <d v="2015-04-25T09:53:39"/>
    <x v="0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b v="0"/>
    <n v="38"/>
    <b v="1"/>
    <s v="theater/plays"/>
    <n v="0"/>
    <n v="675"/>
    <x v="4"/>
    <s v="science fiction"/>
    <d v="2014-06-10T12:38:27"/>
    <d v="2014-07-30T23:00:00"/>
    <x v="3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b v="0"/>
    <n v="26"/>
    <b v="1"/>
    <s v="theater/plays"/>
    <n v="0"/>
    <n v="608.66999999999996"/>
    <x v="3"/>
    <s v="musical"/>
    <d v="2015-02-19T20:22:38"/>
    <d v="2015-03-21T19:22:38"/>
    <x v="0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b v="0"/>
    <n v="19"/>
    <b v="1"/>
    <s v="theater/plays"/>
    <n v="0"/>
    <n v="275"/>
    <x v="0"/>
    <s v="web"/>
    <d v="2016-04-27T15:02:53"/>
    <d v="2016-05-31T11:00:00"/>
    <x v="2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b v="0"/>
    <n v="11"/>
    <b v="1"/>
    <s v="theater/plays"/>
    <n v="0"/>
    <n v="730.33"/>
    <x v="0"/>
    <s v="space exploration"/>
    <d v="2015-04-15T18:01:48"/>
    <d v="2015-06-01T03:59:00"/>
    <x v="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b v="0"/>
    <n v="27"/>
    <b v="1"/>
    <s v="theater/plays"/>
    <n v="0"/>
    <n v="1060"/>
    <x v="4"/>
    <s v="science fiction"/>
    <d v="2016-05-07T06:37:01"/>
    <d v="2016-06-14T21:43:00"/>
    <x v="2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b v="0"/>
    <n v="34"/>
    <b v="1"/>
    <s v="theater/plays"/>
    <n v="0"/>
    <n v="2102"/>
    <x v="0"/>
    <s v="web"/>
    <d v="2015-02-23T21:41:52"/>
    <d v="2015-04-01T03:59:00"/>
    <x v="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b v="0"/>
    <n v="20"/>
    <b v="1"/>
    <s v="theater/plays"/>
    <n v="0"/>
    <n v="500.01"/>
    <x v="5"/>
    <s v="art books"/>
    <d v="2015-07-22T06:14:17"/>
    <d v="2015-08-20T23:00:00"/>
    <x v="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b v="0"/>
    <n v="37"/>
    <b v="1"/>
    <s v="theater/plays"/>
    <n v="0"/>
    <n v="447.14"/>
    <x v="3"/>
    <s v="spaces"/>
    <d v="2014-06-17T16:33:43"/>
    <d v="2014-07-17T16:33:43"/>
    <x v="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b v="0"/>
    <n v="20"/>
    <b v="1"/>
    <s v="theater/plays"/>
    <n v="0"/>
    <n v="2145"/>
    <x v="0"/>
    <s v="web"/>
    <d v="2015-10-07T16:43:36"/>
    <d v="2015-10-24T03:59:00"/>
    <x v="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b v="0"/>
    <n v="10"/>
    <b v="1"/>
    <s v="theater/plays"/>
    <n v="0"/>
    <n v="570"/>
    <x v="0"/>
    <s v="web"/>
    <d v="2015-02-10T20:13:02"/>
    <d v="2015-03-12T19:13:02"/>
    <x v="0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b v="0"/>
    <n v="26"/>
    <b v="1"/>
    <s v="theater/plays"/>
    <n v="0"/>
    <n v="1064"/>
    <x v="2"/>
    <s v="world music"/>
    <d v="2015-06-29T05:01:44"/>
    <d v="2015-07-17T21:02:00"/>
    <x v="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b v="0"/>
    <n v="20"/>
    <b v="1"/>
    <s v="theater/plays"/>
    <n v="0"/>
    <n v="430"/>
    <x v="3"/>
    <s v="musical"/>
    <d v="2015-06-05T15:38:37"/>
    <d v="2015-07-05T15:38:37"/>
    <x v="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b v="0"/>
    <n v="46"/>
    <b v="1"/>
    <s v="theater/plays"/>
    <n v="0"/>
    <n v="731.8"/>
    <x v="0"/>
    <s v="space exploration"/>
    <d v="2015-12-03T04:20:07"/>
    <d v="2016-01-04T04:20:07"/>
    <x v="0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b v="0"/>
    <n v="76"/>
    <b v="1"/>
    <s v="theater/plays"/>
    <n v="0"/>
    <n v="916.83"/>
    <x v="0"/>
    <s v="web"/>
    <d v="2015-11-21T20:06:57"/>
    <d v="2016-01-19T22:59:00"/>
    <x v="0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b v="0"/>
    <n v="41"/>
    <b v="1"/>
    <s v="theater/plays"/>
    <n v="0"/>
    <n v="2650"/>
    <x v="5"/>
    <s v="translations"/>
    <d v="2015-06-15T21:50:44"/>
    <d v="2015-07-20T03:59:00"/>
    <x v="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b v="0"/>
    <n v="7"/>
    <b v="1"/>
    <s v="theater/plays"/>
    <n v="0"/>
    <n v="270"/>
    <x v="8"/>
    <s v="audio"/>
    <d v="2016-07-20T15:01:43"/>
    <d v="2016-08-01T13:41:00"/>
    <x v="2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b v="0"/>
    <n v="49"/>
    <b v="1"/>
    <s v="theater/plays"/>
    <n v="0"/>
    <n v="5271"/>
    <x v="0"/>
    <s v="web"/>
    <d v="2015-05-27T01:40:14"/>
    <d v="2015-06-17T01:40:14"/>
    <x v="0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b v="0"/>
    <n v="26"/>
    <b v="1"/>
    <s v="theater/plays"/>
    <n v="0"/>
    <n v="715"/>
    <x v="4"/>
    <s v="science fiction"/>
    <d v="2015-04-07T10:09:54"/>
    <d v="2015-05-07T10:09:54"/>
    <x v="0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b v="0"/>
    <n v="65"/>
    <b v="1"/>
    <s v="theater/plays"/>
    <n v="0"/>
    <n v="4580"/>
    <x v="4"/>
    <s v="science fiction"/>
    <d v="2015-01-30T22:16:41"/>
    <d v="2015-03-27T00:00:00"/>
    <x v="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b v="0"/>
    <n v="28"/>
    <b v="1"/>
    <s v="theater/plays"/>
    <n v="0"/>
    <n v="5000"/>
    <x v="0"/>
    <s v="web"/>
    <d v="2014-11-01T12:39:47"/>
    <d v="2014-12-31T13:39:47"/>
    <x v="3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b v="0"/>
    <n v="8"/>
    <b v="1"/>
    <s v="theater/plays"/>
    <n v="0"/>
    <n v="501"/>
    <x v="3"/>
    <s v="musical"/>
    <d v="2016-08-11T20:46:11"/>
    <d v="2016-08-31T20:46:11"/>
    <x v="2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b v="0"/>
    <n v="3"/>
    <b v="1"/>
    <s v="theater/plays"/>
    <n v="0"/>
    <n v="225"/>
    <x v="0"/>
    <s v="web"/>
    <d v="2016-05-13T17:46:51"/>
    <d v="2016-05-27T17:46:51"/>
    <x v="2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b v="0"/>
    <n v="9"/>
    <b v="1"/>
    <s v="theater/plays"/>
    <n v="0"/>
    <n v="530.11"/>
    <x v="5"/>
    <s v="art books"/>
    <d v="2014-10-15T20:22:25"/>
    <d v="2014-11-05T21:22:25"/>
    <x v="3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b v="0"/>
    <n v="9"/>
    <b v="1"/>
    <s v="theater/plays"/>
    <n v="0"/>
    <n v="1256"/>
    <x v="0"/>
    <s v="web"/>
    <d v="2016-01-06T02:45:35"/>
    <d v="2016-02-20T02:45:35"/>
    <x v="2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b v="0"/>
    <n v="20"/>
    <b v="1"/>
    <s v="theater/plays"/>
    <n v="0"/>
    <n v="1400"/>
    <x v="0"/>
    <s v="web"/>
    <d v="2014-11-20T20:56:12"/>
    <d v="2014-12-01T19:09:00"/>
    <x v="3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b v="0"/>
    <n v="57"/>
    <b v="1"/>
    <s v="theater/plays"/>
    <n v="0"/>
    <n v="3271"/>
    <x v="3"/>
    <s v="musical"/>
    <d v="2015-05-19T10:41:07"/>
    <d v="2015-06-18T10:41:07"/>
    <x v="0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b v="0"/>
    <n v="8"/>
    <b v="1"/>
    <s v="theater/plays"/>
    <n v="0"/>
    <n v="320"/>
    <x v="4"/>
    <s v="science fiction"/>
    <d v="2016-03-31T22:36:48"/>
    <d v="2016-04-21T22:36:48"/>
    <x v="2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b v="0"/>
    <n v="14"/>
    <b v="1"/>
    <s v="theater/plays"/>
    <n v="0"/>
    <n v="900"/>
    <x v="3"/>
    <s v="spaces"/>
    <d v="2016-07-02T22:14:12"/>
    <d v="2016-08-03T04:09:00"/>
    <x v="2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b v="0"/>
    <n v="17"/>
    <b v="1"/>
    <s v="theater/plays"/>
    <n v="0"/>
    <n v="1021"/>
    <x v="4"/>
    <s v="science fiction"/>
    <d v="2015-05-28T18:22:38"/>
    <d v="2015-07-03T18:22:38"/>
    <x v="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b v="0"/>
    <n v="100"/>
    <b v="1"/>
    <s v="theater/plays"/>
    <n v="0"/>
    <n v="12603"/>
    <x v="0"/>
    <s v="web"/>
    <d v="2015-04-22T17:03:29"/>
    <d v="2015-05-22T17:03:29"/>
    <x v="0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b v="0"/>
    <n v="32"/>
    <b v="1"/>
    <s v="theater/plays"/>
    <n v="0"/>
    <n v="1012.5"/>
    <x v="8"/>
    <s v="audio"/>
    <d v="2015-05-31T03:25:24"/>
    <d v="2015-07-30T03:25:24"/>
    <x v="0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b v="0"/>
    <n v="3"/>
    <b v="1"/>
    <s v="theater/plays"/>
    <n v="0"/>
    <n v="65"/>
    <x v="2"/>
    <s v="world music"/>
    <d v="2016-03-03T16:50:29"/>
    <d v="2016-03-28T15:50:29"/>
    <x v="2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b v="1"/>
    <n v="34"/>
    <b v="0"/>
    <s v="theater/plays"/>
    <n v="0"/>
    <n v="872"/>
    <x v="0"/>
    <s v="web"/>
    <d v="2014-05-21T18:51:27"/>
    <d v="2014-07-20T18:51:27"/>
    <x v="3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b v="1"/>
    <n v="23"/>
    <b v="0"/>
    <s v="theater/plays"/>
    <n v="0"/>
    <n v="1097"/>
    <x v="0"/>
    <s v="web"/>
    <d v="2014-04-11T11:50:52"/>
    <d v="2014-05-11T11:50:52"/>
    <x v="3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b v="1"/>
    <n v="19"/>
    <b v="0"/>
    <s v="theater/plays"/>
    <n v="0"/>
    <n v="532.5"/>
    <x v="0"/>
    <s v="web"/>
    <d v="2014-05-07T01:44:24"/>
    <d v="2014-06-01T01:44:24"/>
    <x v="3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b v="1"/>
    <n v="50"/>
    <b v="0"/>
    <s v="theater/plays"/>
    <n v="0"/>
    <n v="4066"/>
    <x v="0"/>
    <s v="web"/>
    <d v="2014-05-07T14:48:54"/>
    <d v="2014-06-03T06:59:00"/>
    <x v="3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b v="1"/>
    <n v="12"/>
    <b v="0"/>
    <s v="theater/plays"/>
    <n v="0"/>
    <n v="421"/>
    <x v="5"/>
    <s v="translations"/>
    <d v="2015-09-01T15:02:54"/>
    <d v="2015-10-01T15:02:54"/>
    <x v="0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b v="1"/>
    <n v="8"/>
    <b v="0"/>
    <s v="theater/plays"/>
    <n v="0"/>
    <n v="189"/>
    <x v="0"/>
    <s v="web"/>
    <d v="2014-09-03T05:19:02"/>
    <d v="2014-10-04T06:59:00"/>
    <x v="3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b v="1"/>
    <n v="9"/>
    <b v="0"/>
    <s v="theater/plays"/>
    <n v="0"/>
    <n v="1697"/>
    <x v="0"/>
    <s v="web"/>
    <d v="2015-06-04T05:23:11"/>
    <d v="2015-07-19T05:23:11"/>
    <x v="0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b v="1"/>
    <n v="43"/>
    <b v="0"/>
    <s v="theater/plays"/>
    <n v="0"/>
    <n v="2129"/>
    <x v="0"/>
    <s v="web"/>
    <d v="2015-09-18T19:36:29"/>
    <d v="2015-10-18T19:36:29"/>
    <x v="0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b v="1"/>
    <n v="28"/>
    <b v="0"/>
    <s v="theater/plays"/>
    <n v="0"/>
    <n v="2113"/>
    <x v="0"/>
    <s v="wearables"/>
    <d v="2015-05-12T18:24:44"/>
    <d v="2015-06-11T18:24:44"/>
    <x v="0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b v="1"/>
    <n v="4"/>
    <b v="0"/>
    <s v="theater/plays"/>
    <n v="0"/>
    <n v="38"/>
    <x v="0"/>
    <s v="web"/>
    <d v="2014-12-02T02:59:03"/>
    <d v="2015-01-01T02:59:03"/>
    <x v="3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b v="1"/>
    <n v="24"/>
    <b v="0"/>
    <s v="theater/plays"/>
    <n v="0"/>
    <n v="852"/>
    <x v="4"/>
    <s v="science fiction"/>
    <d v="2015-06-17T10:32:59"/>
    <d v="2015-07-17T10:32:59"/>
    <x v="0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b v="0"/>
    <n v="2"/>
    <b v="0"/>
    <s v="theater/plays"/>
    <n v="0"/>
    <n v="20"/>
    <x v="8"/>
    <s v="audio"/>
    <d v="2015-03-02T04:34:36"/>
    <d v="2015-03-27T03:34:36"/>
    <x v="0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b v="0"/>
    <n v="2"/>
    <b v="0"/>
    <s v="theater/plays"/>
    <n v="0"/>
    <n v="26"/>
    <x v="0"/>
    <s v="web"/>
    <d v="2014-07-28T20:09:38"/>
    <d v="2014-09-01T20:09:38"/>
    <x v="3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b v="0"/>
    <n v="20"/>
    <b v="0"/>
    <s v="theater/plays"/>
    <n v="0"/>
    <n v="0"/>
    <x v="4"/>
    <s v="science fiction"/>
    <d v="2015-04-09T21:14:18"/>
    <d v="2015-05-09T21:14:18"/>
    <x v="0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b v="0"/>
    <n v="1"/>
    <b v="0"/>
    <s v="theater/plays"/>
    <n v="0"/>
    <n v="0"/>
    <x v="3"/>
    <s v="spaces"/>
    <d v="2015-02-24T23:17:51"/>
    <d v="2015-03-26T22:17:51"/>
    <x v="0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b v="0"/>
    <n v="1"/>
    <b v="0"/>
    <s v="theater/plays"/>
    <n v="0"/>
    <n v="0"/>
    <x v="5"/>
    <s v="translations"/>
    <d v="2015-02-06T17:50:03"/>
    <d v="2015-03-08T16:50:03"/>
    <x v="0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b v="0"/>
    <n v="4"/>
    <b v="0"/>
    <s v="theater/plays"/>
    <n v="0"/>
    <n v="0"/>
    <x v="3"/>
    <s v="spaces"/>
    <d v="2014-07-09T17:41:30"/>
    <d v="2014-08-01T17:12:00"/>
    <x v="3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b v="0"/>
    <n v="1"/>
    <b v="0"/>
    <s v="theater/plays"/>
    <n v="0"/>
    <n v="0"/>
    <x v="0"/>
    <s v="web"/>
    <d v="2015-05-04T10:20:44"/>
    <d v="2015-05-22T21:00:00"/>
    <x v="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b v="0"/>
    <n v="1"/>
    <b v="0"/>
    <s v="theater/plays"/>
    <n v="0"/>
    <n v="0"/>
    <x v="2"/>
    <s v="world music"/>
    <d v="2014-05-30T21:26:47"/>
    <d v="2014-06-25T21:00:00"/>
    <x v="3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b v="0"/>
    <n v="13"/>
    <b v="0"/>
    <s v="theater/plays"/>
    <n v="0"/>
    <n v="0"/>
    <x v="0"/>
    <s v="web"/>
    <d v="2014-07-13T15:51:50"/>
    <d v="2014-08-12T15:51:50"/>
    <x v="3"/>
    <n v="2014"/>
  </r>
  <r>
    <n v="3861"/>
    <s v="READY OR NOT HERE I COME"/>
    <s v="THE COMING OF THE LORD!"/>
    <n v="2000"/>
    <n v="100"/>
    <x v="2"/>
    <s v="US"/>
    <s v="USD"/>
    <n v="1415828820"/>
    <n v="1412258977"/>
    <x v="3861"/>
    <b v="0"/>
    <n v="1"/>
    <b v="0"/>
    <s v="theater/plays"/>
    <n v="0"/>
    <n v="0"/>
    <x v="3"/>
    <s v="musical"/>
    <d v="2014-10-02T14:09:37"/>
    <d v="2014-11-12T21:47:00"/>
    <x v="3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b v="0"/>
    <n v="1"/>
    <b v="0"/>
    <s v="theater/plays"/>
    <n v="0"/>
    <n v="0"/>
    <x v="4"/>
    <s v="science fiction"/>
    <d v="2016-08-29T06:15:56"/>
    <d v="2016-09-12T16:59:00"/>
    <x v="2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b v="0"/>
    <n v="0"/>
    <b v="0"/>
    <s v="theater/plays"/>
    <n v="0"/>
    <n v="0"/>
    <x v="0"/>
    <s v="web"/>
    <d v="2015-09-06T15:11:45"/>
    <d v="2015-11-05T16:11:45"/>
    <x v="0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b v="0"/>
    <n v="3"/>
    <b v="0"/>
    <s v="theater/plays"/>
    <n v="0"/>
    <n v="0"/>
    <x v="0"/>
    <s v="web"/>
    <d v="2015-10-18T21:24:14"/>
    <d v="2015-11-17T22:24:14"/>
    <x v="0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b v="0"/>
    <n v="14"/>
    <b v="0"/>
    <s v="theater/plays"/>
    <n v="0"/>
    <n v="0"/>
    <x v="0"/>
    <s v="web"/>
    <d v="2014-07-21T15:38:18"/>
    <d v="2014-08-30T05:30:00"/>
    <x v="3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b v="0"/>
    <n v="2"/>
    <b v="0"/>
    <s v="theater/plays"/>
    <n v="0"/>
    <n v="0"/>
    <x v="0"/>
    <s v="web"/>
    <d v="2016-02-02T22:43:41"/>
    <d v="2016-03-23T03:29:00"/>
    <x v="2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b v="0"/>
    <n v="5"/>
    <b v="0"/>
    <s v="theater/plays"/>
    <n v="0"/>
    <n v="0"/>
    <x v="7"/>
    <s v="food trucks"/>
    <d v="2016-05-19T19:32:19"/>
    <d v="2016-06-18T19:32:19"/>
    <x v="2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b v="0"/>
    <n v="1"/>
    <b v="0"/>
    <s v="theater/musical"/>
    <n v="0"/>
    <n v="0"/>
    <x v="3"/>
    <s v="spaces"/>
    <d v="2014-08-14T15:50:05"/>
    <d v="2014-09-08T15:50:05"/>
    <x v="3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b v="0"/>
    <n v="15"/>
    <b v="0"/>
    <s v="theater/musical"/>
    <n v="0"/>
    <n v="0"/>
    <x v="7"/>
    <s v="food trucks"/>
    <d v="2015-02-12T17:23:12"/>
    <d v="2015-03-14T03:11:00"/>
    <x v="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b v="0"/>
    <n v="10"/>
    <b v="0"/>
    <s v="theater/musical"/>
    <n v="0"/>
    <n v="0"/>
    <x v="0"/>
    <s v="web"/>
    <d v="2014-06-03T04:07:58"/>
    <d v="2014-07-03T04:07:58"/>
    <x v="3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b v="0"/>
    <n v="3"/>
    <b v="0"/>
    <s v="theater/musical"/>
    <n v="0"/>
    <n v="0"/>
    <x v="3"/>
    <s v="spaces"/>
    <d v="2017-01-28T18:44:10"/>
    <d v="2017-03-29T17:44:10"/>
    <x v="1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b v="0"/>
    <n v="0"/>
    <b v="0"/>
    <s v="theater/musical"/>
    <n v="0"/>
    <n v="0"/>
    <x v="0"/>
    <s v="web"/>
    <d v="2015-06-25T03:29:56"/>
    <d v="2015-08-14T03:29:56"/>
    <x v="0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b v="0"/>
    <n v="0"/>
    <b v="0"/>
    <s v="theater/musical"/>
    <n v="0"/>
    <n v="0"/>
    <x v="4"/>
    <s v="science fiction"/>
    <d v="2015-09-08T16:42:15"/>
    <d v="2015-10-08T16:42:15"/>
    <x v="0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b v="0"/>
    <n v="0"/>
    <b v="0"/>
    <s v="theater/musical"/>
    <n v="0"/>
    <n v="0"/>
    <x v="0"/>
    <s v="web"/>
    <d v="2015-01-03T00:23:42"/>
    <d v="2015-01-24T01:00:00"/>
    <x v="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b v="0"/>
    <n v="0"/>
    <b v="0"/>
    <s v="theater/musical"/>
    <n v="0"/>
    <n v="0"/>
    <x v="4"/>
    <s v="science fiction"/>
    <d v="2016-09-02T08:19:25"/>
    <d v="2016-09-03T10:00:00"/>
    <x v="2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b v="0"/>
    <n v="46"/>
    <b v="0"/>
    <s v="theater/musical"/>
    <n v="0"/>
    <n v="0"/>
    <x v="2"/>
    <s v="world music"/>
    <d v="2016-01-03T14:58:48"/>
    <d v="2016-02-02T14:58:48"/>
    <x v="2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b v="0"/>
    <n v="14"/>
    <b v="0"/>
    <s v="theater/musical"/>
    <n v="0"/>
    <n v="0"/>
    <x v="0"/>
    <s v="web"/>
    <d v="2016-11-08T16:15:52"/>
    <d v="2016-12-08T16:15:52"/>
    <x v="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b v="0"/>
    <n v="1"/>
    <b v="0"/>
    <s v="theater/musical"/>
    <n v="0"/>
    <n v="0"/>
    <x v="0"/>
    <s v="web"/>
    <d v="2015-05-30T19:39:06"/>
    <d v="2015-06-30T03:59:00"/>
    <x v="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b v="0"/>
    <n v="0"/>
    <b v="0"/>
    <s v="theater/musical"/>
    <n v="0"/>
    <n v="0"/>
    <x v="8"/>
    <s v="audio"/>
    <d v="2014-12-26T20:39:56"/>
    <d v="2015-01-25T20:39:56"/>
    <x v="3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b v="0"/>
    <n v="17"/>
    <b v="0"/>
    <s v="theater/musical"/>
    <n v="0"/>
    <n v="0"/>
    <x v="7"/>
    <s v="food trucks"/>
    <d v="2014-06-25T19:33:40"/>
    <d v="2014-07-30T23:00:00"/>
    <x v="3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b v="0"/>
    <n v="1"/>
    <b v="0"/>
    <s v="theater/musical"/>
    <n v="0"/>
    <n v="0"/>
    <x v="5"/>
    <s v="translations"/>
    <d v="2017-01-21T00:26:39"/>
    <d v="2017-02-20T00:26:39"/>
    <x v="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b v="0"/>
    <n v="0"/>
    <b v="0"/>
    <s v="theater/musical"/>
    <n v="0"/>
    <n v="0"/>
    <x v="7"/>
    <s v="food trucks"/>
    <d v="2016-01-04T23:36:10"/>
    <d v="2016-01-31T23:03:00"/>
    <x v="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b v="0"/>
    <n v="0"/>
    <b v="0"/>
    <s v="theater/musical"/>
    <n v="0"/>
    <n v="0"/>
    <x v="0"/>
    <s v="web"/>
    <d v="2014-08-03T14:27:49"/>
    <d v="2014-09-02T14:27:49"/>
    <x v="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b v="0"/>
    <n v="0"/>
    <b v="0"/>
    <s v="theater/musical"/>
    <n v="0"/>
    <n v="0"/>
    <x v="5"/>
    <s v="art books"/>
    <d v="2015-03-02T18:59:52"/>
    <d v="2015-03-27T17:59:52"/>
    <x v="0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b v="0"/>
    <n v="0"/>
    <b v="0"/>
    <s v="theater/musical"/>
    <n v="0"/>
    <n v="0"/>
    <x v="0"/>
    <s v="web"/>
    <d v="2016-04-09T22:49:51"/>
    <d v="2016-05-09T22:49:51"/>
    <x v="2"/>
    <n v="2016"/>
  </r>
  <r>
    <n v="3886"/>
    <s v="a (Canceled)"/>
    <n v="1"/>
    <n v="10000"/>
    <n v="0"/>
    <x v="1"/>
    <s v="AU"/>
    <s v="AUD"/>
    <n v="1418275702"/>
    <n v="1415683702"/>
    <x v="3886"/>
    <b v="0"/>
    <n v="0"/>
    <b v="0"/>
    <s v="theater/musical"/>
    <n v="0"/>
    <n v="0"/>
    <x v="0"/>
    <s v="web"/>
    <d v="2014-11-11T05:28:22"/>
    <d v="2014-12-11T05:28:22"/>
    <x v="3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b v="0"/>
    <n v="2"/>
    <b v="0"/>
    <s v="theater/musical"/>
    <n v="0"/>
    <n v="0"/>
    <x v="7"/>
    <s v="food trucks"/>
    <d v="2015-03-16T20:35:29"/>
    <d v="2015-05-01T22:00:00"/>
    <x v="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b v="0"/>
    <n v="14"/>
    <b v="0"/>
    <s v="theater/plays"/>
    <n v="0"/>
    <n v="0"/>
    <x v="3"/>
    <s v="musical"/>
    <d v="2017-01-27T13:05:58"/>
    <d v="2017-02-26T13:05:58"/>
    <x v="1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b v="0"/>
    <n v="9"/>
    <b v="0"/>
    <s v="theater/plays"/>
    <n v="0"/>
    <n v="0"/>
    <x v="3"/>
    <s v="musical"/>
    <d v="2014-12-04T00:07:10"/>
    <d v="2015-01-04T23:26:00"/>
    <x v="3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b v="0"/>
    <n v="8"/>
    <b v="0"/>
    <s v="theater/plays"/>
    <n v="0"/>
    <n v="0"/>
    <x v="0"/>
    <s v="web"/>
    <d v="2015-06-16T18:12:24"/>
    <d v="2015-08-15T18:12:24"/>
    <x v="0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b v="0"/>
    <n v="7"/>
    <b v="0"/>
    <s v="theater/plays"/>
    <n v="0"/>
    <n v="0"/>
    <x v="0"/>
    <s v="web"/>
    <d v="2015-02-21T03:10:44"/>
    <d v="2015-03-23T04:59:00"/>
    <x v="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b v="0"/>
    <n v="0"/>
    <b v="0"/>
    <s v="theater/plays"/>
    <n v="0"/>
    <n v="0"/>
    <x v="2"/>
    <s v="world music"/>
    <d v="2014-08-16T15:39:17"/>
    <d v="2014-08-24T07:00:00"/>
    <x v="3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b v="0"/>
    <n v="84"/>
    <b v="0"/>
    <s v="theater/plays"/>
    <n v="0"/>
    <n v="0"/>
    <x v="5"/>
    <s v="translations"/>
    <d v="2014-05-20T15:47:20"/>
    <d v="2014-07-01T06:00:00"/>
    <x v="3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b v="0"/>
    <n v="11"/>
    <b v="0"/>
    <s v="theater/plays"/>
    <n v="0"/>
    <n v="0"/>
    <x v="0"/>
    <s v="web"/>
    <d v="2016-11-05T23:00:12"/>
    <d v="2016-12-06T04:59:00"/>
    <x v="2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b v="0"/>
    <n v="1"/>
    <b v="0"/>
    <s v="theater/plays"/>
    <n v="0"/>
    <n v="0"/>
    <x v="4"/>
    <s v="science fiction"/>
    <d v="2015-01-28T06:00:18"/>
    <d v="2015-02-28T06:00:18"/>
    <x v="0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b v="0"/>
    <n v="4"/>
    <b v="0"/>
    <s v="theater/plays"/>
    <n v="0"/>
    <n v="0"/>
    <x v="0"/>
    <s v="web"/>
    <d v="2014-06-03T04:36:18"/>
    <d v="2014-06-17T04:36:18"/>
    <x v="3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b v="0"/>
    <n v="10"/>
    <b v="0"/>
    <s v="theater/plays"/>
    <n v="0"/>
    <n v="0"/>
    <x v="7"/>
    <s v="food trucks"/>
    <d v="2014-12-09T20:58:03"/>
    <d v="2015-01-08T20:58:03"/>
    <x v="3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b v="0"/>
    <n v="16"/>
    <b v="0"/>
    <s v="theater/plays"/>
    <n v="0"/>
    <n v="0"/>
    <x v="7"/>
    <s v="food trucks"/>
    <d v="2015-07-08T11:34:30"/>
    <d v="2015-08-17T16:00:00"/>
    <x v="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b v="0"/>
    <n v="2"/>
    <b v="0"/>
    <s v="theater/plays"/>
    <n v="0"/>
    <n v="0"/>
    <x v="3"/>
    <s v="spaces"/>
    <d v="2014-07-23T18:36:01"/>
    <d v="2014-08-12T18:36:01"/>
    <x v="3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b v="0"/>
    <n v="5"/>
    <b v="0"/>
    <s v="theater/plays"/>
    <n v="0"/>
    <n v="0"/>
    <x v="3"/>
    <s v="musical"/>
    <d v="2015-05-12T02:13:11"/>
    <d v="2015-06-11T02:13:11"/>
    <x v="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b v="0"/>
    <n v="1"/>
    <b v="0"/>
    <s v="theater/plays"/>
    <n v="0"/>
    <n v="0"/>
    <x v="3"/>
    <s v="musical"/>
    <d v="2015-11-09T19:49:59"/>
    <d v="2015-12-19T19:49:59"/>
    <x v="0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b v="0"/>
    <n v="31"/>
    <b v="0"/>
    <s v="theater/plays"/>
    <n v="0"/>
    <n v="0"/>
    <x v="3"/>
    <s v="musical"/>
    <d v="2016-10-20T11:14:02"/>
    <d v="2016-11-14T12:14:02"/>
    <x v="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b v="0"/>
    <n v="0"/>
    <b v="0"/>
    <s v="theater/plays"/>
    <n v="0"/>
    <n v="0"/>
    <x v="5"/>
    <s v="translations"/>
    <d v="2015-07-01T00:16:05"/>
    <d v="2015-08-14T19:38:00"/>
    <x v="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b v="0"/>
    <n v="2"/>
    <b v="0"/>
    <s v="theater/plays"/>
    <n v="0"/>
    <n v="0"/>
    <x v="0"/>
    <s v="web"/>
    <d v="2015-04-01T05:30:00"/>
    <d v="2015-04-15T05:04:00"/>
    <x v="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b v="0"/>
    <n v="7"/>
    <b v="0"/>
    <s v="theater/plays"/>
    <n v="0"/>
    <n v="0"/>
    <x v="0"/>
    <s v="web"/>
    <d v="2015-04-30T14:58:23"/>
    <d v="2015-06-11T23:00:00"/>
    <x v="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b v="0"/>
    <n v="16"/>
    <b v="0"/>
    <s v="theater/plays"/>
    <n v="0"/>
    <n v="0"/>
    <x v="8"/>
    <s v="audio"/>
    <d v="2015-05-19T22:01:33"/>
    <d v="2015-06-26T13:25:00"/>
    <x v="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b v="0"/>
    <n v="4"/>
    <b v="0"/>
    <s v="theater/plays"/>
    <n v="0"/>
    <n v="0"/>
    <x v="0"/>
    <s v="wearables"/>
    <d v="2014-09-24T19:40:06"/>
    <d v="2014-10-26T20:08:00"/>
    <x v="3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b v="0"/>
    <n v="4"/>
    <b v="0"/>
    <s v="theater/plays"/>
    <n v="0"/>
    <n v="0"/>
    <x v="0"/>
    <s v="web"/>
    <d v="2014-07-14T03:14:56"/>
    <d v="2014-07-29T03:14:56"/>
    <x v="3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b v="0"/>
    <n v="4"/>
    <b v="0"/>
    <s v="theater/plays"/>
    <n v="0"/>
    <n v="0"/>
    <x v="0"/>
    <s v="web"/>
    <d v="2014-08-12T08:37:22"/>
    <d v="2014-09-11T08:37:22"/>
    <x v="3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b v="0"/>
    <n v="3"/>
    <b v="0"/>
    <s v="theater/plays"/>
    <n v="0"/>
    <n v="0"/>
    <x v="8"/>
    <s v="audio"/>
    <d v="2015-08-08T18:09:57"/>
    <d v="2015-09-07T18:09:57"/>
    <x v="0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b v="0"/>
    <n v="36"/>
    <b v="0"/>
    <s v="theater/plays"/>
    <n v="0"/>
    <n v="0"/>
    <x v="8"/>
    <s v="audio"/>
    <d v="2014-10-27T19:29:37"/>
    <d v="2014-11-26T20:29:37"/>
    <x v="3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b v="0"/>
    <n v="1"/>
    <b v="0"/>
    <s v="theater/plays"/>
    <n v="0"/>
    <n v="0"/>
    <x v="0"/>
    <s v="web"/>
    <d v="2015-02-24T06:28:50"/>
    <d v="2015-04-25T04:35:00"/>
    <x v="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b v="0"/>
    <n v="7"/>
    <b v="0"/>
    <s v="theater/plays"/>
    <n v="0"/>
    <n v="0"/>
    <x v="0"/>
    <s v="web"/>
    <d v="2015-10-31T05:04:09"/>
    <d v="2015-11-30T06:04:09"/>
    <x v="0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b v="0"/>
    <n v="27"/>
    <b v="0"/>
    <s v="theater/plays"/>
    <n v="0"/>
    <n v="0"/>
    <x v="7"/>
    <s v="food trucks"/>
    <d v="2015-04-20T19:39:16"/>
    <d v="2015-05-10T22:59:00"/>
    <x v="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b v="0"/>
    <n v="1"/>
    <b v="0"/>
    <s v="theater/plays"/>
    <n v="0"/>
    <n v="0"/>
    <x v="7"/>
    <s v="food trucks"/>
    <d v="2016-05-02T23:38:29"/>
    <d v="2016-06-01T23:38:29"/>
    <x v="2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b v="0"/>
    <n v="0"/>
    <b v="0"/>
    <s v="theater/plays"/>
    <n v="0"/>
    <n v="0"/>
    <x v="3"/>
    <s v="spaces"/>
    <d v="2016-05-04T11:19:12"/>
    <d v="2016-06-03T11:19:12"/>
    <x v="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b v="0"/>
    <n v="1"/>
    <b v="0"/>
    <s v="theater/plays"/>
    <n v="0"/>
    <n v="0"/>
    <x v="3"/>
    <s v="musical"/>
    <d v="2014-08-12T12:39:21"/>
    <d v="2014-09-11T12:39:21"/>
    <x v="3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b v="0"/>
    <n v="3"/>
    <b v="0"/>
    <s v="theater/plays"/>
    <n v="0"/>
    <n v="0"/>
    <x v="3"/>
    <s v="musical"/>
    <d v="2014-07-23T15:57:03"/>
    <d v="2014-08-04T16:00:00"/>
    <x v="3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b v="0"/>
    <n v="3"/>
    <b v="0"/>
    <s v="theater/plays"/>
    <n v="0"/>
    <n v="0"/>
    <x v="7"/>
    <s v="food trucks"/>
    <d v="2015-12-20T16:26:13"/>
    <d v="2016-01-18T00:00:00"/>
    <x v="0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b v="0"/>
    <n v="3"/>
    <b v="0"/>
    <s v="theater/plays"/>
    <n v="0"/>
    <n v="0"/>
    <x v="4"/>
    <s v="science fiction"/>
    <d v="2016-10-14T09:17:40"/>
    <d v="2016-11-13T10:17:40"/>
    <x v="2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b v="0"/>
    <n v="0"/>
    <b v="0"/>
    <s v="theater/plays"/>
    <n v="0"/>
    <n v="0"/>
    <x v="5"/>
    <s v="translations"/>
    <d v="2014-10-14T13:00:55"/>
    <d v="2014-10-26T18:00:00"/>
    <x v="3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b v="0"/>
    <n v="6"/>
    <b v="0"/>
    <s v="theater/plays"/>
    <n v="0"/>
    <n v="0"/>
    <x v="7"/>
    <s v="food trucks"/>
    <d v="2015-01-16T18:26:50"/>
    <d v="2015-03-02T23:00:00"/>
    <x v="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b v="0"/>
    <n v="17"/>
    <b v="0"/>
    <s v="theater/plays"/>
    <n v="0"/>
    <n v="0"/>
    <x v="4"/>
    <s v="science fiction"/>
    <d v="2015-03-12T23:31:11"/>
    <d v="2015-04-09T23:31:11"/>
    <x v="0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b v="0"/>
    <n v="40"/>
    <b v="0"/>
    <s v="theater/plays"/>
    <n v="0"/>
    <n v="0"/>
    <x v="0"/>
    <s v="web"/>
    <d v="2014-05-27T23:02:02"/>
    <d v="2014-06-26T23:02:02"/>
    <x v="3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b v="0"/>
    <n v="3"/>
    <b v="0"/>
    <s v="theater/plays"/>
    <n v="0"/>
    <n v="0"/>
    <x v="3"/>
    <s v="musical"/>
    <d v="2014-06-30T20:53:59"/>
    <d v="2014-07-30T20:53:59"/>
    <x v="3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b v="0"/>
    <n v="1"/>
    <b v="0"/>
    <s v="theater/plays"/>
    <n v="0"/>
    <n v="0"/>
    <x v="4"/>
    <s v="science fiction"/>
    <d v="2014-11-27T02:02:28"/>
    <d v="2014-12-27T02:02:28"/>
    <x v="3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b v="0"/>
    <n v="2"/>
    <b v="0"/>
    <s v="theater/plays"/>
    <n v="0"/>
    <n v="0"/>
    <x v="4"/>
    <s v="science fiction"/>
    <d v="2014-07-10T06:25:04"/>
    <d v="2014-08-09T06:25:04"/>
    <x v="3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b v="0"/>
    <n v="7"/>
    <b v="0"/>
    <s v="theater/plays"/>
    <n v="0"/>
    <n v="0"/>
    <x v="0"/>
    <s v="web"/>
    <d v="2015-09-18T16:23:47"/>
    <d v="2015-10-16T04:59:00"/>
    <x v="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b v="0"/>
    <n v="14"/>
    <b v="0"/>
    <s v="theater/plays"/>
    <n v="0"/>
    <n v="0"/>
    <x v="0"/>
    <s v="web"/>
    <d v="2016-08-19T19:51:05"/>
    <d v="2016-09-18T19:51:05"/>
    <x v="2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b v="0"/>
    <n v="0"/>
    <b v="0"/>
    <s v="theater/plays"/>
    <n v="0"/>
    <n v="0"/>
    <x v="0"/>
    <s v="web"/>
    <d v="2016-03-04T08:07:48"/>
    <d v="2016-04-01T06:00:00"/>
    <x v="2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b v="0"/>
    <n v="0"/>
    <b v="0"/>
    <s v="theater/plays"/>
    <n v="0"/>
    <n v="0"/>
    <x v="2"/>
    <s v="world music"/>
    <d v="2015-08-12T03:38:27"/>
    <d v="2015-09-06T03:38:27"/>
    <x v="0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b v="0"/>
    <n v="1"/>
    <b v="0"/>
    <s v="theater/plays"/>
    <n v="0"/>
    <n v="0"/>
    <x v="5"/>
    <s v="translations"/>
    <d v="2016-02-15T04:02:44"/>
    <d v="2016-03-16T03:02:44"/>
    <x v="2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b v="0"/>
    <n v="12"/>
    <b v="0"/>
    <s v="theater/plays"/>
    <n v="0"/>
    <n v="0"/>
    <x v="0"/>
    <s v="web"/>
    <d v="2016-06-17T23:14:22"/>
    <d v="2016-07-17T00:43:00"/>
    <x v="2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b v="0"/>
    <n v="12"/>
    <b v="0"/>
    <s v="theater/plays"/>
    <n v="0"/>
    <n v="0"/>
    <x v="8"/>
    <s v="audio"/>
    <d v="2015-08-17T16:07:19"/>
    <d v="2015-10-01T13:00:00"/>
    <x v="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b v="0"/>
    <n v="23"/>
    <b v="0"/>
    <s v="theater/plays"/>
    <n v="0"/>
    <n v="0"/>
    <x v="0"/>
    <s v="web"/>
    <d v="2015-08-05T15:45:46"/>
    <d v="2015-10-04T15:45:46"/>
    <x v="0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b v="0"/>
    <n v="0"/>
    <b v="0"/>
    <s v="theater/plays"/>
    <n v="0"/>
    <n v="0"/>
    <x v="4"/>
    <s v="science fiction"/>
    <d v="2016-11-01T06:18:40"/>
    <d v="2016-12-01T07:18:40"/>
    <x v="2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b v="0"/>
    <n v="10"/>
    <b v="0"/>
    <s v="theater/plays"/>
    <n v="0"/>
    <n v="0"/>
    <x v="8"/>
    <s v="audio"/>
    <d v="2016-06-13T15:09:20"/>
    <d v="2016-07-11T15:09:20"/>
    <x v="2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b v="0"/>
    <n v="5"/>
    <b v="0"/>
    <s v="theater/plays"/>
    <n v="0"/>
    <n v="0"/>
    <x v="5"/>
    <s v="art books"/>
    <d v="2015-05-27T21:44:14"/>
    <d v="2015-06-27T21:44:14"/>
    <x v="0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b v="0"/>
    <n v="1"/>
    <b v="0"/>
    <s v="theater/plays"/>
    <n v="0"/>
    <n v="0"/>
    <x v="0"/>
    <s v="web"/>
    <d v="2014-10-03T09:36:19"/>
    <d v="2014-10-07T04:30:00"/>
    <x v="3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b v="0"/>
    <n v="2"/>
    <b v="0"/>
    <s v="theater/plays"/>
    <n v="0"/>
    <n v="0"/>
    <x v="8"/>
    <s v="audio"/>
    <d v="2014-11-18T11:49:11"/>
    <d v="2015-01-02T11:49:11"/>
    <x v="3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b v="0"/>
    <n v="2"/>
    <b v="0"/>
    <s v="theater/plays"/>
    <n v="0"/>
    <n v="0"/>
    <x v="4"/>
    <s v="science fiction"/>
    <d v="2014-10-28T14:05:37"/>
    <d v="2014-11-25T01:00:00"/>
    <x v="3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b v="0"/>
    <n v="0"/>
    <b v="0"/>
    <s v="theater/plays"/>
    <n v="0"/>
    <n v="0"/>
    <x v="8"/>
    <s v="audio"/>
    <d v="2015-04-17T21:41:54"/>
    <d v="2015-06-16T21:41:54"/>
    <x v="0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b v="0"/>
    <n v="13"/>
    <b v="0"/>
    <s v="theater/plays"/>
    <n v="0"/>
    <n v="0"/>
    <x v="0"/>
    <s v="web"/>
    <d v="2015-10-02T18:41:08"/>
    <d v="2015-11-02T16:50:00"/>
    <x v="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b v="0"/>
    <n v="0"/>
    <b v="0"/>
    <s v="theater/plays"/>
    <n v="0"/>
    <n v="0"/>
    <x v="8"/>
    <s v="audio"/>
    <d v="2015-07-28T15:54:35"/>
    <d v="2015-08-27T15:54:35"/>
    <x v="0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b v="0"/>
    <n v="1"/>
    <b v="0"/>
    <s v="theater/plays"/>
    <n v="0"/>
    <n v="0"/>
    <x v="8"/>
    <s v="audio"/>
    <d v="2015-04-15T19:14:28"/>
    <d v="2015-05-15T19:14:28"/>
    <x v="0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b v="0"/>
    <n v="5"/>
    <b v="0"/>
    <s v="theater/plays"/>
    <n v="0"/>
    <n v="0"/>
    <x v="2"/>
    <s v="world music"/>
    <d v="2015-01-27T20:00:22"/>
    <d v="2015-02-28T08:00:00"/>
    <x v="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b v="0"/>
    <n v="2"/>
    <b v="0"/>
    <s v="theater/plays"/>
    <n v="0"/>
    <n v="0"/>
    <x v="2"/>
    <s v="world music"/>
    <d v="2016-09-02T03:25:44"/>
    <d v="2016-10-02T03:25:44"/>
    <x v="2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b v="0"/>
    <n v="0"/>
    <b v="0"/>
    <s v="theater/plays"/>
    <n v="0"/>
    <n v="0"/>
    <x v="0"/>
    <s v="wearables"/>
    <d v="2014-07-09T07:48:43"/>
    <d v="2014-09-07T07:48:43"/>
    <x v="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b v="0"/>
    <n v="32"/>
    <b v="0"/>
    <s v="theater/plays"/>
    <n v="0"/>
    <n v="0"/>
    <x v="0"/>
    <s v="web"/>
    <d v="2015-01-12T02:53:41"/>
    <d v="2015-02-11T02:53:41"/>
    <x v="0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b v="0"/>
    <n v="1"/>
    <b v="0"/>
    <s v="theater/plays"/>
    <n v="0"/>
    <n v="0"/>
    <x v="2"/>
    <s v="world music"/>
    <d v="2016-03-10T16:51:20"/>
    <d v="2016-04-08T18:35:00"/>
    <x v="2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b v="0"/>
    <n v="1"/>
    <b v="0"/>
    <s v="theater/plays"/>
    <n v="0"/>
    <n v="0"/>
    <x v="0"/>
    <s v="web"/>
    <d v="2016-03-04T19:49:02"/>
    <d v="2016-05-03T18:49:02"/>
    <x v="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b v="0"/>
    <n v="1"/>
    <b v="0"/>
    <s v="theater/plays"/>
    <n v="0"/>
    <n v="0"/>
    <x v="0"/>
    <s v="web"/>
    <d v="2015-08-27T18:58:10"/>
    <d v="2015-10-26T18:58:10"/>
    <x v="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b v="0"/>
    <n v="0"/>
    <b v="0"/>
    <s v="theater/plays"/>
    <n v="0"/>
    <n v="0"/>
    <x v="5"/>
    <s v="art books"/>
    <d v="2016-06-29T01:09:46"/>
    <d v="2016-07-29T23:29:00"/>
    <x v="2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b v="0"/>
    <n v="0"/>
    <b v="0"/>
    <s v="theater/plays"/>
    <n v="0"/>
    <n v="0"/>
    <x v="0"/>
    <s v="wearables"/>
    <d v="2014-05-15T15:37:44"/>
    <d v="2014-07-14T15:37:44"/>
    <x v="3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b v="0"/>
    <n v="8"/>
    <b v="0"/>
    <s v="theater/plays"/>
    <n v="0"/>
    <n v="0"/>
    <x v="0"/>
    <s v="web"/>
    <d v="2015-10-29T20:22:21"/>
    <d v="2015-11-28T21:22:21"/>
    <x v="0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b v="0"/>
    <n v="0"/>
    <b v="0"/>
    <s v="theater/plays"/>
    <n v="0"/>
    <n v="0"/>
    <x v="0"/>
    <s v="web"/>
    <d v="2016-03-28T22:22:07"/>
    <d v="2016-04-25T00:20:00"/>
    <x v="2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b v="0"/>
    <n v="1"/>
    <b v="0"/>
    <s v="theater/plays"/>
    <n v="0"/>
    <n v="0"/>
    <x v="4"/>
    <s v="science fiction"/>
    <d v="2016-05-23T23:25:54"/>
    <d v="2016-07-08T23:25:54"/>
    <x v="2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b v="0"/>
    <n v="16"/>
    <b v="0"/>
    <s v="theater/plays"/>
    <n v="0"/>
    <n v="0"/>
    <x v="8"/>
    <s v="audio"/>
    <d v="2014-06-26T22:48:32"/>
    <d v="2014-08-02T14:00:00"/>
    <x v="3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b v="0"/>
    <n v="12"/>
    <b v="0"/>
    <s v="theater/plays"/>
    <n v="0"/>
    <n v="0"/>
    <x v="8"/>
    <s v="audio"/>
    <d v="2014-08-29T18:55:56"/>
    <d v="2014-09-28T18:55:56"/>
    <x v="3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b v="0"/>
    <n v="4"/>
    <b v="0"/>
    <s v="theater/plays"/>
    <n v="0"/>
    <n v="0"/>
    <x v="0"/>
    <s v="web"/>
    <d v="2015-12-04T20:17:36"/>
    <d v="2016-01-03T20:17:36"/>
    <x v="0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b v="0"/>
    <n v="2"/>
    <b v="0"/>
    <s v="theater/plays"/>
    <n v="0"/>
    <n v="0"/>
    <x v="0"/>
    <s v="web"/>
    <d v="2014-04-16T21:23:30"/>
    <d v="2014-05-08T21:23:30"/>
    <x v="3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b v="0"/>
    <n v="3"/>
    <b v="0"/>
    <s v="theater/plays"/>
    <n v="0"/>
    <n v="0"/>
    <x v="3"/>
    <s v="musical"/>
    <d v="2015-11-03T14:54:54"/>
    <d v="2015-11-28T14:54:54"/>
    <x v="0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b v="0"/>
    <n v="0"/>
    <b v="0"/>
    <s v="theater/plays"/>
    <n v="0"/>
    <n v="0"/>
    <x v="4"/>
    <s v="science fiction"/>
    <d v="2015-10-19T03:41:57"/>
    <d v="2015-11-18T04:41:57"/>
    <x v="0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b v="0"/>
    <n v="3"/>
    <b v="0"/>
    <s v="theater/plays"/>
    <n v="0"/>
    <n v="0"/>
    <x v="0"/>
    <s v="web"/>
    <d v="2015-02-18T17:19:46"/>
    <d v="2015-04-19T16:19:46"/>
    <x v="0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b v="0"/>
    <n v="4"/>
    <b v="0"/>
    <s v="theater/plays"/>
    <n v="0"/>
    <n v="0"/>
    <x v="8"/>
    <s v="audio"/>
    <d v="2016-02-14T05:39:40"/>
    <d v="2016-04-14T04:39:40"/>
    <x v="2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b v="0"/>
    <n v="2"/>
    <b v="0"/>
    <s v="theater/plays"/>
    <n v="0"/>
    <n v="0"/>
    <x v="0"/>
    <s v="web"/>
    <d v="2014-06-11T17:04:38"/>
    <d v="2014-07-24T02:59:00"/>
    <x v="3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b v="0"/>
    <n v="10"/>
    <b v="0"/>
    <s v="theater/plays"/>
    <n v="0"/>
    <n v="0"/>
    <x v="0"/>
    <s v="web"/>
    <d v="2017-02-04T06:58:27"/>
    <d v="2017-03-06T06:58:27"/>
    <x v="1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b v="0"/>
    <n v="11"/>
    <b v="0"/>
    <s v="theater/plays"/>
    <n v="0"/>
    <n v="0"/>
    <x v="0"/>
    <s v="web"/>
    <d v="2016-03-23T19:34:33"/>
    <d v="2016-05-22T19:34:33"/>
    <x v="2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b v="0"/>
    <n v="6"/>
    <b v="0"/>
    <s v="theater/plays"/>
    <n v="0"/>
    <n v="0"/>
    <x v="0"/>
    <s v="web"/>
    <d v="2016-08-19T20:30:46"/>
    <d v="2016-08-29T03:55:00"/>
    <x v="2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b v="0"/>
    <n v="2"/>
    <b v="0"/>
    <s v="theater/plays"/>
    <n v="0"/>
    <n v="0"/>
    <x v="8"/>
    <s v="audio"/>
    <d v="2016-03-18T20:43:31"/>
    <d v="2016-04-17T20:43:31"/>
    <x v="2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b v="0"/>
    <n v="6"/>
    <b v="0"/>
    <s v="theater/plays"/>
    <n v="0"/>
    <n v="0.55000000000000004"/>
    <x v="0"/>
    <s v="wearables"/>
    <d v="2014-06-21T12:52:06"/>
    <d v="2014-07-21T12:52:06"/>
    <x v="3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b v="0"/>
    <n v="8"/>
    <b v="0"/>
    <s v="theater/plays"/>
    <n v="0"/>
    <n v="3.15"/>
    <x v="4"/>
    <s v="science fiction"/>
    <d v="2014-12-08T01:37:14"/>
    <d v="2015-02-06T01:37:14"/>
    <x v="3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b v="0"/>
    <n v="37"/>
    <b v="0"/>
    <s v="theater/plays"/>
    <n v="0"/>
    <n v="27.89"/>
    <x v="0"/>
    <s v="wearables"/>
    <d v="2016-04-09T16:25:10"/>
    <d v="2016-05-09T04:00:00"/>
    <x v="2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b v="0"/>
    <n v="11"/>
    <b v="0"/>
    <s v="theater/plays"/>
    <n v="0"/>
    <n v="0.8"/>
    <x v="0"/>
    <s v="wearables"/>
    <d v="2016-05-03T13:07:28"/>
    <d v="2016-06-02T13:07:28"/>
    <x v="2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b v="0"/>
    <n v="0"/>
    <b v="0"/>
    <s v="theater/plays"/>
    <n v="0"/>
    <n v="0"/>
    <x v="0"/>
    <s v="wearables"/>
    <d v="2016-06-13T20:48:18"/>
    <d v="2016-07-13T20:48:18"/>
    <x v="2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b v="0"/>
    <n v="10"/>
    <b v="0"/>
    <s v="theater/plays"/>
    <n v="0"/>
    <n v="4.08"/>
    <x v="0"/>
    <s v="space exploration"/>
    <d v="2014-07-10T20:36:01"/>
    <d v="2014-08-01T07:00:00"/>
    <x v="3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b v="0"/>
    <n v="6"/>
    <b v="0"/>
    <s v="theater/plays"/>
    <n v="0"/>
    <n v="4.7300000000000004"/>
    <x v="0"/>
    <s v="wearables"/>
    <d v="2016-06-22T18:55:32"/>
    <d v="2016-07-22T18:55:32"/>
    <x v="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b v="0"/>
    <n v="8"/>
    <b v="0"/>
    <s v="theater/plays"/>
    <n v="0"/>
    <n v="2.82"/>
    <x v="0"/>
    <s v="wearables"/>
    <d v="2014-12-02T15:25:53"/>
    <d v="2015-01-31T15:25:53"/>
    <x v="3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b v="0"/>
    <n v="6"/>
    <b v="0"/>
    <s v="theater/plays"/>
    <n v="0"/>
    <n v="0.91"/>
    <x v="0"/>
    <s v="web"/>
    <d v="2015-03-06T21:40:57"/>
    <d v="2015-03-29T20:00:00"/>
    <x v="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b v="0"/>
    <n v="7"/>
    <b v="0"/>
    <s v="theater/plays"/>
    <n v="0"/>
    <n v="3.69"/>
    <x v="0"/>
    <s v="wearables"/>
    <d v="2014-06-05T14:22:27"/>
    <d v="2014-07-05T14:22:27"/>
    <x v="3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b v="0"/>
    <n v="7"/>
    <b v="0"/>
    <s v="theater/plays"/>
    <n v="0"/>
    <n v="64.47"/>
    <x v="0"/>
    <s v="wearables"/>
    <d v="2016-05-18T04:19:09"/>
    <d v="2016-07-17T04:19:09"/>
    <x v="2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b v="0"/>
    <n v="5"/>
    <b v="0"/>
    <s v="theater/plays"/>
    <n v="0"/>
    <n v="1.89"/>
    <x v="0"/>
    <s v="wearables"/>
    <d v="2015-05-08T19:26:20"/>
    <d v="2015-07-07T19:26:20"/>
    <x v="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b v="0"/>
    <n v="46"/>
    <b v="0"/>
    <s v="theater/plays"/>
    <n v="0"/>
    <n v="77.540000000000006"/>
    <x v="0"/>
    <s v="wearables"/>
    <d v="2014-04-18T20:52:36"/>
    <d v="2014-05-20T06:59:00"/>
    <x v="3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b v="0"/>
    <n v="10"/>
    <b v="0"/>
    <s v="theater/plays"/>
    <n v="0"/>
    <n v="1.1000000000000001"/>
    <x v="0"/>
    <s v="wearables"/>
    <d v="2014-10-08T23:07:24"/>
    <d v="2014-11-08T00:00:00"/>
    <x v="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b v="0"/>
    <n v="19"/>
    <b v="0"/>
    <s v="theater/plays"/>
    <n v="0"/>
    <n v="4.75"/>
    <x v="0"/>
    <s v="wearables"/>
    <d v="2016-01-30T16:58:40"/>
    <d v="2016-02-20T21:05:00"/>
    <x v="2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b v="0"/>
    <n v="13"/>
    <b v="0"/>
    <s v="theater/plays"/>
    <n v="0"/>
    <n v="69.709999999999994"/>
    <x v="0"/>
    <s v="wearables"/>
    <d v="2016-04-07T13:09:54"/>
    <d v="2016-05-06T13:04:00"/>
    <x v="2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b v="0"/>
    <n v="13"/>
    <b v="0"/>
    <s v="theater/plays"/>
    <n v="0"/>
    <n v="3.36"/>
    <x v="0"/>
    <s v="wearables"/>
    <d v="2014-05-06T22:11:30"/>
    <d v="2014-05-16T22:11:30"/>
    <x v="3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b v="0"/>
    <n v="4"/>
    <b v="0"/>
    <s v="theater/plays"/>
    <n v="0"/>
    <n v="0.54"/>
    <x v="0"/>
    <s v="space exploration"/>
    <d v="2015-08-14T01:56:53"/>
    <d v="2015-08-29T01:56:53"/>
    <x v="0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b v="0"/>
    <n v="0"/>
    <b v="0"/>
    <s v="theater/plays"/>
    <n v="0"/>
    <n v="0"/>
    <x v="0"/>
    <s v="space exploration"/>
    <d v="2015-10-09T17:59:41"/>
    <d v="2015-11-08T18:59:41"/>
    <x v="0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b v="0"/>
    <n v="3"/>
    <b v="0"/>
    <s v="theater/plays"/>
    <n v="0"/>
    <n v="0.77"/>
    <x v="0"/>
    <s v="wearables"/>
    <d v="2016-02-01T16:08:13"/>
    <d v="2016-03-02T16:08:13"/>
    <x v="2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b v="0"/>
    <n v="1"/>
    <b v="0"/>
    <s v="theater/plays"/>
    <n v="0"/>
    <n v="2.56"/>
    <x v="0"/>
    <s v="web"/>
    <d v="2015-05-01T15:28:02"/>
    <d v="2015-05-31T15:28:02"/>
    <x v="0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b v="0"/>
    <n v="9"/>
    <b v="0"/>
    <s v="theater/plays"/>
    <n v="0"/>
    <n v="15.91"/>
    <x v="0"/>
    <s v="wearables"/>
    <d v="2015-10-12T22:34:19"/>
    <d v="2015-12-11T23:34:19"/>
    <x v="0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b v="0"/>
    <n v="1"/>
    <b v="0"/>
    <s v="theater/plays"/>
    <n v="0"/>
    <n v="0.2"/>
    <x v="0"/>
    <s v="wearables"/>
    <d v="2015-04-13T20:45:12"/>
    <d v="2015-05-13T20:45:12"/>
    <x v="0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b v="0"/>
    <n v="1"/>
    <b v="0"/>
    <s v="theater/plays"/>
    <n v="0"/>
    <n v="0.12"/>
    <x v="0"/>
    <s v="space exploration"/>
    <d v="2014-06-19T09:21:30"/>
    <d v="2014-07-19T09:21:30"/>
    <x v="3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b v="0"/>
    <n v="4"/>
    <b v="0"/>
    <s v="theater/plays"/>
    <n v="0"/>
    <n v="2.92"/>
    <x v="0"/>
    <s v="wearables"/>
    <d v="2015-01-15T16:24:37"/>
    <d v="2015-02-14T11:27:00"/>
    <x v="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b v="0"/>
    <n v="17"/>
    <b v="0"/>
    <s v="theater/plays"/>
    <n v="0"/>
    <n v="31.06"/>
    <x v="0"/>
    <s v="wearables"/>
    <d v="2014-11-07T06:24:24"/>
    <d v="2014-11-20T16:04:00"/>
    <x v="3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b v="0"/>
    <n v="0"/>
    <b v="0"/>
    <s v="theater/plays"/>
    <n v="0"/>
    <n v="0"/>
    <x v="0"/>
    <s v="wearables"/>
    <d v="2015-03-06T09:23:41"/>
    <d v="2015-04-05T08:23:41"/>
    <x v="0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b v="0"/>
    <n v="12"/>
    <b v="0"/>
    <s v="theater/plays"/>
    <n v="0"/>
    <n v="18.82"/>
    <x v="0"/>
    <s v="wearables"/>
    <d v="2015-02-26T23:07:06"/>
    <d v="2015-03-28T22:07:06"/>
    <x v="0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b v="0"/>
    <n v="14"/>
    <b v="0"/>
    <s v="theater/plays"/>
    <n v="0"/>
    <n v="33.03"/>
    <x v="5"/>
    <s v="art books"/>
    <d v="2014-07-22T19:53:18"/>
    <d v="2014-08-31T19:51:49"/>
    <x v="3"/>
    <n v="2014"/>
  </r>
  <r>
    <n v="4000"/>
    <s v="The Escorts"/>
    <s v="An Enticing Trip into the World of Assisted Dying"/>
    <n v="8000"/>
    <n v="10"/>
    <x v="2"/>
    <s v="US"/>
    <s v="USD"/>
    <n v="1462631358"/>
    <n v="1457450958"/>
    <x v="4000"/>
    <b v="0"/>
    <n v="1"/>
    <b v="0"/>
    <s v="theater/plays"/>
    <n v="0"/>
    <n v="0.43"/>
    <x v="0"/>
    <s v="space exploration"/>
    <d v="2016-03-08T15:29:18"/>
    <d v="2016-05-07T14:29:18"/>
    <x v="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b v="0"/>
    <n v="14"/>
    <b v="0"/>
    <s v="theater/plays"/>
    <n v="0"/>
    <n v="12.24"/>
    <x v="4"/>
    <s v="science fiction"/>
    <d v="2017-02-09T23:08:28"/>
    <d v="2017-03-01T19:00:00"/>
    <x v="1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b v="0"/>
    <n v="4"/>
    <b v="0"/>
    <s v="theater/plays"/>
    <n v="0"/>
    <n v="0.44"/>
    <x v="0"/>
    <s v="space exploration"/>
    <d v="2014-08-28T01:02:41"/>
    <d v="2014-09-27T01:02:41"/>
    <x v="3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b v="0"/>
    <n v="2"/>
    <b v="0"/>
    <s v="theater/plays"/>
    <n v="0"/>
    <n v="5.03"/>
    <x v="2"/>
    <s v="world music"/>
    <d v="2015-01-16T14:05:47"/>
    <d v="2015-02-15T14:05:47"/>
    <x v="0"/>
    <n v="2015"/>
  </r>
  <r>
    <n v="4004"/>
    <s v="South Florida Tours"/>
    <s v="Help Launch The Queen Into South Florida!"/>
    <n v="500"/>
    <n v="1"/>
    <x v="2"/>
    <s v="US"/>
    <s v="USD"/>
    <n v="1412740457"/>
    <n v="1410148457"/>
    <x v="4004"/>
    <b v="0"/>
    <n v="1"/>
    <b v="0"/>
    <s v="theater/plays"/>
    <n v="0"/>
    <n v="7.0000000000000007E-2"/>
    <x v="4"/>
    <s v="science fiction"/>
    <d v="2014-09-08T03:54:17"/>
    <d v="2014-10-08T03:54:17"/>
    <x v="3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b v="0"/>
    <n v="2"/>
    <b v="0"/>
    <s v="theater/plays"/>
    <n v="0"/>
    <n v="2.67"/>
    <x v="0"/>
    <s v="wearables"/>
    <d v="2014-08-21T19:23:05"/>
    <d v="2014-10-20T19:23:05"/>
    <x v="3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b v="0"/>
    <n v="1"/>
    <b v="0"/>
    <s v="theater/plays"/>
    <n v="0"/>
    <n v="0.05"/>
    <x v="0"/>
    <s v="wearables"/>
    <d v="2016-01-22T18:33:07"/>
    <d v="2016-02-16T18:33:07"/>
    <x v="2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b v="0"/>
    <n v="1"/>
    <b v="0"/>
    <s v="theater/plays"/>
    <n v="0"/>
    <n v="0.13"/>
    <x v="2"/>
    <s v="world music"/>
    <d v="2014-07-28T18:33:01"/>
    <d v="2014-08-26T16:28:00"/>
    <x v="3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b v="0"/>
    <n v="4"/>
    <b v="0"/>
    <s v="theater/plays"/>
    <n v="0"/>
    <n v="7.5"/>
    <x v="3"/>
    <s v="spaces"/>
    <d v="2015-06-22T23:08:27"/>
    <d v="2015-07-22T23:08:27"/>
    <x v="0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b v="0"/>
    <n v="3"/>
    <b v="0"/>
    <s v="theater/plays"/>
    <n v="0"/>
    <n v="10.71"/>
    <x v="5"/>
    <s v="translations"/>
    <d v="2014-07-31T16:49:20"/>
    <d v="2014-09-09T16:49:20"/>
    <x v="3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b v="0"/>
    <n v="38"/>
    <b v="0"/>
    <s v="theater/plays"/>
    <n v="0"/>
    <n v="248.86"/>
    <x v="0"/>
    <s v="web"/>
    <d v="2014-10-09T18:29:26"/>
    <d v="2014-10-26T18:29:26"/>
    <x v="3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b v="0"/>
    <n v="4"/>
    <b v="0"/>
    <s v="theater/plays"/>
    <n v="0"/>
    <n v="0.79"/>
    <x v="2"/>
    <s v="world music"/>
    <d v="2014-12-29T13:04:38"/>
    <d v="2015-01-28T13:04:38"/>
    <x v="3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b v="0"/>
    <n v="0"/>
    <b v="0"/>
    <s v="theater/plays"/>
    <n v="0"/>
    <n v="0"/>
    <x v="4"/>
    <s v="science fiction"/>
    <d v="2015-04-02T13:04:09"/>
    <d v="2015-05-02T13:04:09"/>
    <x v="0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b v="0"/>
    <n v="2"/>
    <b v="0"/>
    <s v="theater/plays"/>
    <n v="0"/>
    <n v="1.3"/>
    <x v="3"/>
    <s v="spaces"/>
    <d v="2015-01-17T07:13:43"/>
    <d v="2015-02-16T07:13:43"/>
    <x v="0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b v="0"/>
    <n v="0"/>
    <b v="0"/>
    <s v="theater/plays"/>
    <n v="0"/>
    <n v="0"/>
    <x v="4"/>
    <s v="science fiction"/>
    <d v="2016-02-19T05:54:29"/>
    <d v="2016-03-05T05:54:29"/>
    <x v="2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b v="0"/>
    <n v="1"/>
    <b v="0"/>
    <s v="theater/plays"/>
    <n v="0"/>
    <n v="0.09"/>
    <x v="0"/>
    <s v="wearables"/>
    <d v="2015-06-19T18:44:23"/>
    <d v="2015-07-19T18:44:23"/>
    <x v="0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b v="0"/>
    <n v="7"/>
    <b v="0"/>
    <s v="theater/plays"/>
    <n v="0"/>
    <n v="23.33"/>
    <x v="0"/>
    <s v="web"/>
    <d v="2014-08-18T20:56:40"/>
    <d v="2014-09-17T20:56:40"/>
    <x v="3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b v="0"/>
    <n v="2"/>
    <b v="0"/>
    <s v="theater/plays"/>
    <n v="0"/>
    <n v="35"/>
    <x v="0"/>
    <s v="web"/>
    <d v="2014-08-05T16:07:54"/>
    <d v="2014-09-04T16:07:54"/>
    <x v="3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b v="0"/>
    <n v="4"/>
    <b v="0"/>
    <s v="theater/plays"/>
    <n v="0"/>
    <n v="8.67"/>
    <x v="0"/>
    <s v="wearables"/>
    <d v="2016-09-07T21:51:48"/>
    <d v="2016-10-07T21:51:48"/>
    <x v="2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b v="0"/>
    <n v="4"/>
    <b v="0"/>
    <s v="theater/plays"/>
    <n v="0"/>
    <n v="2.64"/>
    <x v="0"/>
    <s v="space exploration"/>
    <d v="2016-02-17T16:13:16"/>
    <d v="2016-04-15T16:28:00"/>
    <x v="2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b v="0"/>
    <n v="3"/>
    <b v="0"/>
    <s v="theater/plays"/>
    <n v="0"/>
    <n v="11.11"/>
    <x v="0"/>
    <s v="wearables"/>
    <d v="2015-02-22T04:34:59"/>
    <d v="2015-03-24T03:34:59"/>
    <x v="0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b v="0"/>
    <n v="2"/>
    <b v="0"/>
    <s v="theater/plays"/>
    <n v="0"/>
    <n v="20.83"/>
    <x v="5"/>
    <s v="art books"/>
    <d v="2014-08-27T21:52:38"/>
    <d v="2014-10-26T21:52:38"/>
    <x v="3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b v="0"/>
    <n v="197"/>
    <b v="0"/>
    <s v="theater/plays"/>
    <n v="0"/>
    <n v="4173.67"/>
    <x v="0"/>
    <s v="wearables"/>
    <d v="2014-12-17T14:01:07"/>
    <d v="2015-02-01T02:54:00"/>
    <x v="3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b v="0"/>
    <n v="0"/>
    <b v="0"/>
    <s v="theater/plays"/>
    <n v="0"/>
    <n v="0"/>
    <x v="0"/>
    <s v="wearables"/>
    <d v="2016-02-08T23:59:23"/>
    <d v="2016-03-24T22:59:23"/>
    <x v="2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b v="0"/>
    <n v="1"/>
    <b v="0"/>
    <s v="theater/plays"/>
    <n v="0"/>
    <n v="3.33"/>
    <x v="0"/>
    <s v="web"/>
    <d v="2015-08-01T16:04:57"/>
    <d v="2015-08-31T16:04:57"/>
    <x v="0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b v="0"/>
    <n v="4"/>
    <b v="0"/>
    <s v="theater/plays"/>
    <n v="0"/>
    <n v="50"/>
    <x v="4"/>
    <s v="science fiction"/>
    <d v="2015-05-27T05:42:16"/>
    <d v="2015-07-26T05:42:16"/>
    <x v="0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b v="0"/>
    <n v="0"/>
    <b v="0"/>
    <s v="theater/plays"/>
    <n v="0"/>
    <n v="0"/>
    <x v="4"/>
    <s v="science fiction"/>
    <d v="2015-10-05T15:43:59"/>
    <d v="2015-12-04T16:43:59"/>
    <x v="0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b v="0"/>
    <n v="7"/>
    <b v="0"/>
    <s v="theater/plays"/>
    <n v="0"/>
    <n v="71.67"/>
    <x v="0"/>
    <s v="web"/>
    <d v="2017-02-02T23:18:01"/>
    <d v="2017-02-23T01:00:00"/>
    <x v="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b v="0"/>
    <n v="11"/>
    <b v="0"/>
    <s v="theater/plays"/>
    <n v="0"/>
    <n v="62.33"/>
    <x v="0"/>
    <s v="web"/>
    <d v="2014-05-06T22:31:40"/>
    <d v="2014-06-05T22:31:40"/>
    <x v="3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b v="0"/>
    <n v="0"/>
    <b v="0"/>
    <s v="theater/plays"/>
    <n v="0"/>
    <n v="0"/>
    <x v="0"/>
    <s v="web"/>
    <d v="2015-11-14T00:36:10"/>
    <d v="2015-12-14T00:36:10"/>
    <x v="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b v="0"/>
    <n v="6"/>
    <b v="0"/>
    <s v="theater/plays"/>
    <n v="0"/>
    <n v="400"/>
    <x v="0"/>
    <s v="web"/>
    <d v="2016-01-05T15:43:19"/>
    <d v="2016-02-03T18:49:00"/>
    <x v="2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b v="0"/>
    <n v="0"/>
    <b v="0"/>
    <s v="theater/plays"/>
    <n v="0"/>
    <n v="0"/>
    <x v="3"/>
    <s v="spaces"/>
    <d v="2014-10-29T14:02:44"/>
    <d v="2014-12-18T15:02:44"/>
    <x v="3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b v="0"/>
    <n v="7"/>
    <b v="0"/>
    <s v="theater/plays"/>
    <n v="0"/>
    <n v="51.63"/>
    <x v="0"/>
    <s v="wearables"/>
    <d v="2015-10-16T19:25:16"/>
    <d v="2015-12-15T20:25:16"/>
    <x v="0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b v="0"/>
    <n v="94"/>
    <b v="0"/>
    <s v="theater/plays"/>
    <n v="0"/>
    <n v="2047.33"/>
    <x v="5"/>
    <s v="art books"/>
    <d v="2016-09-01T06:27:04"/>
    <d v="2016-10-02T09:00:00"/>
    <x v="2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b v="0"/>
    <n v="2"/>
    <b v="0"/>
    <s v="theater/plays"/>
    <n v="0"/>
    <n v="33.33"/>
    <x v="2"/>
    <s v="world music"/>
    <d v="2015-03-04T22:44:10"/>
    <d v="2015-04-03T21:44:10"/>
    <x v="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b v="0"/>
    <n v="25"/>
    <b v="0"/>
    <s v="theater/plays"/>
    <n v="0"/>
    <n v="921.25"/>
    <x v="5"/>
    <s v="art books"/>
    <d v="2014-09-21T21:11:27"/>
    <d v="2014-10-21T21:11:27"/>
    <x v="3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b v="0"/>
    <n v="17"/>
    <b v="0"/>
    <s v="theater/plays"/>
    <n v="0"/>
    <n v="705.75"/>
    <x v="4"/>
    <s v="science fiction"/>
    <d v="2014-06-14T22:29:24"/>
    <d v="2014-07-01T22:30:00"/>
    <x v="3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b v="0"/>
    <n v="2"/>
    <b v="0"/>
    <s v="theater/plays"/>
    <n v="0"/>
    <n v="10"/>
    <x v="0"/>
    <s v="web"/>
    <d v="2016-05-07T01:41:55"/>
    <d v="2016-05-24T14:25:00"/>
    <x v="2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b v="0"/>
    <n v="4"/>
    <b v="0"/>
    <s v="theater/plays"/>
    <n v="0"/>
    <n v="100.33"/>
    <x v="5"/>
    <s v="art books"/>
    <d v="2014-08-18T19:10:10"/>
    <d v="2014-10-17T19:10:10"/>
    <x v="3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b v="0"/>
    <n v="5"/>
    <b v="0"/>
    <s v="theater/plays"/>
    <n v="0"/>
    <n v="100"/>
    <x v="0"/>
    <s v="space exploration"/>
    <d v="2015-10-28T16:06:07"/>
    <d v="2015-12-01T05:59:00"/>
    <x v="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b v="0"/>
    <n v="2"/>
    <b v="0"/>
    <s v="theater/plays"/>
    <n v="0"/>
    <n v="1250"/>
    <x v="7"/>
    <s v="food trucks"/>
    <d v="2015-05-20T05:33:24"/>
    <d v="2015-07-18T03:00:00"/>
    <x v="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b v="0"/>
    <n v="2"/>
    <b v="0"/>
    <s v="theater/plays"/>
    <n v="0"/>
    <n v="5.25"/>
    <x v="0"/>
    <s v="web"/>
    <d v="2016-07-08T11:22:34"/>
    <d v="2016-09-06T11:22:34"/>
    <x v="2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b v="0"/>
    <n v="3"/>
    <b v="0"/>
    <s v="theater/plays"/>
    <n v="0"/>
    <n v="21"/>
    <x v="8"/>
    <s v="audio"/>
    <d v="2014-12-22T02:01:04"/>
    <d v="2015-01-20T19:16:00"/>
    <x v="3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b v="0"/>
    <n v="0"/>
    <b v="0"/>
    <s v="theater/plays"/>
    <n v="0"/>
    <n v="0"/>
    <x v="0"/>
    <s v="wearables"/>
    <d v="2014-11-05T22:58:45"/>
    <d v="2014-11-20T22:58:45"/>
    <x v="3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b v="0"/>
    <n v="4"/>
    <b v="0"/>
    <s v="theater/plays"/>
    <n v="0"/>
    <n v="2.78"/>
    <x v="4"/>
    <s v="science fiction"/>
    <d v="2015-03-11T05:16:22"/>
    <d v="2015-04-10T05:00:00"/>
    <x v="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b v="0"/>
    <n v="1"/>
    <b v="0"/>
    <s v="theater/plays"/>
    <n v="0"/>
    <n v="0.01"/>
    <x v="0"/>
    <s v="wearables"/>
    <d v="2014-07-22T04:49:49"/>
    <d v="2014-08-21T04:49:49"/>
    <x v="3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b v="0"/>
    <n v="12"/>
    <b v="0"/>
    <s v="theater/plays"/>
    <n v="0"/>
    <n v="7.8"/>
    <x v="5"/>
    <s v="art books"/>
    <d v="2014-09-22T15:36:50"/>
    <d v="2014-10-22T15:36:50"/>
    <x v="3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b v="0"/>
    <n v="4"/>
    <b v="0"/>
    <s v="theater/plays"/>
    <n v="0"/>
    <n v="5"/>
    <x v="5"/>
    <s v="art books"/>
    <d v="2014-12-18T00:32:23"/>
    <d v="2015-01-11T01:00:00"/>
    <x v="3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b v="0"/>
    <n v="91"/>
    <b v="0"/>
    <s v="theater/plays"/>
    <n v="0"/>
    <n v="111.15"/>
    <x v="0"/>
    <s v="web"/>
    <d v="2016-03-07T12:13:07"/>
    <d v="2016-04-11T11:13:07"/>
    <x v="2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b v="0"/>
    <n v="1"/>
    <b v="0"/>
    <s v="theater/plays"/>
    <n v="0"/>
    <n v="2.67"/>
    <x v="4"/>
    <s v="science fiction"/>
    <d v="2015-06-14T23:00:15"/>
    <d v="2015-07-14T23:00:15"/>
    <x v="0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b v="0"/>
    <n v="1"/>
    <b v="0"/>
    <s v="theater/plays"/>
    <n v="0"/>
    <n v="0.1"/>
    <x v="3"/>
    <s v="musical"/>
    <d v="2014-09-23T15:16:31"/>
    <d v="2014-10-23T15:16:31"/>
    <x v="3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b v="0"/>
    <n v="0"/>
    <b v="0"/>
    <s v="theater/plays"/>
    <n v="0"/>
    <n v="0"/>
    <x v="5"/>
    <s v="art books"/>
    <d v="2014-05-02T19:26:37"/>
    <d v="2014-05-09T06:53:00"/>
    <x v="3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b v="0"/>
    <n v="13"/>
    <b v="0"/>
    <s v="theater/plays"/>
    <n v="0"/>
    <n v="125.11"/>
    <x v="0"/>
    <s v="wearables"/>
    <d v="2014-08-14T21:05:16"/>
    <d v="2014-10-13T21:05:16"/>
    <x v="3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b v="0"/>
    <n v="2"/>
    <b v="0"/>
    <s v="theater/plays"/>
    <n v="0"/>
    <n v="8.4600000000000009"/>
    <x v="5"/>
    <s v="art books"/>
    <d v="2014-10-16T16:33:48"/>
    <d v="2014-11-15T20:00:00"/>
    <x v="3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b v="0"/>
    <n v="0"/>
    <b v="0"/>
    <s v="theater/plays"/>
    <n v="0"/>
    <n v="0"/>
    <x v="7"/>
    <s v="food trucks"/>
    <d v="2016-08-31T20:11:25"/>
    <d v="2016-10-01T04:00:00"/>
    <x v="2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b v="0"/>
    <n v="21"/>
    <b v="0"/>
    <s v="theater/plays"/>
    <n v="0"/>
    <n v="220.25"/>
    <x v="7"/>
    <s v="food trucks"/>
    <d v="2014-05-20T15:33:51"/>
    <d v="2014-06-19T15:33:51"/>
    <x v="3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b v="0"/>
    <n v="9"/>
    <b v="0"/>
    <s v="theater/plays"/>
    <n v="0"/>
    <n v="265"/>
    <x v="2"/>
    <s v="world music"/>
    <d v="2016-06-13T22:23:59"/>
    <d v="2016-07-03T19:59:00"/>
    <x v="2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b v="0"/>
    <n v="6"/>
    <b v="0"/>
    <s v="theater/plays"/>
    <n v="0"/>
    <n v="387.5"/>
    <x v="3"/>
    <s v="musical"/>
    <d v="2015-11-02T23:14:40"/>
    <d v="2015-11-25T23:00:00"/>
    <x v="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b v="0"/>
    <n v="4"/>
    <b v="0"/>
    <s v="theater/plays"/>
    <n v="0"/>
    <n v="95"/>
    <x v="0"/>
    <s v="wearables"/>
    <d v="2016-03-17T01:27:24"/>
    <d v="2016-04-01T03:59:00"/>
    <x v="2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b v="0"/>
    <n v="7"/>
    <b v="0"/>
    <s v="theater/plays"/>
    <n v="0"/>
    <n v="50"/>
    <x v="0"/>
    <s v="web"/>
    <d v="2014-08-15T15:22:32"/>
    <d v="2014-09-16T03:00:00"/>
    <x v="3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b v="0"/>
    <n v="5"/>
    <b v="0"/>
    <s v="theater/plays"/>
    <n v="0"/>
    <n v="20.36"/>
    <x v="3"/>
    <s v="musical"/>
    <d v="2014-05-20T16:40:56"/>
    <d v="2014-06-23T16:00:00"/>
    <x v="3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b v="0"/>
    <n v="0"/>
    <b v="0"/>
    <s v="theater/plays"/>
    <n v="0"/>
    <n v="0"/>
    <x v="4"/>
    <s v="science fiction"/>
    <d v="2016-02-21T03:23:43"/>
    <d v="2016-04-21T02:23:43"/>
    <x v="2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b v="0"/>
    <n v="3"/>
    <b v="0"/>
    <s v="theater/plays"/>
    <n v="0"/>
    <n v="27.22"/>
    <x v="2"/>
    <s v="world music"/>
    <d v="2016-06-02T17:44:28"/>
    <d v="2016-07-02T17:44:28"/>
    <x v="2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b v="0"/>
    <n v="9"/>
    <b v="0"/>
    <s v="theater/plays"/>
    <n v="0"/>
    <n v="0.25"/>
    <x v="0"/>
    <s v="space exploration"/>
    <d v="2014-05-28T16:21:24"/>
    <d v="2014-06-27T16:21:24"/>
    <x v="3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b v="0"/>
    <n v="6"/>
    <b v="0"/>
    <s v="theater/plays"/>
    <n v="1"/>
    <n v="17.5"/>
    <x v="3"/>
    <s v="plays"/>
    <d v="2015-03-30T14:07:06"/>
    <d v="2015-04-29T14:07:06"/>
    <x v="0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b v="0"/>
    <n v="4"/>
    <b v="0"/>
    <s v="theater/plays"/>
    <n v="1"/>
    <n v="1.69"/>
    <x v="3"/>
    <s v="plays"/>
    <d v="2014-07-13T22:50:11"/>
    <d v="2014-08-12T22:50:11"/>
    <x v="3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b v="0"/>
    <n v="1"/>
    <b v="0"/>
    <s v="theater/plays"/>
    <n v="1"/>
    <n v="1.67"/>
    <x v="2"/>
    <s v="faith"/>
    <d v="2016-04-19T00:56:28"/>
    <d v="2016-05-19T00:56:28"/>
    <x v="2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b v="0"/>
    <n v="17"/>
    <b v="0"/>
    <s v="theater/plays"/>
    <n v="1"/>
    <n v="380.63"/>
    <x v="3"/>
    <s v="plays"/>
    <d v="2015-08-19T02:49:10"/>
    <d v="2015-09-28T02:49:10"/>
    <x v="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b v="0"/>
    <n v="1"/>
    <b v="0"/>
    <s v="theater/plays"/>
    <n v="1"/>
    <n v="0.04"/>
    <x v="2"/>
    <s v="faith"/>
    <d v="2016-12-14T23:07:35"/>
    <d v="2017-01-13T23:05:00"/>
    <x v="2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b v="0"/>
    <n v="13"/>
    <b v="0"/>
    <s v="theater/plays"/>
    <n v="1"/>
    <n v="3.68"/>
    <x v="3"/>
    <s v="plays"/>
    <d v="2015-01-18T15:52:36"/>
    <d v="2015-02-28T12:00:00"/>
    <x v="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b v="0"/>
    <n v="6"/>
    <b v="0"/>
    <s v="theater/plays"/>
    <n v="1"/>
    <n v="5.5"/>
    <x v="3"/>
    <s v="plays"/>
    <d v="2015-01-27T16:00:20"/>
    <d v="2015-03-01T03:00:00"/>
    <x v="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b v="0"/>
    <n v="0"/>
    <b v="0"/>
    <s v="theater/plays"/>
    <n v="1"/>
    <n v="0"/>
    <x v="2"/>
    <s v="faith"/>
    <d v="2016-11-26T19:18:51"/>
    <d v="2016-12-26T19:18:51"/>
    <x v="2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b v="0"/>
    <n v="2"/>
    <b v="0"/>
    <s v="theater/plays"/>
    <n v="1"/>
    <n v="0.09"/>
    <x v="3"/>
    <s v="spaces"/>
    <d v="2014-06-22T18:35:11"/>
    <d v="2014-08-21T18:35:11"/>
    <x v="3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b v="0"/>
    <n v="2"/>
    <b v="0"/>
    <s v="theater/plays"/>
    <n v="1"/>
    <n v="0.37"/>
    <x v="2"/>
    <s v="faith"/>
    <d v="2015-03-15T08:17:06"/>
    <d v="2015-05-09T04:00:00"/>
    <x v="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b v="0"/>
    <n v="21"/>
    <b v="0"/>
    <s v="theater/plays"/>
    <n v="0"/>
    <n v="49"/>
    <x v="2"/>
    <s v="faith"/>
    <d v="2015-10-06T13:16:15"/>
    <d v="2015-11-05T14:16:15"/>
    <x v="0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b v="0"/>
    <n v="13"/>
    <b v="0"/>
    <s v="theater/plays"/>
    <n v="0"/>
    <n v="82.29"/>
    <x v="2"/>
    <s v="faith"/>
    <d v="2014-05-20T01:06:09"/>
    <d v="2014-06-30T17:28:00"/>
    <x v="3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b v="0"/>
    <n v="0"/>
    <b v="0"/>
    <s v="theater/plays"/>
    <n v="0"/>
    <n v="0"/>
    <x v="3"/>
    <s v="spaces"/>
    <d v="2014-09-23T19:05:49"/>
    <d v="2014-10-21T19:51:00"/>
    <x v="3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b v="0"/>
    <n v="6"/>
    <b v="0"/>
    <s v="theater/plays"/>
    <n v="0"/>
    <n v="121.36"/>
    <x v="2"/>
    <s v="faith"/>
    <d v="2016-11-21T17:03:14"/>
    <d v="2016-12-21T17:03:14"/>
    <x v="2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b v="0"/>
    <n v="0"/>
    <b v="0"/>
    <s v="theater/plays"/>
    <n v="0"/>
    <n v="0"/>
    <x v="2"/>
    <s v="faith"/>
    <d v="2016-12-28T18:54:02"/>
    <d v="2017-01-27T18:54:02"/>
    <x v="2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b v="0"/>
    <n v="1"/>
    <b v="0"/>
    <s v="theater/plays"/>
    <n v="0"/>
    <n v="0.71"/>
    <x v="3"/>
    <s v="plays"/>
    <d v="2016-05-20T22:32:01"/>
    <d v="2016-06-19T22:32:01"/>
    <x v="2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b v="0"/>
    <n v="0"/>
    <b v="0"/>
    <s v="theater/plays"/>
    <n v="0"/>
    <n v="0"/>
    <x v="7"/>
    <s v="small batch"/>
    <d v="2016-05-21T16:45:16"/>
    <d v="2016-06-14T18:54:00"/>
    <x v="2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b v="0"/>
    <n v="12"/>
    <b v="0"/>
    <s v="theater/plays"/>
    <n v="0"/>
    <n v="350"/>
    <x v="7"/>
    <s v="small batch"/>
    <d v="2015-02-06T13:57:05"/>
    <d v="2015-03-08T12:57:05"/>
    <x v="0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b v="0"/>
    <n v="2"/>
    <b v="0"/>
    <s v="theater/plays"/>
    <n v="0"/>
    <n v="0.75"/>
    <x v="3"/>
    <s v="plays"/>
    <d v="2015-10-30T04:32:33"/>
    <d v="2015-11-14T23:00:00"/>
    <x v="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b v="0"/>
    <n v="6"/>
    <b v="0"/>
    <s v="theater/plays"/>
    <n v="0"/>
    <n v="189.75"/>
    <x v="7"/>
    <s v="small batch"/>
    <d v="2015-12-15T18:16:56"/>
    <d v="2016-01-14T18:16:56"/>
    <x v="0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b v="0"/>
    <n v="1"/>
    <b v="0"/>
    <s v="theater/plays"/>
    <n v="0"/>
    <n v="1.43"/>
    <x v="7"/>
    <s v="small batch"/>
    <d v="2016-09-09T10:28:26"/>
    <d v="2016-10-09T10:28:26"/>
    <x v="2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b v="0"/>
    <n v="1"/>
    <b v="0"/>
    <s v="theater/plays"/>
    <n v="0"/>
    <n v="10"/>
    <x v="3"/>
    <s v="plays"/>
    <d v="2015-02-23T14:29:35"/>
    <d v="2015-03-24T03:59:00"/>
    <x v="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b v="0"/>
    <n v="5"/>
    <b v="0"/>
    <s v="theater/plays"/>
    <n v="0"/>
    <n v="15.67"/>
    <x v="3"/>
    <s v="plays"/>
    <d v="2015-10-27T22:34:59"/>
    <d v="2015-11-21T04:00:00"/>
    <x v="0"/>
    <n v="2015"/>
  </r>
  <r>
    <n v="4087"/>
    <s v="Stage Production &quot;The Nail Shop&quot;"/>
    <s v="Comedy Stage Play"/>
    <n v="9600"/>
    <n v="0"/>
    <x v="2"/>
    <s v="US"/>
    <s v="USD"/>
    <n v="1468777786"/>
    <n v="1466185786"/>
    <x v="4087"/>
    <b v="0"/>
    <n v="0"/>
    <b v="0"/>
    <s v="theater/plays"/>
    <n v="0"/>
    <n v="0"/>
    <x v="2"/>
    <s v="faith"/>
    <d v="2016-06-17T17:49:46"/>
    <d v="2016-07-17T17:49:46"/>
    <x v="2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b v="0"/>
    <n v="3"/>
    <b v="0"/>
    <s v="theater/plays"/>
    <n v="0"/>
    <n v="216"/>
    <x v="3"/>
    <s v="plays"/>
    <d v="2014-12-17T14:42:04"/>
    <d v="2015-01-16T10:26:00"/>
    <x v="3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b v="0"/>
    <n v="8"/>
    <b v="0"/>
    <s v="theater/plays"/>
    <n v="0"/>
    <n v="240"/>
    <x v="3"/>
    <s v="plays"/>
    <d v="2015-04-28T17:34:48"/>
    <d v="2015-05-31T17:35:00"/>
    <x v="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b v="0"/>
    <n v="3"/>
    <b v="0"/>
    <s v="theater/plays"/>
    <n v="0"/>
    <n v="32"/>
    <x v="2"/>
    <s v="faith"/>
    <d v="2015-07-24T16:08:57"/>
    <d v="2015-08-07T15:00:00"/>
    <x v="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b v="0"/>
    <n v="8"/>
    <b v="0"/>
    <s v="theater/plays"/>
    <n v="0"/>
    <n v="0"/>
    <x v="2"/>
    <s v="faith"/>
    <d v="2014-12-17T12:09:11"/>
    <d v="2015-01-16T12:09:11"/>
    <x v="3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b v="0"/>
    <n v="1"/>
    <b v="0"/>
    <s v="theater/plays"/>
    <n v="0"/>
    <n v="0"/>
    <x v="2"/>
    <s v="faith"/>
    <d v="2015-02-04T04:40:47"/>
    <d v="2015-04-05T03:40:47"/>
    <x v="0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b v="0"/>
    <n v="4"/>
    <b v="0"/>
    <s v="theater/plays"/>
    <n v="0"/>
    <n v="0"/>
    <x v="3"/>
    <s v="plays"/>
    <d v="2015-06-23T19:34:53"/>
    <d v="2015-08-22T19:34:53"/>
    <x v="0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b v="0"/>
    <n v="8"/>
    <b v="0"/>
    <s v="theater/plays"/>
    <n v="0"/>
    <n v="0"/>
    <x v="2"/>
    <s v="faith"/>
    <d v="2014-09-08T02:05:00"/>
    <d v="2014-10-22T04:59:00"/>
    <x v="3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b v="0"/>
    <n v="1"/>
    <b v="0"/>
    <s v="theater/plays"/>
    <n v="0"/>
    <n v="0"/>
    <x v="3"/>
    <s v="plays"/>
    <d v="2016-11-19T00:45:50"/>
    <d v="2016-12-19T00:45:50"/>
    <x v="2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b v="0"/>
    <n v="5"/>
    <b v="0"/>
    <s v="theater/plays"/>
    <n v="0"/>
    <n v="0"/>
    <x v="3"/>
    <s v="plays"/>
    <d v="2017-01-15T12:43:39"/>
    <d v="2017-02-28T08:51:00"/>
    <x v="1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b v="0"/>
    <n v="0"/>
    <b v="0"/>
    <s v="theater/plays"/>
    <n v="0"/>
    <n v="0"/>
    <x v="2"/>
    <s v="faith"/>
    <d v="2015-12-06T19:47:17"/>
    <d v="2016-01-31T23:55:00"/>
    <x v="0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b v="0"/>
    <n v="0"/>
    <b v="0"/>
    <s v="theater/plays"/>
    <n v="0"/>
    <n v="0"/>
    <x v="3"/>
    <s v="plays"/>
    <d v="2016-05-05T17:19:57"/>
    <d v="2016-06-04T17:19:57"/>
    <x v="2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b v="0"/>
    <n v="1"/>
    <b v="0"/>
    <s v="theater/plays"/>
    <n v="0"/>
    <n v="0.63"/>
    <x v="2"/>
    <s v="faith"/>
    <d v="2016-07-19T20:24:33"/>
    <d v="2016-09-02T20:24:33"/>
    <x v="2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b v="0"/>
    <n v="0"/>
    <b v="0"/>
    <s v="theater/plays"/>
    <n v="0"/>
    <n v="0"/>
    <x v="7"/>
    <s v="small batch"/>
    <d v="2014-10-15T02:59:50"/>
    <d v="2014-10-25T02:59:50"/>
    <x v="3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b v="0"/>
    <n v="0"/>
    <b v="0"/>
    <s v="theater/plays"/>
    <n v="0"/>
    <n v="0"/>
    <x v="3"/>
    <s v="spaces"/>
    <d v="2016-12-26T21:41:22"/>
    <d v="2017-01-25T21:41:22"/>
    <x v="2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b v="0"/>
    <n v="6"/>
    <b v="0"/>
    <s v="theater/plays"/>
    <n v="0"/>
    <n v="3.51"/>
    <x v="2"/>
    <s v="faith"/>
    <d v="2016-04-15T20:21:13"/>
    <d v="2016-05-15T20:21:13"/>
    <x v="2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b v="0"/>
    <n v="6"/>
    <b v="0"/>
    <s v="theater/plays"/>
    <n v="0"/>
    <n v="16.670000000000002"/>
    <x v="3"/>
    <s v="plays"/>
    <d v="2015-07-03T19:59:26"/>
    <d v="2015-08-26T18:32:00"/>
    <x v="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b v="0"/>
    <n v="14"/>
    <b v="0"/>
    <s v="theater/plays"/>
    <n v="0"/>
    <n v="29.14"/>
    <x v="2"/>
    <s v="faith"/>
    <d v="2016-09-27T06:40:34"/>
    <d v="2016-10-27T06:40:34"/>
    <x v="2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b v="0"/>
    <n v="6"/>
    <b v="0"/>
    <s v="theater/plays"/>
    <n v="0"/>
    <n v="50"/>
    <x v="3"/>
    <s v="spaces"/>
    <d v="2016-11-23T00:15:09"/>
    <d v="2016-12-26T00:15:09"/>
    <x v="2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b v="0"/>
    <n v="33"/>
    <b v="0"/>
    <s v="theater/plays"/>
    <n v="0"/>
    <n v="57.87"/>
    <x v="7"/>
    <s v="small batch"/>
    <d v="2015-02-18T01:11:06"/>
    <d v="2015-04-02T01:00:00"/>
    <x v="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b v="0"/>
    <n v="4"/>
    <b v="0"/>
    <s v="theater/plays"/>
    <n v="0"/>
    <n v="1.78"/>
    <x v="2"/>
    <s v="faith"/>
    <d v="2014-09-01T22:00:01"/>
    <d v="2014-09-24T22:00:01"/>
    <x v="3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b v="0"/>
    <n v="1"/>
    <b v="0"/>
    <s v="theater/plays"/>
    <n v="0"/>
    <n v="8.43"/>
    <x v="3"/>
    <s v="spaces"/>
    <d v="2017-02-01T00:45:37"/>
    <d v="2017-03-03T05:00:00"/>
    <x v="1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b v="0"/>
    <n v="0"/>
    <b v="0"/>
    <s v="theater/plays"/>
    <n v="0"/>
    <n v="0"/>
    <x v="2"/>
    <s v="faith"/>
    <d v="2015-10-30T12:56:44"/>
    <d v="2015-11-29T13:56:44"/>
    <x v="0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b v="0"/>
    <n v="6"/>
    <b v="0"/>
    <s v="theater/plays"/>
    <n v="0"/>
    <n v="7.17"/>
    <x v="3"/>
    <s v="plays"/>
    <d v="2016-05-22T15:02:31"/>
    <d v="2016-07-21T15:02:31"/>
    <x v="2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b v="0"/>
    <n v="6"/>
    <b v="0"/>
    <s v="theater/plays"/>
    <n v="0"/>
    <n v="23.5"/>
    <x v="3"/>
    <s v="plays"/>
    <d v="2015-01-25T03:15:40"/>
    <d v="2015-02-24T03:15:40"/>
    <x v="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b v="0"/>
    <n v="1"/>
    <b v="0"/>
    <s v="theater/plays"/>
    <n v="0"/>
    <n v="0.08"/>
    <x v="3"/>
    <s v="plays"/>
    <d v="2016-01-31T22:43:06"/>
    <d v="2016-02-28T00:00:00"/>
    <x v="2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b v="0"/>
    <n v="3"/>
    <b v="0"/>
    <s v="theater/plays"/>
    <n v="0"/>
    <n v="0.75"/>
    <x v="2"/>
    <s v="faith"/>
    <d v="2015-12-20T13:45:23"/>
    <d v="2016-01-08T06:34:00"/>
    <x v="0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4CFDF-41E5-8744-AD05-BBD9870E5996}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ECCF9-6F28-2A4B-89F4-24C042F52A1A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9304A-3448-B949-A964-41ED0E41D40B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021CC-9212-6F4F-9BB1-9D23C087A9C2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95" zoomScaleNormal="95"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6.1640625" customWidth="1"/>
    <col min="18" max="18" width="11.83203125" style="16" bestFit="1" customWidth="1"/>
    <col min="19" max="19" width="8.83203125" style="16"/>
    <col min="20" max="20" width="16.6640625" style="15" customWidth="1"/>
    <col min="21" max="21" width="10.5" style="15" bestFit="1" customWidth="1"/>
    <col min="22" max="22" width="13.33203125" bestFit="1" customWidth="1"/>
    <col min="23" max="23" width="15.1640625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8368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8306</v>
      </c>
      <c r="Q1" s="20" t="s">
        <v>8363</v>
      </c>
      <c r="R1" s="19" t="s">
        <v>8362</v>
      </c>
      <c r="S1" s="16" t="s">
        <v>8361</v>
      </c>
      <c r="T1" s="18" t="s">
        <v>8360</v>
      </c>
      <c r="U1" s="15" t="s">
        <v>8359</v>
      </c>
      <c r="V1" s="17" t="s">
        <v>8358</v>
      </c>
      <c r="W1" t="s">
        <v>8357</v>
      </c>
    </row>
    <row r="2" spans="1:23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5">
        <f>(J2/86400) + DATE(1970,1,1)</f>
        <v>42177.007071759261</v>
      </c>
      <c r="L2" t="b">
        <v>0</v>
      </c>
      <c r="M2">
        <v>182</v>
      </c>
      <c r="N2" t="b">
        <v>1</v>
      </c>
      <c r="O2" t="s">
        <v>8263</v>
      </c>
      <c r="P2" s="10">
        <v>22603</v>
      </c>
      <c r="Q2">
        <f>IFERROR(ROUND(Kickstarter!E2/[1]Kickstarter!L2,2),0)</f>
        <v>71.37</v>
      </c>
      <c r="R2" s="16" t="s">
        <v>8315</v>
      </c>
      <c r="S2" s="16" t="s">
        <v>8356</v>
      </c>
      <c r="T2" s="15">
        <f>(((Kickstarter!J2/60)/60)/24)+DATE(1970,1,1)</f>
        <v>42177.007071759261</v>
      </c>
      <c r="U2" s="15">
        <f>(((Kickstarter!I2/60)/60)/24)+DATE(1970,1,1)</f>
        <v>42208.125</v>
      </c>
      <c r="V2">
        <f>YEAR(T2)</f>
        <v>2015</v>
      </c>
      <c r="W2">
        <f>YEAR(U2)</f>
        <v>2015</v>
      </c>
    </row>
    <row r="3" spans="1:23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5">
        <f t="shared" ref="K3:K66" si="0">(J3/86400) + DATE(1970,1,1)</f>
        <v>42766.600497685184</v>
      </c>
      <c r="L3" t="b">
        <v>0</v>
      </c>
      <c r="M3">
        <v>79</v>
      </c>
      <c r="N3" t="b">
        <v>1</v>
      </c>
      <c r="O3" t="s">
        <v>8263</v>
      </c>
      <c r="P3" s="11">
        <v>9303</v>
      </c>
      <c r="Q3">
        <f>IFERROR(ROUND(Kickstarter!E3/[1]Kickstarter!L3,2),0)</f>
        <v>7.2</v>
      </c>
      <c r="R3" s="16" t="s">
        <v>8335</v>
      </c>
      <c r="S3" s="16" t="s">
        <v>8354</v>
      </c>
      <c r="T3" s="15">
        <f>(((Kickstarter!J3/60)/60)/24)+DATE(1970,1,1)</f>
        <v>42766.600497685184</v>
      </c>
      <c r="U3" s="15">
        <f>(((Kickstarter!I3/60)/60)/24)+DATE(1970,1,1)</f>
        <v>42796.600497685184</v>
      </c>
      <c r="V3">
        <f>YEAR(T3)</f>
        <v>2017</v>
      </c>
      <c r="W3">
        <f>YEAR(U3)</f>
        <v>2017</v>
      </c>
    </row>
    <row r="4" spans="1:23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5">
        <f t="shared" si="0"/>
        <v>42405.702349537038</v>
      </c>
      <c r="L4" t="b">
        <v>0</v>
      </c>
      <c r="M4">
        <v>35</v>
      </c>
      <c r="N4" t="b">
        <v>1</v>
      </c>
      <c r="O4" t="s">
        <v>8263</v>
      </c>
      <c r="P4" s="12">
        <v>3038</v>
      </c>
      <c r="Q4">
        <f>IFERROR(ROUND(Kickstarter!E4/[1]Kickstarter!L4,2),0)</f>
        <v>0.74</v>
      </c>
      <c r="R4" s="16" t="s">
        <v>8308</v>
      </c>
      <c r="S4" s="16" t="s">
        <v>8350</v>
      </c>
      <c r="T4" s="15">
        <f>(((Kickstarter!J4/60)/60)/24)+DATE(1970,1,1)</f>
        <v>42405.702349537038</v>
      </c>
      <c r="U4" s="15">
        <f>(((Kickstarter!I4/60)/60)/24)+DATE(1970,1,1)</f>
        <v>42415.702349537038</v>
      </c>
      <c r="V4">
        <f>YEAR(T4)</f>
        <v>2016</v>
      </c>
      <c r="W4">
        <f>YEAR(U4)</f>
        <v>2016</v>
      </c>
    </row>
    <row r="5" spans="1:23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5">
        <f t="shared" si="0"/>
        <v>41828.515127314815</v>
      </c>
      <c r="L5" t="b">
        <v>0</v>
      </c>
      <c r="M5">
        <v>150</v>
      </c>
      <c r="N5" t="b">
        <v>1</v>
      </c>
      <c r="O5" t="s">
        <v>8263</v>
      </c>
      <c r="P5" s="13">
        <v>78</v>
      </c>
      <c r="Q5">
        <f>IFERROR(ROUND(Kickstarter!E5/[1]Kickstarter!L5,2),0)</f>
        <v>0.39</v>
      </c>
      <c r="R5" s="16" t="s">
        <v>8315</v>
      </c>
      <c r="S5" s="16" t="s">
        <v>8356</v>
      </c>
      <c r="T5" s="15">
        <f>(((Kickstarter!J5/60)/60)/24)+DATE(1970,1,1)</f>
        <v>41828.515127314815</v>
      </c>
      <c r="U5" s="15">
        <f>(((Kickstarter!I5/60)/60)/24)+DATE(1970,1,1)</f>
        <v>41858.515127314815</v>
      </c>
      <c r="V5">
        <f>YEAR(T5)</f>
        <v>2014</v>
      </c>
      <c r="W5">
        <f>YEAR(U5)</f>
        <v>2014</v>
      </c>
    </row>
    <row r="6" spans="1:23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5">
        <f t="shared" si="0"/>
        <v>42327.834247685183</v>
      </c>
      <c r="L6" t="b">
        <v>0</v>
      </c>
      <c r="M6">
        <v>284</v>
      </c>
      <c r="N6" t="b">
        <v>1</v>
      </c>
      <c r="O6" t="s">
        <v>8263</v>
      </c>
      <c r="P6" s="13">
        <v>65</v>
      </c>
      <c r="Q6">
        <f>IFERROR(ROUND(Kickstarter!E6/[1]Kickstarter!L6,2),0)</f>
        <v>18038.759999999998</v>
      </c>
      <c r="R6" s="16" t="s">
        <v>8310</v>
      </c>
      <c r="S6" s="16" t="s">
        <v>8309</v>
      </c>
      <c r="T6" s="15">
        <f>(((Kickstarter!J6/60)/60)/24)+DATE(1970,1,1)</f>
        <v>42327.834247685183</v>
      </c>
      <c r="U6" s="15">
        <f>(((Kickstarter!I6/60)/60)/24)+DATE(1970,1,1)</f>
        <v>42357.834247685183</v>
      </c>
      <c r="V6">
        <f>YEAR(T6)</f>
        <v>2015</v>
      </c>
      <c r="W6">
        <f>YEAR(U6)</f>
        <v>2015</v>
      </c>
    </row>
    <row r="7" spans="1:23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5">
        <f t="shared" si="0"/>
        <v>42563.932951388888</v>
      </c>
      <c r="L7" t="b">
        <v>0</v>
      </c>
      <c r="M7">
        <v>47</v>
      </c>
      <c r="N7" t="b">
        <v>1</v>
      </c>
      <c r="O7" t="s">
        <v>8263</v>
      </c>
      <c r="P7" s="13">
        <v>28</v>
      </c>
      <c r="Q7">
        <f>IFERROR(ROUND(Kickstarter!E7/[1]Kickstarter!L7,2),0)</f>
        <v>1.2</v>
      </c>
      <c r="R7" s="16" t="s">
        <v>8315</v>
      </c>
      <c r="S7" s="16" t="s">
        <v>8314</v>
      </c>
      <c r="T7" s="15">
        <f>(((Kickstarter!J7/60)/60)/24)+DATE(1970,1,1)</f>
        <v>42563.932951388888</v>
      </c>
      <c r="U7" s="15">
        <f>(((Kickstarter!I7/60)/60)/24)+DATE(1970,1,1)</f>
        <v>42580.232638888891</v>
      </c>
      <c r="V7">
        <f>YEAR(T7)</f>
        <v>2016</v>
      </c>
      <c r="W7">
        <f>YEAR(U7)</f>
        <v>2016</v>
      </c>
    </row>
    <row r="8" spans="1:23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5">
        <f t="shared" si="0"/>
        <v>41794.072337962964</v>
      </c>
      <c r="L8" t="b">
        <v>0</v>
      </c>
      <c r="M8">
        <v>58</v>
      </c>
      <c r="N8" t="b">
        <v>1</v>
      </c>
      <c r="O8" t="s">
        <v>8263</v>
      </c>
      <c r="P8" s="13">
        <v>27</v>
      </c>
      <c r="Q8">
        <f>IFERROR(ROUND(Kickstarter!E8/[1]Kickstarter!L8,2),0)</f>
        <v>243.4</v>
      </c>
      <c r="R8" s="16" t="s">
        <v>8318</v>
      </c>
      <c r="S8" s="16" t="s">
        <v>8349</v>
      </c>
      <c r="T8" s="15">
        <f>(((Kickstarter!J8/60)/60)/24)+DATE(1970,1,1)</f>
        <v>41794.072337962964</v>
      </c>
      <c r="U8" s="15">
        <f>(((Kickstarter!I8/60)/60)/24)+DATE(1970,1,1)</f>
        <v>41804.072337962964</v>
      </c>
      <c r="V8">
        <f>YEAR(T8)</f>
        <v>2014</v>
      </c>
      <c r="W8">
        <f>YEAR(U8)</f>
        <v>2014</v>
      </c>
    </row>
    <row r="9" spans="1:23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5">
        <f t="shared" si="0"/>
        <v>42516.047071759254</v>
      </c>
      <c r="L9" t="b">
        <v>0</v>
      </c>
      <c r="M9">
        <v>57</v>
      </c>
      <c r="N9" t="b">
        <v>1</v>
      </c>
      <c r="O9" t="s">
        <v>8263</v>
      </c>
      <c r="P9" s="13">
        <v>26</v>
      </c>
      <c r="Q9">
        <f>IFERROR(ROUND(Kickstarter!E9/[1]Kickstarter!L9,2),0)</f>
        <v>4.5999999999999996</v>
      </c>
      <c r="R9" s="16" t="s">
        <v>8335</v>
      </c>
      <c r="S9" s="16" t="s">
        <v>8354</v>
      </c>
      <c r="T9" s="15">
        <f>(((Kickstarter!J9/60)/60)/24)+DATE(1970,1,1)</f>
        <v>42516.047071759262</v>
      </c>
      <c r="U9" s="15">
        <f>(((Kickstarter!I9/60)/60)/24)+DATE(1970,1,1)</f>
        <v>42556.047071759262</v>
      </c>
      <c r="V9">
        <f>YEAR(T9)</f>
        <v>2016</v>
      </c>
      <c r="W9">
        <f>YEAR(U9)</f>
        <v>2016</v>
      </c>
    </row>
    <row r="10" spans="1:23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5">
        <f t="shared" si="0"/>
        <v>42468.94458333333</v>
      </c>
      <c r="L10" t="b">
        <v>0</v>
      </c>
      <c r="M10">
        <v>12</v>
      </c>
      <c r="N10" t="b">
        <v>1</v>
      </c>
      <c r="O10" t="s">
        <v>8263</v>
      </c>
      <c r="P10" s="13">
        <v>19</v>
      </c>
      <c r="Q10">
        <f>IFERROR(ROUND(Kickstarter!E10/[1]Kickstarter!L10,2),0)</f>
        <v>17</v>
      </c>
      <c r="R10" s="16" t="s">
        <v>8335</v>
      </c>
      <c r="S10" s="16" t="s">
        <v>8354</v>
      </c>
      <c r="T10" s="15">
        <f>(((Kickstarter!J10/60)/60)/24)+DATE(1970,1,1)</f>
        <v>42468.94458333333</v>
      </c>
      <c r="U10" s="15">
        <f>(((Kickstarter!I10/60)/60)/24)+DATE(1970,1,1)</f>
        <v>42475.875</v>
      </c>
      <c r="V10">
        <f>YEAR(T10)</f>
        <v>2016</v>
      </c>
      <c r="W10">
        <f>YEAR(U10)</f>
        <v>2016</v>
      </c>
    </row>
    <row r="11" spans="1:23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5">
        <f t="shared" si="0"/>
        <v>42447.103518518517</v>
      </c>
      <c r="L11" t="b">
        <v>0</v>
      </c>
      <c r="M11">
        <v>20</v>
      </c>
      <c r="N11" t="b">
        <v>1</v>
      </c>
      <c r="O11" t="s">
        <v>8263</v>
      </c>
      <c r="P11" s="13">
        <v>19</v>
      </c>
      <c r="Q11">
        <f>IFERROR(ROUND(Kickstarter!E11/[1]Kickstarter!L11,2),0)</f>
        <v>1.01</v>
      </c>
      <c r="R11" s="16" t="s">
        <v>8335</v>
      </c>
      <c r="S11" s="16" t="s">
        <v>8354</v>
      </c>
      <c r="T11" s="15">
        <f>(((Kickstarter!J11/60)/60)/24)+DATE(1970,1,1)</f>
        <v>42447.103518518517</v>
      </c>
      <c r="U11" s="15">
        <f>(((Kickstarter!I11/60)/60)/24)+DATE(1970,1,1)</f>
        <v>42477.103518518517</v>
      </c>
      <c r="V11">
        <f>YEAR(T11)</f>
        <v>2016</v>
      </c>
      <c r="W11">
        <f>YEAR(U11)</f>
        <v>2016</v>
      </c>
    </row>
    <row r="12" spans="1:23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5">
        <f t="shared" si="0"/>
        <v>41780.068043981482</v>
      </c>
      <c r="L12" t="b">
        <v>0</v>
      </c>
      <c r="M12">
        <v>19</v>
      </c>
      <c r="N12" t="b">
        <v>1</v>
      </c>
      <c r="O12" t="s">
        <v>8263</v>
      </c>
      <c r="P12" s="13">
        <v>18</v>
      </c>
      <c r="Q12">
        <f>IFERROR(ROUND(Kickstarter!E12/[1]Kickstarter!L12,2),0)</f>
        <v>3.34</v>
      </c>
      <c r="R12" s="16" t="s">
        <v>8335</v>
      </c>
      <c r="S12" s="16" t="s">
        <v>8354</v>
      </c>
      <c r="T12" s="15">
        <f>(((Kickstarter!J12/60)/60)/24)+DATE(1970,1,1)</f>
        <v>41780.068043981482</v>
      </c>
      <c r="U12" s="15">
        <f>(((Kickstarter!I12/60)/60)/24)+DATE(1970,1,1)</f>
        <v>41815.068043981482</v>
      </c>
      <c r="V12">
        <f>YEAR(T12)</f>
        <v>2014</v>
      </c>
      <c r="W12">
        <f>YEAR(U12)</f>
        <v>2014</v>
      </c>
    </row>
    <row r="13" spans="1:23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5">
        <f t="shared" si="0"/>
        <v>42572.778495370367</v>
      </c>
      <c r="L13" t="b">
        <v>0</v>
      </c>
      <c r="M13">
        <v>75</v>
      </c>
      <c r="N13" t="b">
        <v>1</v>
      </c>
      <c r="O13" t="s">
        <v>8263</v>
      </c>
      <c r="P13" s="13">
        <v>17</v>
      </c>
      <c r="Q13">
        <f>IFERROR(ROUND(Kickstarter!E13/[1]Kickstarter!L13,2),0)</f>
        <v>2.4300000000000002</v>
      </c>
      <c r="R13" s="16" t="s">
        <v>8315</v>
      </c>
      <c r="S13" s="16" t="s">
        <v>8356</v>
      </c>
      <c r="T13" s="15">
        <f>(((Kickstarter!J13/60)/60)/24)+DATE(1970,1,1)</f>
        <v>42572.778495370367</v>
      </c>
      <c r="U13" s="15">
        <f>(((Kickstarter!I13/60)/60)/24)+DATE(1970,1,1)</f>
        <v>42604.125</v>
      </c>
      <c r="V13">
        <f>YEAR(T13)</f>
        <v>2016</v>
      </c>
      <c r="W13">
        <f>YEAR(U13)</f>
        <v>2016</v>
      </c>
    </row>
    <row r="14" spans="1:23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5">
        <f t="shared" si="0"/>
        <v>41791.713252314818</v>
      </c>
      <c r="L14" t="b">
        <v>0</v>
      </c>
      <c r="M14">
        <v>827</v>
      </c>
      <c r="N14" t="b">
        <v>1</v>
      </c>
      <c r="O14" t="s">
        <v>8263</v>
      </c>
      <c r="P14" s="13">
        <v>17</v>
      </c>
      <c r="Q14">
        <f>IFERROR(ROUND(Kickstarter!E14/[1]Kickstarter!L14,2),0)</f>
        <v>6.05</v>
      </c>
      <c r="R14" s="16" t="s">
        <v>8315</v>
      </c>
      <c r="S14" s="16" t="s">
        <v>8356</v>
      </c>
      <c r="T14" s="15">
        <f>(((Kickstarter!J14/60)/60)/24)+DATE(1970,1,1)</f>
        <v>41791.713252314818</v>
      </c>
      <c r="U14" s="15">
        <f>(((Kickstarter!I14/60)/60)/24)+DATE(1970,1,1)</f>
        <v>41836.125</v>
      </c>
      <c r="V14">
        <f>YEAR(T14)</f>
        <v>2014</v>
      </c>
      <c r="W14">
        <f>YEAR(U14)</f>
        <v>2014</v>
      </c>
    </row>
    <row r="15" spans="1:23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5">
        <f t="shared" si="0"/>
        <v>42508.677187499998</v>
      </c>
      <c r="L15" t="b">
        <v>0</v>
      </c>
      <c r="M15">
        <v>51</v>
      </c>
      <c r="N15" t="b">
        <v>1</v>
      </c>
      <c r="O15" t="s">
        <v>8263</v>
      </c>
      <c r="P15" s="13">
        <v>15</v>
      </c>
      <c r="Q15">
        <f>IFERROR(ROUND(Kickstarter!E15/[1]Kickstarter!L15,2),0)</f>
        <v>20.81</v>
      </c>
      <c r="R15" s="16" t="s">
        <v>8315</v>
      </c>
      <c r="S15" s="16" t="s">
        <v>8356</v>
      </c>
      <c r="T15" s="15">
        <f>(((Kickstarter!J15/60)/60)/24)+DATE(1970,1,1)</f>
        <v>42508.677187499998</v>
      </c>
      <c r="U15" s="15">
        <f>(((Kickstarter!I15/60)/60)/24)+DATE(1970,1,1)</f>
        <v>42544.852083333331</v>
      </c>
      <c r="V15">
        <f>YEAR(T15)</f>
        <v>2016</v>
      </c>
      <c r="W15">
        <f>YEAR(U15)</f>
        <v>2016</v>
      </c>
    </row>
    <row r="16" spans="1:23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5">
        <f t="shared" si="0"/>
        <v>41808.02648148148</v>
      </c>
      <c r="L16" t="b">
        <v>0</v>
      </c>
      <c r="M16">
        <v>41</v>
      </c>
      <c r="N16" t="b">
        <v>1</v>
      </c>
      <c r="O16" t="s">
        <v>8263</v>
      </c>
      <c r="P16" s="13">
        <v>15</v>
      </c>
      <c r="Q16">
        <f>IFERROR(ROUND(Kickstarter!E16/[1]Kickstarter!L16,2),0)</f>
        <v>2.79</v>
      </c>
      <c r="R16" s="16" t="s">
        <v>8315</v>
      </c>
      <c r="S16" s="16" t="s">
        <v>8321</v>
      </c>
      <c r="T16" s="15">
        <f>(((Kickstarter!J16/60)/60)/24)+DATE(1970,1,1)</f>
        <v>41808.02648148148</v>
      </c>
      <c r="U16" s="15">
        <f>(((Kickstarter!I16/60)/60)/24)+DATE(1970,1,1)</f>
        <v>41833.582638888889</v>
      </c>
      <c r="V16">
        <f>YEAR(T16)</f>
        <v>2014</v>
      </c>
      <c r="W16">
        <f>YEAR(U16)</f>
        <v>2014</v>
      </c>
    </row>
    <row r="17" spans="1:23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5">
        <f t="shared" si="0"/>
        <v>42256.391875000001</v>
      </c>
      <c r="L17" t="b">
        <v>0</v>
      </c>
      <c r="M17">
        <v>98</v>
      </c>
      <c r="N17" t="b">
        <v>1</v>
      </c>
      <c r="O17" t="s">
        <v>8263</v>
      </c>
      <c r="P17" s="13">
        <v>14</v>
      </c>
      <c r="Q17">
        <f>IFERROR(ROUND(Kickstarter!E17/[1]Kickstarter!L17,2),0)</f>
        <v>2.2599999999999998</v>
      </c>
      <c r="R17" s="16" t="s">
        <v>8335</v>
      </c>
      <c r="S17" s="16" t="s">
        <v>8354</v>
      </c>
      <c r="T17" s="15">
        <f>(((Kickstarter!J17/60)/60)/24)+DATE(1970,1,1)</f>
        <v>42256.391875000001</v>
      </c>
      <c r="U17" s="15">
        <f>(((Kickstarter!I17/60)/60)/24)+DATE(1970,1,1)</f>
        <v>42274.843055555553</v>
      </c>
      <c r="V17">
        <f>YEAR(T17)</f>
        <v>2015</v>
      </c>
      <c r="W17">
        <f>YEAR(U17)</f>
        <v>2015</v>
      </c>
    </row>
    <row r="18" spans="1:23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5">
        <f t="shared" si="0"/>
        <v>41760.796423611115</v>
      </c>
      <c r="L18" t="b">
        <v>0</v>
      </c>
      <c r="M18">
        <v>70</v>
      </c>
      <c r="N18" t="b">
        <v>1</v>
      </c>
      <c r="O18" t="s">
        <v>8263</v>
      </c>
      <c r="P18" s="13">
        <v>14</v>
      </c>
      <c r="Q18">
        <f>IFERROR(ROUND(Kickstarter!E18/[1]Kickstarter!L18,2),0)</f>
        <v>4.76</v>
      </c>
      <c r="R18" s="16" t="s">
        <v>8335</v>
      </c>
      <c r="S18" s="16" t="s">
        <v>8354</v>
      </c>
      <c r="T18" s="15">
        <f>(((Kickstarter!J18/60)/60)/24)+DATE(1970,1,1)</f>
        <v>41760.796423611115</v>
      </c>
      <c r="U18" s="15">
        <f>(((Kickstarter!I18/60)/60)/24)+DATE(1970,1,1)</f>
        <v>41806.229166666664</v>
      </c>
      <c r="V18">
        <f>YEAR(T18)</f>
        <v>2014</v>
      </c>
      <c r="W18">
        <f>YEAR(U18)</f>
        <v>2014</v>
      </c>
    </row>
    <row r="19" spans="1:23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5">
        <f t="shared" si="0"/>
        <v>41917.731736111113</v>
      </c>
      <c r="L19" t="b">
        <v>0</v>
      </c>
      <c r="M19">
        <v>36</v>
      </c>
      <c r="N19" t="b">
        <v>1</v>
      </c>
      <c r="O19" t="s">
        <v>8263</v>
      </c>
      <c r="P19" s="13">
        <v>14</v>
      </c>
      <c r="Q19">
        <f>IFERROR(ROUND(Kickstarter!E19/[1]Kickstarter!L19,2),0)</f>
        <v>0.44</v>
      </c>
      <c r="R19" s="16" t="s">
        <v>8315</v>
      </c>
      <c r="S19" s="16" t="s">
        <v>8314</v>
      </c>
      <c r="T19" s="15">
        <f>(((Kickstarter!J19/60)/60)/24)+DATE(1970,1,1)</f>
        <v>41917.731736111113</v>
      </c>
      <c r="U19" s="15">
        <f>(((Kickstarter!I19/60)/60)/24)+DATE(1970,1,1)</f>
        <v>41947.773402777777</v>
      </c>
      <c r="V19">
        <f>YEAR(T19)</f>
        <v>2014</v>
      </c>
      <c r="W19">
        <f>YEAR(U19)</f>
        <v>2014</v>
      </c>
    </row>
    <row r="20" spans="1:23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5">
        <f t="shared" si="0"/>
        <v>41869.542314814811</v>
      </c>
      <c r="L20" t="b">
        <v>0</v>
      </c>
      <c r="M20">
        <v>342</v>
      </c>
      <c r="N20" t="b">
        <v>1</v>
      </c>
      <c r="O20" t="s">
        <v>8263</v>
      </c>
      <c r="P20" s="13">
        <v>14</v>
      </c>
      <c r="Q20">
        <f>IFERROR(ROUND(Kickstarter!E20/[1]Kickstarter!L20,2),0)</f>
        <v>23.52</v>
      </c>
      <c r="R20" s="16" t="s">
        <v>8315</v>
      </c>
      <c r="S20" s="16" t="s">
        <v>8356</v>
      </c>
      <c r="T20" s="15">
        <f>(((Kickstarter!J20/60)/60)/24)+DATE(1970,1,1)</f>
        <v>41869.542314814818</v>
      </c>
      <c r="U20" s="15">
        <f>(((Kickstarter!I20/60)/60)/24)+DATE(1970,1,1)</f>
        <v>41899.542314814818</v>
      </c>
      <c r="V20">
        <f>YEAR(T20)</f>
        <v>2014</v>
      </c>
      <c r="W20">
        <f>YEAR(U20)</f>
        <v>2014</v>
      </c>
    </row>
    <row r="21" spans="1:23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5">
        <f t="shared" si="0"/>
        <v>42175.816365740742</v>
      </c>
      <c r="L21" t="b">
        <v>0</v>
      </c>
      <c r="M21">
        <v>22</v>
      </c>
      <c r="N21" t="b">
        <v>1</v>
      </c>
      <c r="O21" t="s">
        <v>8263</v>
      </c>
      <c r="P21" s="13">
        <v>13</v>
      </c>
      <c r="Q21">
        <f>IFERROR(ROUND(Kickstarter!E21/[1]Kickstarter!L21,2),0)</f>
        <v>34.31</v>
      </c>
      <c r="R21" s="16" t="s">
        <v>8308</v>
      </c>
      <c r="S21" s="16" t="s">
        <v>8353</v>
      </c>
      <c r="T21" s="15">
        <f>(((Kickstarter!J21/60)/60)/24)+DATE(1970,1,1)</f>
        <v>42175.816365740742</v>
      </c>
      <c r="U21" s="15">
        <f>(((Kickstarter!I21/60)/60)/24)+DATE(1970,1,1)</f>
        <v>42205.816365740742</v>
      </c>
      <c r="V21">
        <f>YEAR(T21)</f>
        <v>2015</v>
      </c>
      <c r="W21">
        <f>YEAR(U21)</f>
        <v>2015</v>
      </c>
    </row>
    <row r="22" spans="1:23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5">
        <f t="shared" si="0"/>
        <v>42200.758240740739</v>
      </c>
      <c r="L22" t="b">
        <v>0</v>
      </c>
      <c r="M22">
        <v>25</v>
      </c>
      <c r="N22" t="b">
        <v>1</v>
      </c>
      <c r="O22" t="s">
        <v>8263</v>
      </c>
      <c r="P22" s="13">
        <v>12</v>
      </c>
      <c r="Q22">
        <f>IFERROR(ROUND(Kickstarter!E22/[1]Kickstarter!L22,2),0)</f>
        <v>13.92</v>
      </c>
      <c r="R22" s="16" t="s">
        <v>8335</v>
      </c>
      <c r="S22" s="16" t="s">
        <v>8354</v>
      </c>
      <c r="T22" s="15">
        <f>(((Kickstarter!J22/60)/60)/24)+DATE(1970,1,1)</f>
        <v>42200.758240740746</v>
      </c>
      <c r="U22" s="15">
        <f>(((Kickstarter!I22/60)/60)/24)+DATE(1970,1,1)</f>
        <v>42260.758240740746</v>
      </c>
      <c r="V22">
        <f>YEAR(T22)</f>
        <v>2015</v>
      </c>
      <c r="W22">
        <f>YEAR(U22)</f>
        <v>2015</v>
      </c>
    </row>
    <row r="23" spans="1:23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5">
        <f t="shared" si="0"/>
        <v>41878.627187500002</v>
      </c>
      <c r="L23" t="b">
        <v>0</v>
      </c>
      <c r="M23">
        <v>101</v>
      </c>
      <c r="N23" t="b">
        <v>1</v>
      </c>
      <c r="O23" t="s">
        <v>8263</v>
      </c>
      <c r="P23" s="13">
        <v>12</v>
      </c>
      <c r="Q23">
        <f>IFERROR(ROUND(Kickstarter!E23/[1]Kickstarter!L23,2),0)</f>
        <v>721.07</v>
      </c>
      <c r="R23" s="16" t="s">
        <v>8335</v>
      </c>
      <c r="S23" s="16" t="s">
        <v>8354</v>
      </c>
      <c r="T23" s="15">
        <f>(((Kickstarter!J23/60)/60)/24)+DATE(1970,1,1)</f>
        <v>41878.627187500002</v>
      </c>
      <c r="U23" s="15">
        <f>(((Kickstarter!I23/60)/60)/24)+DATE(1970,1,1)</f>
        <v>41908.627187500002</v>
      </c>
      <c r="V23">
        <f>YEAR(T23)</f>
        <v>2014</v>
      </c>
      <c r="W23">
        <f>YEAR(U23)</f>
        <v>2014</v>
      </c>
    </row>
    <row r="24" spans="1:23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5">
        <f t="shared" si="0"/>
        <v>41989.91134259259</v>
      </c>
      <c r="L24" t="b">
        <v>0</v>
      </c>
      <c r="M24">
        <v>8</v>
      </c>
      <c r="N24" t="b">
        <v>1</v>
      </c>
      <c r="O24" t="s">
        <v>8263</v>
      </c>
      <c r="P24" s="13">
        <v>12</v>
      </c>
      <c r="Q24">
        <f>IFERROR(ROUND(Kickstarter!E24/[1]Kickstarter!L24,2),0)</f>
        <v>0.37</v>
      </c>
      <c r="R24" s="16" t="s">
        <v>8335</v>
      </c>
      <c r="S24" s="16" t="s">
        <v>8354</v>
      </c>
      <c r="T24" s="15">
        <f>(((Kickstarter!J24/60)/60)/24)+DATE(1970,1,1)</f>
        <v>41989.91134259259</v>
      </c>
      <c r="U24" s="15">
        <f>(((Kickstarter!I24/60)/60)/24)+DATE(1970,1,1)</f>
        <v>42005.332638888889</v>
      </c>
      <c r="V24">
        <f>YEAR(T24)</f>
        <v>2014</v>
      </c>
      <c r="W24">
        <f>YEAR(U24)</f>
        <v>2015</v>
      </c>
    </row>
    <row r="25" spans="1:23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5">
        <f t="shared" si="0"/>
        <v>42097.778946759259</v>
      </c>
      <c r="L25" t="b">
        <v>0</v>
      </c>
      <c r="M25">
        <v>23</v>
      </c>
      <c r="N25" t="b">
        <v>1</v>
      </c>
      <c r="O25" t="s">
        <v>8263</v>
      </c>
      <c r="P25" s="13">
        <v>12</v>
      </c>
      <c r="Q25">
        <f>IFERROR(ROUND(Kickstarter!E25/[1]Kickstarter!L25,2),0)</f>
        <v>0.12</v>
      </c>
      <c r="R25" s="16" t="s">
        <v>8324</v>
      </c>
      <c r="S25" s="16" t="s">
        <v>8348</v>
      </c>
      <c r="T25" s="15">
        <f>(((Kickstarter!J25/60)/60)/24)+DATE(1970,1,1)</f>
        <v>42097.778946759259</v>
      </c>
      <c r="U25" s="15">
        <f>(((Kickstarter!I25/60)/60)/24)+DATE(1970,1,1)</f>
        <v>42124.638888888891</v>
      </c>
      <c r="V25">
        <f>YEAR(T25)</f>
        <v>2015</v>
      </c>
      <c r="W25">
        <f>YEAR(U25)</f>
        <v>2015</v>
      </c>
    </row>
    <row r="26" spans="1:23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5">
        <f t="shared" si="0"/>
        <v>42229.820173611108</v>
      </c>
      <c r="L26" t="b">
        <v>0</v>
      </c>
      <c r="M26">
        <v>574</v>
      </c>
      <c r="N26" t="b">
        <v>1</v>
      </c>
      <c r="O26" t="s">
        <v>8263</v>
      </c>
      <c r="P26" s="13">
        <v>11</v>
      </c>
      <c r="Q26">
        <f>IFERROR(ROUND(Kickstarter!E26/[1]Kickstarter!L26,2),0)</f>
        <v>11.76</v>
      </c>
      <c r="R26" s="16" t="s">
        <v>8335</v>
      </c>
      <c r="S26" s="16" t="s">
        <v>8354</v>
      </c>
      <c r="T26" s="15">
        <f>(((Kickstarter!J26/60)/60)/24)+DATE(1970,1,1)</f>
        <v>42229.820173611108</v>
      </c>
      <c r="U26" s="15">
        <f>(((Kickstarter!I26/60)/60)/24)+DATE(1970,1,1)</f>
        <v>42262.818750000006</v>
      </c>
      <c r="V26">
        <f>YEAR(T26)</f>
        <v>2015</v>
      </c>
      <c r="W26">
        <f>YEAR(U26)</f>
        <v>2015</v>
      </c>
    </row>
    <row r="27" spans="1:23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5">
        <f t="shared" si="0"/>
        <v>42318.025011574078</v>
      </c>
      <c r="L27" t="b">
        <v>0</v>
      </c>
      <c r="M27">
        <v>14</v>
      </c>
      <c r="N27" t="b">
        <v>1</v>
      </c>
      <c r="O27" t="s">
        <v>8263</v>
      </c>
      <c r="P27" s="13">
        <v>11</v>
      </c>
      <c r="Q27">
        <f>IFERROR(ROUND(Kickstarter!E27/[1]Kickstarter!L27,2),0)</f>
        <v>0.49</v>
      </c>
      <c r="R27" s="16" t="s">
        <v>8315</v>
      </c>
      <c r="S27" s="16" t="s">
        <v>8356</v>
      </c>
      <c r="T27" s="15">
        <f>(((Kickstarter!J27/60)/60)/24)+DATE(1970,1,1)</f>
        <v>42318.025011574078</v>
      </c>
      <c r="U27" s="15">
        <f>(((Kickstarter!I27/60)/60)/24)+DATE(1970,1,1)</f>
        <v>42378.025011574078</v>
      </c>
      <c r="V27">
        <f>YEAR(T27)</f>
        <v>2015</v>
      </c>
      <c r="W27">
        <f>YEAR(U27)</f>
        <v>2016</v>
      </c>
    </row>
    <row r="28" spans="1:23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5">
        <f t="shared" si="0"/>
        <v>41828.515555555554</v>
      </c>
      <c r="L28" t="b">
        <v>0</v>
      </c>
      <c r="M28">
        <v>19</v>
      </c>
      <c r="N28" t="b">
        <v>1</v>
      </c>
      <c r="O28" t="s">
        <v>8263</v>
      </c>
      <c r="P28" s="13">
        <v>11</v>
      </c>
      <c r="Q28">
        <f>IFERROR(ROUND(Kickstarter!E28/[1]Kickstarter!L28,2),0)</f>
        <v>2.77</v>
      </c>
      <c r="R28" s="16" t="s">
        <v>8315</v>
      </c>
      <c r="S28" s="16" t="s">
        <v>8356</v>
      </c>
      <c r="T28" s="15">
        <f>(((Kickstarter!J28/60)/60)/24)+DATE(1970,1,1)</f>
        <v>41828.515555555554</v>
      </c>
      <c r="U28" s="15">
        <f>(((Kickstarter!I28/60)/60)/24)+DATE(1970,1,1)</f>
        <v>41868.515555555554</v>
      </c>
      <c r="V28">
        <f>YEAR(T28)</f>
        <v>2014</v>
      </c>
      <c r="W28">
        <f>YEAR(U28)</f>
        <v>2014</v>
      </c>
    </row>
    <row r="29" spans="1:23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5">
        <f t="shared" si="0"/>
        <v>41929.164733796293</v>
      </c>
      <c r="L29" t="b">
        <v>0</v>
      </c>
      <c r="M29">
        <v>150</v>
      </c>
      <c r="N29" t="b">
        <v>1</v>
      </c>
      <c r="O29" t="s">
        <v>8263</v>
      </c>
      <c r="P29" s="13">
        <v>10</v>
      </c>
      <c r="Q29">
        <f>IFERROR(ROUND(Kickstarter!E29/[1]Kickstarter!L29,2),0)</f>
        <v>429.71</v>
      </c>
      <c r="R29" s="16" t="s">
        <v>8315</v>
      </c>
      <c r="S29" s="16" t="s">
        <v>8314</v>
      </c>
      <c r="T29" s="15">
        <f>(((Kickstarter!J29/60)/60)/24)+DATE(1970,1,1)</f>
        <v>41929.164733796293</v>
      </c>
      <c r="U29" s="15">
        <f>(((Kickstarter!I29/60)/60)/24)+DATE(1970,1,1)</f>
        <v>41959.206400462965</v>
      </c>
      <c r="V29">
        <f>YEAR(T29)</f>
        <v>2014</v>
      </c>
      <c r="W29">
        <f>YEAR(U29)</f>
        <v>2014</v>
      </c>
    </row>
    <row r="30" spans="1:23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5">
        <f t="shared" si="0"/>
        <v>42324.96393518518</v>
      </c>
      <c r="L30" t="b">
        <v>0</v>
      </c>
      <c r="M30">
        <v>71</v>
      </c>
      <c r="N30" t="b">
        <v>1</v>
      </c>
      <c r="O30" t="s">
        <v>8263</v>
      </c>
      <c r="P30" s="13">
        <v>10</v>
      </c>
      <c r="Q30">
        <f>IFERROR(ROUND(Kickstarter!E30/[1]Kickstarter!L30,2),0)</f>
        <v>35.520000000000003</v>
      </c>
      <c r="R30" s="16" t="s">
        <v>8315</v>
      </c>
      <c r="S30" s="16" t="s">
        <v>8356</v>
      </c>
      <c r="T30" s="15">
        <f>(((Kickstarter!J30/60)/60)/24)+DATE(1970,1,1)</f>
        <v>42324.96393518518</v>
      </c>
      <c r="U30" s="15">
        <f>(((Kickstarter!I30/60)/60)/24)+DATE(1970,1,1)</f>
        <v>42354.96393518518</v>
      </c>
      <c r="V30">
        <f>YEAR(T30)</f>
        <v>2015</v>
      </c>
      <c r="W30">
        <f>YEAR(U30)</f>
        <v>2015</v>
      </c>
    </row>
    <row r="31" spans="1:23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5">
        <f t="shared" si="0"/>
        <v>41812.67324074074</v>
      </c>
      <c r="L31" t="b">
        <v>0</v>
      </c>
      <c r="M31">
        <v>117</v>
      </c>
      <c r="N31" t="b">
        <v>1</v>
      </c>
      <c r="O31" t="s">
        <v>8263</v>
      </c>
      <c r="P31" s="13">
        <v>10</v>
      </c>
      <c r="Q31">
        <f>IFERROR(ROUND(Kickstarter!E31/[1]Kickstarter!L31,2),0)</f>
        <v>9.5399999999999991</v>
      </c>
      <c r="R31" s="16" t="s">
        <v>8315</v>
      </c>
      <c r="S31" s="16" t="s">
        <v>8356</v>
      </c>
      <c r="T31" s="15">
        <f>(((Kickstarter!J31/60)/60)/24)+DATE(1970,1,1)</f>
        <v>41812.67324074074</v>
      </c>
      <c r="U31" s="15">
        <f>(((Kickstarter!I31/60)/60)/24)+DATE(1970,1,1)</f>
        <v>41842.67324074074</v>
      </c>
      <c r="V31">
        <f>YEAR(T31)</f>
        <v>2014</v>
      </c>
      <c r="W31">
        <f>YEAR(U31)</f>
        <v>2014</v>
      </c>
    </row>
    <row r="32" spans="1:23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5">
        <f t="shared" si="0"/>
        <v>41842.292997685188</v>
      </c>
      <c r="L32" t="b">
        <v>0</v>
      </c>
      <c r="M32">
        <v>53</v>
      </c>
      <c r="N32" t="b">
        <v>1</v>
      </c>
      <c r="O32" t="s">
        <v>8263</v>
      </c>
      <c r="P32" s="13">
        <v>10</v>
      </c>
      <c r="Q32">
        <f>IFERROR(ROUND(Kickstarter!E32/[1]Kickstarter!L32,2),0)</f>
        <v>0.94</v>
      </c>
      <c r="R32" s="16" t="s">
        <v>8335</v>
      </c>
      <c r="S32" s="16" t="s">
        <v>8354</v>
      </c>
      <c r="T32" s="15">
        <f>(((Kickstarter!J32/60)/60)/24)+DATE(1970,1,1)</f>
        <v>41842.292997685188</v>
      </c>
      <c r="U32" s="15">
        <f>(((Kickstarter!I32/60)/60)/24)+DATE(1970,1,1)</f>
        <v>41872.292997685188</v>
      </c>
      <c r="V32">
        <f>YEAR(T32)</f>
        <v>2014</v>
      </c>
      <c r="W32">
        <f>YEAR(U32)</f>
        <v>2014</v>
      </c>
    </row>
    <row r="33" spans="1:23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5">
        <f t="shared" si="0"/>
        <v>42376.79206018518</v>
      </c>
      <c r="L33" t="b">
        <v>0</v>
      </c>
      <c r="M33">
        <v>1</v>
      </c>
      <c r="N33" t="b">
        <v>1</v>
      </c>
      <c r="O33" t="s">
        <v>8263</v>
      </c>
      <c r="P33" s="13">
        <v>10</v>
      </c>
      <c r="Q33">
        <f>IFERROR(ROUND(Kickstarter!E33/[1]Kickstarter!L33,2),0)</f>
        <v>0.02</v>
      </c>
      <c r="R33" s="16" t="s">
        <v>8335</v>
      </c>
      <c r="S33" s="16" t="s">
        <v>8354</v>
      </c>
      <c r="T33" s="15">
        <f>(((Kickstarter!J33/60)/60)/24)+DATE(1970,1,1)</f>
        <v>42376.79206018518</v>
      </c>
      <c r="U33" s="15">
        <f>(((Kickstarter!I33/60)/60)/24)+DATE(1970,1,1)</f>
        <v>42394.79206018518</v>
      </c>
      <c r="V33">
        <f>YEAR(T33)</f>
        <v>2016</v>
      </c>
      <c r="W33">
        <f>YEAR(U33)</f>
        <v>2016</v>
      </c>
    </row>
    <row r="34" spans="1:23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5">
        <f t="shared" si="0"/>
        <v>42461.627511574072</v>
      </c>
      <c r="L34" t="b">
        <v>0</v>
      </c>
      <c r="M34">
        <v>89</v>
      </c>
      <c r="N34" t="b">
        <v>1</v>
      </c>
      <c r="O34" t="s">
        <v>8263</v>
      </c>
      <c r="P34" s="13">
        <v>10</v>
      </c>
      <c r="Q34">
        <f>IFERROR(ROUND(Kickstarter!E34/[1]Kickstarter!L34,2),0)</f>
        <v>8.01</v>
      </c>
      <c r="R34" s="16" t="s">
        <v>8335</v>
      </c>
      <c r="S34" s="16" t="s">
        <v>8354</v>
      </c>
      <c r="T34" s="15">
        <f>(((Kickstarter!J34/60)/60)/24)+DATE(1970,1,1)</f>
        <v>42461.627511574072</v>
      </c>
      <c r="U34" s="15">
        <f>(((Kickstarter!I34/60)/60)/24)+DATE(1970,1,1)</f>
        <v>42503.165972222225</v>
      </c>
      <c r="V34">
        <f>YEAR(T34)</f>
        <v>2016</v>
      </c>
      <c r="W34">
        <f>YEAR(U34)</f>
        <v>2016</v>
      </c>
    </row>
    <row r="35" spans="1:23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5">
        <f t="shared" si="0"/>
        <v>42286.660891203705</v>
      </c>
      <c r="L35" t="b">
        <v>0</v>
      </c>
      <c r="M35">
        <v>64</v>
      </c>
      <c r="N35" t="b">
        <v>1</v>
      </c>
      <c r="O35" t="s">
        <v>8263</v>
      </c>
      <c r="P35" s="13">
        <v>9</v>
      </c>
      <c r="Q35">
        <f>IFERROR(ROUND(Kickstarter!E35/[1]Kickstarter!L35,2),0)</f>
        <v>33.71</v>
      </c>
      <c r="R35" s="16" t="s">
        <v>8315</v>
      </c>
      <c r="S35" s="16" t="s">
        <v>8314</v>
      </c>
      <c r="T35" s="15">
        <f>(((Kickstarter!J35/60)/60)/24)+DATE(1970,1,1)</f>
        <v>42286.660891203705</v>
      </c>
      <c r="U35" s="15">
        <f>(((Kickstarter!I35/60)/60)/24)+DATE(1970,1,1)</f>
        <v>42316.702557870376</v>
      </c>
      <c r="V35">
        <f>YEAR(T35)</f>
        <v>2015</v>
      </c>
      <c r="W35">
        <f>YEAR(U35)</f>
        <v>2015</v>
      </c>
    </row>
    <row r="36" spans="1:23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5">
        <f t="shared" si="0"/>
        <v>41841.321770833332</v>
      </c>
      <c r="L36" t="b">
        <v>0</v>
      </c>
      <c r="M36">
        <v>68</v>
      </c>
      <c r="N36" t="b">
        <v>1</v>
      </c>
      <c r="O36" t="s">
        <v>8263</v>
      </c>
      <c r="P36" s="13">
        <v>9</v>
      </c>
      <c r="Q36">
        <f>IFERROR(ROUND(Kickstarter!E36/[1]Kickstarter!L36,2),0)</f>
        <v>135.68</v>
      </c>
      <c r="R36" s="16" t="s">
        <v>8329</v>
      </c>
      <c r="S36" s="16" t="s">
        <v>8330</v>
      </c>
      <c r="T36" s="15">
        <f>(((Kickstarter!J36/60)/60)/24)+DATE(1970,1,1)</f>
        <v>41841.321770833332</v>
      </c>
      <c r="U36" s="15">
        <f>(((Kickstarter!I36/60)/60)/24)+DATE(1970,1,1)</f>
        <v>41856.321770833332</v>
      </c>
      <c r="V36">
        <f>YEAR(T36)</f>
        <v>2014</v>
      </c>
      <c r="W36">
        <f>YEAR(U36)</f>
        <v>2014</v>
      </c>
    </row>
    <row r="37" spans="1:23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5">
        <f t="shared" si="0"/>
        <v>42098.291828703703</v>
      </c>
      <c r="L37" t="b">
        <v>0</v>
      </c>
      <c r="M37">
        <v>28</v>
      </c>
      <c r="N37" t="b">
        <v>1</v>
      </c>
      <c r="O37" t="s">
        <v>8263</v>
      </c>
      <c r="P37" s="13">
        <v>9</v>
      </c>
      <c r="Q37">
        <f>IFERROR(ROUND(Kickstarter!E37/[1]Kickstarter!L37,2),0)</f>
        <v>1.38</v>
      </c>
      <c r="R37" s="16" t="s">
        <v>8335</v>
      </c>
      <c r="S37" s="16" t="s">
        <v>8354</v>
      </c>
      <c r="T37" s="15">
        <f>(((Kickstarter!J37/60)/60)/24)+DATE(1970,1,1)</f>
        <v>42098.291828703703</v>
      </c>
      <c r="U37" s="15">
        <f>(((Kickstarter!I37/60)/60)/24)+DATE(1970,1,1)</f>
        <v>42122</v>
      </c>
      <c r="V37">
        <f>YEAR(T37)</f>
        <v>2015</v>
      </c>
      <c r="W37">
        <f>YEAR(U37)</f>
        <v>2015</v>
      </c>
    </row>
    <row r="38" spans="1:23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5">
        <f t="shared" si="0"/>
        <v>42068.307002314818</v>
      </c>
      <c r="L38" t="b">
        <v>0</v>
      </c>
      <c r="M38">
        <v>44</v>
      </c>
      <c r="N38" t="b">
        <v>1</v>
      </c>
      <c r="O38" t="s">
        <v>8263</v>
      </c>
      <c r="P38" s="13">
        <v>9</v>
      </c>
      <c r="Q38">
        <f>IFERROR(ROUND(Kickstarter!E38/[1]Kickstarter!L38,2),0)</f>
        <v>17.809999999999999</v>
      </c>
      <c r="R38" s="16" t="s">
        <v>8315</v>
      </c>
      <c r="S38" s="16" t="s">
        <v>8356</v>
      </c>
      <c r="T38" s="15">
        <f>(((Kickstarter!J38/60)/60)/24)+DATE(1970,1,1)</f>
        <v>42068.307002314818</v>
      </c>
      <c r="U38" s="15">
        <f>(((Kickstarter!I38/60)/60)/24)+DATE(1970,1,1)</f>
        <v>42098.265335648146</v>
      </c>
      <c r="V38">
        <f>YEAR(T38)</f>
        <v>2015</v>
      </c>
      <c r="W38">
        <f>YEAR(U38)</f>
        <v>2015</v>
      </c>
    </row>
    <row r="39" spans="1:23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5">
        <f t="shared" si="0"/>
        <v>42032.693043981482</v>
      </c>
      <c r="L39" t="b">
        <v>0</v>
      </c>
      <c r="M39">
        <v>253</v>
      </c>
      <c r="N39" t="b">
        <v>1</v>
      </c>
      <c r="O39" t="s">
        <v>8263</v>
      </c>
      <c r="P39" s="13">
        <v>8</v>
      </c>
      <c r="Q39">
        <f>IFERROR(ROUND(Kickstarter!E39/[1]Kickstarter!L39,2),0)</f>
        <v>73.510000000000005</v>
      </c>
      <c r="R39" s="16" t="s">
        <v>8329</v>
      </c>
      <c r="S39" s="16" t="s">
        <v>8330</v>
      </c>
      <c r="T39" s="15">
        <f>(((Kickstarter!J39/60)/60)/24)+DATE(1970,1,1)</f>
        <v>42032.693043981482</v>
      </c>
      <c r="U39" s="15">
        <f>(((Kickstarter!I39/60)/60)/24)+DATE(1970,1,1)</f>
        <v>42062.693043981482</v>
      </c>
      <c r="V39">
        <f>YEAR(T39)</f>
        <v>2015</v>
      </c>
      <c r="W39">
        <f>YEAR(U39)</f>
        <v>2015</v>
      </c>
    </row>
    <row r="40" spans="1:23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5">
        <f t="shared" si="0"/>
        <v>41375.057222222225</v>
      </c>
      <c r="L40" t="b">
        <v>0</v>
      </c>
      <c r="M40">
        <v>66</v>
      </c>
      <c r="N40" t="b">
        <v>1</v>
      </c>
      <c r="O40" t="s">
        <v>8263</v>
      </c>
      <c r="P40" s="13">
        <v>8</v>
      </c>
      <c r="Q40">
        <f>IFERROR(ROUND(Kickstarter!E40/[1]Kickstarter!L40,2),0)</f>
        <v>16.88</v>
      </c>
      <c r="R40" s="16" t="s">
        <v>8335</v>
      </c>
      <c r="S40" s="16" t="s">
        <v>8354</v>
      </c>
      <c r="T40" s="15">
        <f>(((Kickstarter!J40/60)/60)/24)+DATE(1970,1,1)</f>
        <v>41375.057222222218</v>
      </c>
      <c r="U40" s="15">
        <f>(((Kickstarter!I40/60)/60)/24)+DATE(1970,1,1)</f>
        <v>41405.057222222218</v>
      </c>
      <c r="V40">
        <f>YEAR(T40)</f>
        <v>2013</v>
      </c>
      <c r="W40">
        <f>YEAR(U40)</f>
        <v>2013</v>
      </c>
    </row>
    <row r="41" spans="1:23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5">
        <f t="shared" si="0"/>
        <v>41754.047083333331</v>
      </c>
      <c r="L41" t="b">
        <v>0</v>
      </c>
      <c r="M41">
        <v>217</v>
      </c>
      <c r="N41" t="b">
        <v>1</v>
      </c>
      <c r="O41" t="s">
        <v>8263</v>
      </c>
      <c r="P41" s="13">
        <v>8</v>
      </c>
      <c r="Q41">
        <f>IFERROR(ROUND(Kickstarter!E41/[1]Kickstarter!L41,2),0)</f>
        <v>155.93</v>
      </c>
      <c r="R41" s="16" t="s">
        <v>8335</v>
      </c>
      <c r="S41" s="16" t="s">
        <v>8354</v>
      </c>
      <c r="T41" s="15">
        <f>(((Kickstarter!J41/60)/60)/24)+DATE(1970,1,1)</f>
        <v>41754.047083333331</v>
      </c>
      <c r="U41" s="15">
        <f>(((Kickstarter!I41/60)/60)/24)+DATE(1970,1,1)</f>
        <v>41784.957638888889</v>
      </c>
      <c r="V41">
        <f>YEAR(T41)</f>
        <v>2014</v>
      </c>
      <c r="W41">
        <f>YEAR(U41)</f>
        <v>2014</v>
      </c>
    </row>
    <row r="42" spans="1:23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5">
        <f t="shared" si="0"/>
        <v>41789.21398148148</v>
      </c>
      <c r="L42" t="b">
        <v>0</v>
      </c>
      <c r="M42">
        <v>16</v>
      </c>
      <c r="N42" t="b">
        <v>1</v>
      </c>
      <c r="O42" t="s">
        <v>8263</v>
      </c>
      <c r="P42" s="13">
        <v>8</v>
      </c>
      <c r="Q42">
        <f>IFERROR(ROUND(Kickstarter!E42/[1]Kickstarter!L42,2),0)</f>
        <v>0.48</v>
      </c>
      <c r="R42" s="16" t="s">
        <v>8315</v>
      </c>
      <c r="S42" s="16" t="s">
        <v>8356</v>
      </c>
      <c r="T42" s="15">
        <f>(((Kickstarter!J42/60)/60)/24)+DATE(1970,1,1)</f>
        <v>41789.21398148148</v>
      </c>
      <c r="U42" s="15">
        <f>(((Kickstarter!I42/60)/60)/24)+DATE(1970,1,1)</f>
        <v>41809.166666666664</v>
      </c>
      <c r="V42">
        <f>YEAR(T42)</f>
        <v>2014</v>
      </c>
      <c r="W42">
        <f>YEAR(U42)</f>
        <v>2014</v>
      </c>
    </row>
    <row r="43" spans="1:23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5">
        <f t="shared" si="0"/>
        <v>41887.568912037037</v>
      </c>
      <c r="L43" t="b">
        <v>0</v>
      </c>
      <c r="M43">
        <v>19</v>
      </c>
      <c r="N43" t="b">
        <v>1</v>
      </c>
      <c r="O43" t="s">
        <v>8263</v>
      </c>
      <c r="P43" s="13">
        <v>8</v>
      </c>
      <c r="Q43">
        <f>IFERROR(ROUND(Kickstarter!E43/[1]Kickstarter!L43,2),0)</f>
        <v>2.06</v>
      </c>
      <c r="R43" s="16" t="s">
        <v>8315</v>
      </c>
      <c r="S43" s="16" t="s">
        <v>8356</v>
      </c>
      <c r="T43" s="15">
        <f>(((Kickstarter!J43/60)/60)/24)+DATE(1970,1,1)</f>
        <v>41887.568912037037</v>
      </c>
      <c r="U43" s="15">
        <f>(((Kickstarter!I43/60)/60)/24)+DATE(1970,1,1)</f>
        <v>41917.568912037037</v>
      </c>
      <c r="V43">
        <f>YEAR(T43)</f>
        <v>2014</v>
      </c>
      <c r="W43">
        <f>YEAR(U43)</f>
        <v>2014</v>
      </c>
    </row>
    <row r="44" spans="1:23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5">
        <f t="shared" si="0"/>
        <v>41971.639189814814</v>
      </c>
      <c r="L44" t="b">
        <v>0</v>
      </c>
      <c r="M44">
        <v>169</v>
      </c>
      <c r="N44" t="b">
        <v>1</v>
      </c>
      <c r="O44" t="s">
        <v>8263</v>
      </c>
      <c r="P44" s="13">
        <v>8</v>
      </c>
      <c r="Q44">
        <f>IFERROR(ROUND(Kickstarter!E44/[1]Kickstarter!L44,2),0)</f>
        <v>11.1</v>
      </c>
      <c r="R44" s="16" t="s">
        <v>8315</v>
      </c>
      <c r="S44" s="16" t="s">
        <v>8356</v>
      </c>
      <c r="T44" s="15">
        <f>(((Kickstarter!J44/60)/60)/24)+DATE(1970,1,1)</f>
        <v>41971.639189814814</v>
      </c>
      <c r="U44" s="15">
        <f>(((Kickstarter!I44/60)/60)/24)+DATE(1970,1,1)</f>
        <v>42001.639189814814</v>
      </c>
      <c r="V44">
        <f>YEAR(T44)</f>
        <v>2014</v>
      </c>
      <c r="W44">
        <f>YEAR(U44)</f>
        <v>2014</v>
      </c>
    </row>
    <row r="45" spans="1:23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5">
        <f t="shared" si="0"/>
        <v>41802.790347222224</v>
      </c>
      <c r="L45" t="b">
        <v>0</v>
      </c>
      <c r="M45">
        <v>263</v>
      </c>
      <c r="N45" t="b">
        <v>1</v>
      </c>
      <c r="O45" t="s">
        <v>8263</v>
      </c>
      <c r="P45" s="13">
        <v>8</v>
      </c>
      <c r="Q45">
        <f>IFERROR(ROUND(Kickstarter!E45/[1]Kickstarter!L45,2),0)</f>
        <v>117.36</v>
      </c>
      <c r="R45" s="16" t="s">
        <v>8315</v>
      </c>
      <c r="S45" s="16" t="s">
        <v>8356</v>
      </c>
      <c r="T45" s="15">
        <f>(((Kickstarter!J45/60)/60)/24)+DATE(1970,1,1)</f>
        <v>41802.790347222224</v>
      </c>
      <c r="U45" s="15">
        <f>(((Kickstarter!I45/60)/60)/24)+DATE(1970,1,1)</f>
        <v>41833</v>
      </c>
      <c r="V45">
        <f>YEAR(T45)</f>
        <v>2014</v>
      </c>
      <c r="W45">
        <f>YEAR(U45)</f>
        <v>2014</v>
      </c>
    </row>
    <row r="46" spans="1:23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5">
        <f t="shared" si="0"/>
        <v>41874.098807870367</v>
      </c>
      <c r="L46" t="b">
        <v>0</v>
      </c>
      <c r="M46">
        <v>15</v>
      </c>
      <c r="N46" t="b">
        <v>1</v>
      </c>
      <c r="O46" t="s">
        <v>8263</v>
      </c>
      <c r="P46" s="13">
        <v>7</v>
      </c>
      <c r="Q46">
        <f>IFERROR(ROUND(Kickstarter!E46/[1]Kickstarter!L46,2),0)</f>
        <v>2.77</v>
      </c>
      <c r="R46" s="16" t="s">
        <v>8308</v>
      </c>
      <c r="S46" s="16" t="s">
        <v>8352</v>
      </c>
      <c r="T46" s="15">
        <f>(((Kickstarter!J46/60)/60)/24)+DATE(1970,1,1)</f>
        <v>41874.098807870374</v>
      </c>
      <c r="U46" s="15">
        <f>(((Kickstarter!I46/60)/60)/24)+DATE(1970,1,1)</f>
        <v>41919.098807870374</v>
      </c>
      <c r="V46">
        <f>YEAR(T46)</f>
        <v>2014</v>
      </c>
      <c r="W46">
        <f>YEAR(U46)</f>
        <v>2014</v>
      </c>
    </row>
    <row r="47" spans="1:23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5">
        <f t="shared" si="0"/>
        <v>42457.623923611114</v>
      </c>
      <c r="L47" t="b">
        <v>0</v>
      </c>
      <c r="M47">
        <v>61</v>
      </c>
      <c r="N47" t="b">
        <v>1</v>
      </c>
      <c r="O47" t="s">
        <v>8263</v>
      </c>
      <c r="P47" s="13">
        <v>7</v>
      </c>
      <c r="Q47">
        <f>IFERROR(ROUND(Kickstarter!E47/[1]Kickstarter!L47,2),0)</f>
        <v>25.21</v>
      </c>
      <c r="R47" s="16" t="s">
        <v>8315</v>
      </c>
      <c r="S47" s="16" t="s">
        <v>8356</v>
      </c>
      <c r="T47" s="15">
        <f>(((Kickstarter!J47/60)/60)/24)+DATE(1970,1,1)</f>
        <v>42457.623923611114</v>
      </c>
      <c r="U47" s="15">
        <f>(((Kickstarter!I47/60)/60)/24)+DATE(1970,1,1)</f>
        <v>42487.623923611114</v>
      </c>
      <c r="V47">
        <f>YEAR(T47)</f>
        <v>2016</v>
      </c>
      <c r="W47">
        <f>YEAR(U47)</f>
        <v>2016</v>
      </c>
    </row>
    <row r="48" spans="1:23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5">
        <f t="shared" si="0"/>
        <v>42323.96497685185</v>
      </c>
      <c r="L48" t="b">
        <v>0</v>
      </c>
      <c r="M48">
        <v>45</v>
      </c>
      <c r="N48" t="b">
        <v>1</v>
      </c>
      <c r="O48" t="s">
        <v>8263</v>
      </c>
      <c r="P48" s="13">
        <v>7</v>
      </c>
      <c r="Q48">
        <f>IFERROR(ROUND(Kickstarter!E48/[1]Kickstarter!L48,2),0)</f>
        <v>57.95</v>
      </c>
      <c r="R48" s="16" t="s">
        <v>8315</v>
      </c>
      <c r="S48" s="16" t="s">
        <v>8314</v>
      </c>
      <c r="T48" s="15">
        <f>(((Kickstarter!J48/60)/60)/24)+DATE(1970,1,1)</f>
        <v>42323.964976851858</v>
      </c>
      <c r="U48" s="15">
        <f>(((Kickstarter!I48/60)/60)/24)+DATE(1970,1,1)</f>
        <v>42353.964976851858</v>
      </c>
      <c r="V48">
        <f>YEAR(T48)</f>
        <v>2015</v>
      </c>
      <c r="W48">
        <f>YEAR(U48)</f>
        <v>2015</v>
      </c>
    </row>
    <row r="49" spans="1:23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5">
        <f t="shared" si="0"/>
        <v>41932.819525462961</v>
      </c>
      <c r="L49" t="b">
        <v>0</v>
      </c>
      <c r="M49">
        <v>70</v>
      </c>
      <c r="N49" t="b">
        <v>1</v>
      </c>
      <c r="O49" t="s">
        <v>8263</v>
      </c>
      <c r="P49" s="13">
        <v>7</v>
      </c>
      <c r="Q49">
        <f>IFERROR(ROUND(Kickstarter!E49/[1]Kickstarter!L49,2),0)</f>
        <v>5.87</v>
      </c>
      <c r="R49" s="16" t="s">
        <v>8324</v>
      </c>
      <c r="S49" s="16" t="s">
        <v>8348</v>
      </c>
      <c r="T49" s="15">
        <f>(((Kickstarter!J49/60)/60)/24)+DATE(1970,1,1)</f>
        <v>41932.819525462961</v>
      </c>
      <c r="U49" s="15">
        <f>(((Kickstarter!I49/60)/60)/24)+DATE(1970,1,1)</f>
        <v>41992.861192129625</v>
      </c>
      <c r="V49">
        <f>YEAR(T49)</f>
        <v>2014</v>
      </c>
      <c r="W49">
        <f>YEAR(U49)</f>
        <v>2014</v>
      </c>
    </row>
    <row r="50" spans="1:23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5">
        <f t="shared" si="0"/>
        <v>42033.516898148147</v>
      </c>
      <c r="L50" t="b">
        <v>0</v>
      </c>
      <c r="M50">
        <v>38</v>
      </c>
      <c r="N50" t="b">
        <v>1</v>
      </c>
      <c r="O50" t="s">
        <v>8263</v>
      </c>
      <c r="P50" s="13">
        <v>7</v>
      </c>
      <c r="Q50">
        <f>IFERROR(ROUND(Kickstarter!E50/[1]Kickstarter!L50,2),0)</f>
        <v>5.2</v>
      </c>
      <c r="R50" s="16" t="s">
        <v>8315</v>
      </c>
      <c r="S50" s="16" t="s">
        <v>8356</v>
      </c>
      <c r="T50" s="15">
        <f>(((Kickstarter!J50/60)/60)/24)+DATE(1970,1,1)</f>
        <v>42033.516898148147</v>
      </c>
      <c r="U50" s="15">
        <f>(((Kickstarter!I50/60)/60)/24)+DATE(1970,1,1)</f>
        <v>42064.5</v>
      </c>
      <c r="V50">
        <f>YEAR(T50)</f>
        <v>2015</v>
      </c>
      <c r="W50">
        <f>YEAR(U50)</f>
        <v>2015</v>
      </c>
    </row>
    <row r="51" spans="1:23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5">
        <f t="shared" si="0"/>
        <v>42271.176446759258</v>
      </c>
      <c r="L51" t="b">
        <v>0</v>
      </c>
      <c r="M51">
        <v>87</v>
      </c>
      <c r="N51" t="b">
        <v>1</v>
      </c>
      <c r="O51" t="s">
        <v>8263</v>
      </c>
      <c r="P51" s="13">
        <v>7</v>
      </c>
      <c r="Q51">
        <f>IFERROR(ROUND(Kickstarter!E51/[1]Kickstarter!L51,2),0)</f>
        <v>7.19</v>
      </c>
      <c r="R51" s="16" t="s">
        <v>8335</v>
      </c>
      <c r="S51" s="16" t="s">
        <v>8354</v>
      </c>
      <c r="T51" s="15">
        <f>(((Kickstarter!J51/60)/60)/24)+DATE(1970,1,1)</f>
        <v>42271.176446759258</v>
      </c>
      <c r="U51" s="15">
        <f>(((Kickstarter!I51/60)/60)/24)+DATE(1970,1,1)</f>
        <v>42301.176446759258</v>
      </c>
      <c r="V51">
        <f>YEAR(T51)</f>
        <v>2015</v>
      </c>
      <c r="W51">
        <f>YEAR(U51)</f>
        <v>2015</v>
      </c>
    </row>
    <row r="52" spans="1:23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5">
        <f t="shared" si="0"/>
        <v>41995.752986111111</v>
      </c>
      <c r="L52" t="b">
        <v>0</v>
      </c>
      <c r="M52">
        <v>22</v>
      </c>
      <c r="N52" t="b">
        <v>1</v>
      </c>
      <c r="O52" t="s">
        <v>8263</v>
      </c>
      <c r="P52" s="13">
        <v>6</v>
      </c>
      <c r="Q52">
        <f>IFERROR(ROUND(Kickstarter!E52/[1]Kickstarter!L52,2),0)</f>
        <v>13.33</v>
      </c>
      <c r="R52" s="16" t="s">
        <v>8315</v>
      </c>
      <c r="S52" s="16" t="s">
        <v>8314</v>
      </c>
      <c r="T52" s="15">
        <f>(((Kickstarter!J52/60)/60)/24)+DATE(1970,1,1)</f>
        <v>41995.752986111111</v>
      </c>
      <c r="U52" s="15">
        <f>(((Kickstarter!I52/60)/60)/24)+DATE(1970,1,1)</f>
        <v>42034.708333333328</v>
      </c>
      <c r="V52">
        <f>YEAR(T52)</f>
        <v>2014</v>
      </c>
      <c r="W52">
        <f>YEAR(U52)</f>
        <v>2015</v>
      </c>
    </row>
    <row r="53" spans="1:23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5">
        <f t="shared" si="0"/>
        <v>42196.928668981476</v>
      </c>
      <c r="L53" t="b">
        <v>0</v>
      </c>
      <c r="M53">
        <v>119</v>
      </c>
      <c r="N53" t="b">
        <v>1</v>
      </c>
      <c r="O53" t="s">
        <v>8263</v>
      </c>
      <c r="P53" s="13">
        <v>6</v>
      </c>
      <c r="Q53">
        <f>IFERROR(ROUND(Kickstarter!E53/[1]Kickstarter!L53,2),0)</f>
        <v>134.11000000000001</v>
      </c>
      <c r="R53" s="16" t="s">
        <v>8315</v>
      </c>
      <c r="S53" s="16" t="s">
        <v>8356</v>
      </c>
      <c r="T53" s="15">
        <f>(((Kickstarter!J53/60)/60)/24)+DATE(1970,1,1)</f>
        <v>42196.928668981483</v>
      </c>
      <c r="U53" s="15">
        <f>(((Kickstarter!I53/60)/60)/24)+DATE(1970,1,1)</f>
        <v>42226.928668981483</v>
      </c>
      <c r="V53">
        <f>YEAR(T53)</f>
        <v>2015</v>
      </c>
      <c r="W53">
        <f>YEAR(U53)</f>
        <v>2015</v>
      </c>
    </row>
    <row r="54" spans="1:23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5">
        <f t="shared" si="0"/>
        <v>41807.701921296299</v>
      </c>
      <c r="L54" t="b">
        <v>0</v>
      </c>
      <c r="M54">
        <v>52</v>
      </c>
      <c r="N54" t="b">
        <v>1</v>
      </c>
      <c r="O54" t="s">
        <v>8263</v>
      </c>
      <c r="P54" s="13">
        <v>6</v>
      </c>
      <c r="Q54">
        <f>IFERROR(ROUND(Kickstarter!E54/[1]Kickstarter!L54,2),0)</f>
        <v>68.760000000000005</v>
      </c>
      <c r="R54" s="16" t="s">
        <v>8335</v>
      </c>
      <c r="S54" s="16" t="s">
        <v>8354</v>
      </c>
      <c r="T54" s="15">
        <f>(((Kickstarter!J54/60)/60)/24)+DATE(1970,1,1)</f>
        <v>41807.701921296299</v>
      </c>
      <c r="U54" s="15">
        <f>(((Kickstarter!I54/60)/60)/24)+DATE(1970,1,1)</f>
        <v>41837.701921296299</v>
      </c>
      <c r="V54">
        <f>YEAR(T54)</f>
        <v>2014</v>
      </c>
      <c r="W54">
        <f>YEAR(U54)</f>
        <v>2014</v>
      </c>
    </row>
    <row r="55" spans="1:23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5">
        <f t="shared" si="0"/>
        <v>41719.549131944441</v>
      </c>
      <c r="L55" t="b">
        <v>0</v>
      </c>
      <c r="M55">
        <v>117</v>
      </c>
      <c r="N55" t="b">
        <v>1</v>
      </c>
      <c r="O55" t="s">
        <v>8263</v>
      </c>
      <c r="P55" s="13">
        <v>6</v>
      </c>
      <c r="Q55">
        <f>IFERROR(ROUND(Kickstarter!E55/[1]Kickstarter!L55,2),0)</f>
        <v>9.82</v>
      </c>
      <c r="R55" s="16" t="s">
        <v>8329</v>
      </c>
      <c r="S55" s="16" t="s">
        <v>8330</v>
      </c>
      <c r="T55" s="15">
        <f>(((Kickstarter!J55/60)/60)/24)+DATE(1970,1,1)</f>
        <v>41719.549131944441</v>
      </c>
      <c r="U55" s="15">
        <f>(((Kickstarter!I55/60)/60)/24)+DATE(1970,1,1)</f>
        <v>41733.916666666664</v>
      </c>
      <c r="V55">
        <f>YEAR(T55)</f>
        <v>2014</v>
      </c>
      <c r="W55">
        <f>YEAR(U55)</f>
        <v>2014</v>
      </c>
    </row>
    <row r="56" spans="1:23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5">
        <f t="shared" si="0"/>
        <v>42333.713206018518</v>
      </c>
      <c r="L56" t="b">
        <v>0</v>
      </c>
      <c r="M56">
        <v>52</v>
      </c>
      <c r="N56" t="b">
        <v>1</v>
      </c>
      <c r="O56" t="s">
        <v>8263</v>
      </c>
      <c r="P56" s="13">
        <v>6</v>
      </c>
      <c r="Q56">
        <f>IFERROR(ROUND(Kickstarter!E56/[1]Kickstarter!L56,2),0)</f>
        <v>5.35</v>
      </c>
      <c r="R56" s="16" t="s">
        <v>8315</v>
      </c>
      <c r="S56" s="16" t="s">
        <v>8356</v>
      </c>
      <c r="T56" s="15">
        <f>(((Kickstarter!J56/60)/60)/24)+DATE(1970,1,1)</f>
        <v>42333.713206018518</v>
      </c>
      <c r="U56" s="15">
        <f>(((Kickstarter!I56/60)/60)/24)+DATE(1970,1,1)</f>
        <v>42363.713206018518</v>
      </c>
      <c r="V56">
        <f>YEAR(T56)</f>
        <v>2015</v>
      </c>
      <c r="W56">
        <f>YEAR(U56)</f>
        <v>2015</v>
      </c>
    </row>
    <row r="57" spans="1:23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5">
        <f t="shared" si="0"/>
        <v>42496.968935185185</v>
      </c>
      <c r="L57" t="b">
        <v>0</v>
      </c>
      <c r="M57">
        <v>86</v>
      </c>
      <c r="N57" t="b">
        <v>1</v>
      </c>
      <c r="O57" t="s">
        <v>8263</v>
      </c>
      <c r="P57" s="13">
        <v>5</v>
      </c>
      <c r="Q57">
        <f>IFERROR(ROUND(Kickstarter!E57/[1]Kickstarter!L57,2),0)</f>
        <v>37.72</v>
      </c>
      <c r="R57" s="16" t="s">
        <v>8329</v>
      </c>
      <c r="S57" s="16" t="s">
        <v>8330</v>
      </c>
      <c r="T57" s="15">
        <f>(((Kickstarter!J57/60)/60)/24)+DATE(1970,1,1)</f>
        <v>42496.968935185185</v>
      </c>
      <c r="U57" s="15">
        <f>(((Kickstarter!I57/60)/60)/24)+DATE(1970,1,1)</f>
        <v>42517.968935185185</v>
      </c>
      <c r="V57">
        <f>YEAR(T57)</f>
        <v>2016</v>
      </c>
      <c r="W57">
        <f>YEAR(U57)</f>
        <v>2016</v>
      </c>
    </row>
    <row r="58" spans="1:23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5">
        <f t="shared" si="0"/>
        <v>42149.548888888894</v>
      </c>
      <c r="L58" t="b">
        <v>0</v>
      </c>
      <c r="M58">
        <v>174</v>
      </c>
      <c r="N58" t="b">
        <v>1</v>
      </c>
      <c r="O58" t="s">
        <v>8263</v>
      </c>
      <c r="P58" s="13">
        <v>5</v>
      </c>
      <c r="Q58">
        <f>IFERROR(ROUND(Kickstarter!E58/[1]Kickstarter!L58,2),0)</f>
        <v>24.1</v>
      </c>
      <c r="R58" s="16" t="s">
        <v>8335</v>
      </c>
      <c r="S58" s="16" t="s">
        <v>8354</v>
      </c>
      <c r="T58" s="15">
        <f>(((Kickstarter!J58/60)/60)/24)+DATE(1970,1,1)</f>
        <v>42149.548888888887</v>
      </c>
      <c r="U58" s="15">
        <f>(((Kickstarter!I58/60)/60)/24)+DATE(1970,1,1)</f>
        <v>42163.666666666672</v>
      </c>
      <c r="V58">
        <f>YEAR(T58)</f>
        <v>2015</v>
      </c>
      <c r="W58">
        <f>YEAR(U58)</f>
        <v>2015</v>
      </c>
    </row>
    <row r="59" spans="1:23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5">
        <f t="shared" si="0"/>
        <v>42089.83289351852</v>
      </c>
      <c r="L59" t="b">
        <v>0</v>
      </c>
      <c r="M59">
        <v>69</v>
      </c>
      <c r="N59" t="b">
        <v>1</v>
      </c>
      <c r="O59" t="s">
        <v>8263</v>
      </c>
      <c r="P59" s="13">
        <v>5</v>
      </c>
      <c r="Q59">
        <f>IFERROR(ROUND(Kickstarter!E59/[1]Kickstarter!L59,2),0)</f>
        <v>63.69</v>
      </c>
      <c r="R59" s="16" t="s">
        <v>8308</v>
      </c>
      <c r="S59" s="16" t="s">
        <v>8350</v>
      </c>
      <c r="T59" s="15">
        <f>(((Kickstarter!J59/60)/60)/24)+DATE(1970,1,1)</f>
        <v>42089.83289351852</v>
      </c>
      <c r="U59" s="15">
        <f>(((Kickstarter!I59/60)/60)/24)+DATE(1970,1,1)</f>
        <v>42119.83289351852</v>
      </c>
      <c r="V59">
        <f>YEAR(T59)</f>
        <v>2015</v>
      </c>
      <c r="W59">
        <f>YEAR(U59)</f>
        <v>2015</v>
      </c>
    </row>
    <row r="60" spans="1:23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5">
        <f t="shared" si="0"/>
        <v>41932.745046296295</v>
      </c>
      <c r="L60" t="b">
        <v>0</v>
      </c>
      <c r="M60">
        <v>75</v>
      </c>
      <c r="N60" t="b">
        <v>1</v>
      </c>
      <c r="O60" t="s">
        <v>8263</v>
      </c>
      <c r="P60" s="13">
        <v>5</v>
      </c>
      <c r="Q60">
        <f>IFERROR(ROUND(Kickstarter!E60/[1]Kickstarter!L60,2),0)</f>
        <v>36.89</v>
      </c>
      <c r="R60" s="16" t="s">
        <v>8335</v>
      </c>
      <c r="S60" s="16" t="s">
        <v>8354</v>
      </c>
      <c r="T60" s="15">
        <f>(((Kickstarter!J60/60)/60)/24)+DATE(1970,1,1)</f>
        <v>41932.745046296295</v>
      </c>
      <c r="U60" s="15">
        <f>(((Kickstarter!I60/60)/60)/24)+DATE(1970,1,1)</f>
        <v>41962.786712962959</v>
      </c>
      <c r="V60">
        <f>YEAR(T60)</f>
        <v>2014</v>
      </c>
      <c r="W60">
        <f>YEAR(U60)</f>
        <v>2014</v>
      </c>
    </row>
    <row r="61" spans="1:23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5">
        <f t="shared" si="0"/>
        <v>42230.235833333332</v>
      </c>
      <c r="L61" t="b">
        <v>0</v>
      </c>
      <c r="M61">
        <v>33</v>
      </c>
      <c r="N61" t="b">
        <v>1</v>
      </c>
      <c r="O61" t="s">
        <v>8263</v>
      </c>
      <c r="P61" s="13">
        <v>5</v>
      </c>
      <c r="Q61">
        <f>IFERROR(ROUND(Kickstarter!E61/[1]Kickstarter!L61,2),0)</f>
        <v>339.41</v>
      </c>
      <c r="R61" s="16" t="s">
        <v>8310</v>
      </c>
      <c r="S61" s="16" t="s">
        <v>8311</v>
      </c>
      <c r="T61" s="15">
        <f>(((Kickstarter!J61/60)/60)/24)+DATE(1970,1,1)</f>
        <v>42230.23583333334</v>
      </c>
      <c r="U61" s="15">
        <f>(((Kickstarter!I61/60)/60)/24)+DATE(1970,1,1)</f>
        <v>42261.875</v>
      </c>
      <c r="V61">
        <f>YEAR(T61)</f>
        <v>2015</v>
      </c>
      <c r="W61">
        <f>YEAR(U61)</f>
        <v>2015</v>
      </c>
    </row>
    <row r="62" spans="1:23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5">
        <f t="shared" si="0"/>
        <v>41701.901817129634</v>
      </c>
      <c r="L62" t="b">
        <v>0</v>
      </c>
      <c r="M62">
        <v>108</v>
      </c>
      <c r="N62" t="b">
        <v>1</v>
      </c>
      <c r="O62" t="s">
        <v>8264</v>
      </c>
      <c r="P62" s="13">
        <v>5</v>
      </c>
      <c r="Q62">
        <f>IFERROR(ROUND(Kickstarter!E62/[1]Kickstarter!L62,2),0)</f>
        <v>4.7</v>
      </c>
      <c r="R62" s="16" t="s">
        <v>8335</v>
      </c>
      <c r="S62" s="16" t="s">
        <v>8354</v>
      </c>
      <c r="T62" s="15">
        <f>(((Kickstarter!J62/60)/60)/24)+DATE(1970,1,1)</f>
        <v>41701.901817129627</v>
      </c>
      <c r="U62" s="15">
        <f>(((Kickstarter!I62/60)/60)/24)+DATE(1970,1,1)</f>
        <v>41721</v>
      </c>
      <c r="V62">
        <f>YEAR(T62)</f>
        <v>2014</v>
      </c>
      <c r="W62">
        <f>YEAR(U62)</f>
        <v>2014</v>
      </c>
    </row>
    <row r="63" spans="1:23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5">
        <f t="shared" si="0"/>
        <v>41409.814317129625</v>
      </c>
      <c r="L63" t="b">
        <v>0</v>
      </c>
      <c r="M63">
        <v>23</v>
      </c>
      <c r="N63" t="b">
        <v>1</v>
      </c>
      <c r="O63" t="s">
        <v>8264</v>
      </c>
      <c r="P63" s="13">
        <v>5</v>
      </c>
      <c r="Q63">
        <f>IFERROR(ROUND(Kickstarter!E63/[1]Kickstarter!L63,2),0)</f>
        <v>10.9</v>
      </c>
      <c r="R63" s="16" t="s">
        <v>8335</v>
      </c>
      <c r="S63" s="16" t="s">
        <v>8354</v>
      </c>
      <c r="T63" s="15">
        <f>(((Kickstarter!J63/60)/60)/24)+DATE(1970,1,1)</f>
        <v>41409.814317129632</v>
      </c>
      <c r="U63" s="15">
        <f>(((Kickstarter!I63/60)/60)/24)+DATE(1970,1,1)</f>
        <v>41431.814317129632</v>
      </c>
      <c r="V63">
        <f>YEAR(T63)</f>
        <v>2013</v>
      </c>
      <c r="W63">
        <f>YEAR(U63)</f>
        <v>2013</v>
      </c>
    </row>
    <row r="64" spans="1:23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5">
        <f t="shared" si="0"/>
        <v>41311.799513888887</v>
      </c>
      <c r="L64" t="b">
        <v>0</v>
      </c>
      <c r="M64">
        <v>48</v>
      </c>
      <c r="N64" t="b">
        <v>1</v>
      </c>
      <c r="O64" t="s">
        <v>8264</v>
      </c>
      <c r="P64" s="13">
        <v>5</v>
      </c>
      <c r="Q64">
        <f>IFERROR(ROUND(Kickstarter!E64/[1]Kickstarter!L64,2),0)</f>
        <v>17.649999999999999</v>
      </c>
      <c r="R64" s="16" t="s">
        <v>8335</v>
      </c>
      <c r="S64" s="16" t="s">
        <v>8354</v>
      </c>
      <c r="T64" s="15">
        <f>(((Kickstarter!J64/60)/60)/24)+DATE(1970,1,1)</f>
        <v>41311.799513888887</v>
      </c>
      <c r="U64" s="15">
        <f>(((Kickstarter!I64/60)/60)/24)+DATE(1970,1,1)</f>
        <v>41336.799513888887</v>
      </c>
      <c r="V64">
        <f>YEAR(T64)</f>
        <v>2013</v>
      </c>
      <c r="W64">
        <f>YEAR(U64)</f>
        <v>2013</v>
      </c>
    </row>
    <row r="65" spans="1:23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5">
        <f t="shared" si="0"/>
        <v>41612.912187499998</v>
      </c>
      <c r="L65" t="b">
        <v>0</v>
      </c>
      <c r="M65">
        <v>64</v>
      </c>
      <c r="N65" t="b">
        <v>1</v>
      </c>
      <c r="O65" t="s">
        <v>8264</v>
      </c>
      <c r="P65" s="13">
        <v>5</v>
      </c>
      <c r="Q65">
        <f>IFERROR(ROUND(Kickstarter!E65/[1]Kickstarter!L65,2),0)</f>
        <v>11.76</v>
      </c>
      <c r="R65" s="16" t="s">
        <v>8315</v>
      </c>
      <c r="S65" s="16" t="s">
        <v>8356</v>
      </c>
      <c r="T65" s="15">
        <f>(((Kickstarter!J65/60)/60)/24)+DATE(1970,1,1)</f>
        <v>41612.912187499998</v>
      </c>
      <c r="U65" s="15">
        <f>(((Kickstarter!I65/60)/60)/24)+DATE(1970,1,1)</f>
        <v>41636.207638888889</v>
      </c>
      <c r="V65">
        <f>YEAR(T65)</f>
        <v>2013</v>
      </c>
      <c r="W65">
        <f>YEAR(U65)</f>
        <v>2013</v>
      </c>
    </row>
    <row r="66" spans="1:23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5">
        <f t="shared" si="0"/>
        <v>41433.01829861111</v>
      </c>
      <c r="L66" t="b">
        <v>0</v>
      </c>
      <c r="M66">
        <v>24</v>
      </c>
      <c r="N66" t="b">
        <v>1</v>
      </c>
      <c r="O66" t="s">
        <v>8264</v>
      </c>
      <c r="P66" s="13">
        <v>5</v>
      </c>
      <c r="Q66">
        <f>IFERROR(ROUND(Kickstarter!E66/[1]Kickstarter!L66,2),0)</f>
        <v>23.64</v>
      </c>
      <c r="R66" s="16" t="s">
        <v>8335</v>
      </c>
      <c r="S66" s="16" t="s">
        <v>8354</v>
      </c>
      <c r="T66" s="15">
        <f>(((Kickstarter!J66/60)/60)/24)+DATE(1970,1,1)</f>
        <v>41433.01829861111</v>
      </c>
      <c r="U66" s="15">
        <f>(((Kickstarter!I66/60)/60)/24)+DATE(1970,1,1)</f>
        <v>41463.01829861111</v>
      </c>
      <c r="V66">
        <f>YEAR(T66)</f>
        <v>2013</v>
      </c>
      <c r="W66">
        <f>YEAR(U66)</f>
        <v>2013</v>
      </c>
    </row>
    <row r="67" spans="1:23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5">
        <f t="shared" ref="K67:K130" si="1">(J67/86400) + DATE(1970,1,1)</f>
        <v>41835.821226851855</v>
      </c>
      <c r="L67" t="b">
        <v>0</v>
      </c>
      <c r="M67">
        <v>57</v>
      </c>
      <c r="N67" t="b">
        <v>1</v>
      </c>
      <c r="O67" t="s">
        <v>8264</v>
      </c>
      <c r="P67" s="13">
        <v>5</v>
      </c>
      <c r="Q67">
        <f>IFERROR(ROUND(Kickstarter!E67/[1]Kickstarter!L67,2),0)</f>
        <v>150.54</v>
      </c>
      <c r="R67" s="16" t="s">
        <v>8315</v>
      </c>
      <c r="S67" s="16" t="s">
        <v>8356</v>
      </c>
      <c r="T67" s="15">
        <f>(((Kickstarter!J67/60)/60)/24)+DATE(1970,1,1)</f>
        <v>41835.821226851855</v>
      </c>
      <c r="U67" s="15">
        <f>(((Kickstarter!I67/60)/60)/24)+DATE(1970,1,1)</f>
        <v>41862.249305555553</v>
      </c>
      <c r="V67">
        <f>YEAR(T67)</f>
        <v>2014</v>
      </c>
      <c r="W67">
        <f>YEAR(U67)</f>
        <v>2014</v>
      </c>
    </row>
    <row r="68" spans="1:23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5">
        <f t="shared" si="1"/>
        <v>42539.849768518514</v>
      </c>
      <c r="L68" t="b">
        <v>0</v>
      </c>
      <c r="M68">
        <v>26</v>
      </c>
      <c r="N68" t="b">
        <v>1</v>
      </c>
      <c r="O68" t="s">
        <v>8264</v>
      </c>
      <c r="P68" s="13">
        <v>5</v>
      </c>
      <c r="Q68">
        <f>IFERROR(ROUND(Kickstarter!E68/[1]Kickstarter!L68,2),0)</f>
        <v>12.04</v>
      </c>
      <c r="R68" s="16" t="s">
        <v>8335</v>
      </c>
      <c r="S68" s="16" t="s">
        <v>8354</v>
      </c>
      <c r="T68" s="15">
        <f>(((Kickstarter!J68/60)/60)/24)+DATE(1970,1,1)</f>
        <v>42539.849768518514</v>
      </c>
      <c r="U68" s="15">
        <f>(((Kickstarter!I68/60)/60)/24)+DATE(1970,1,1)</f>
        <v>42569.849768518514</v>
      </c>
      <c r="V68">
        <f>YEAR(T68)</f>
        <v>2016</v>
      </c>
      <c r="W68">
        <f>YEAR(U68)</f>
        <v>2016</v>
      </c>
    </row>
    <row r="69" spans="1:23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5">
        <f t="shared" si="1"/>
        <v>41075.583379629628</v>
      </c>
      <c r="L69" t="b">
        <v>0</v>
      </c>
      <c r="M69">
        <v>20</v>
      </c>
      <c r="N69" t="b">
        <v>1</v>
      </c>
      <c r="O69" t="s">
        <v>8264</v>
      </c>
      <c r="P69" s="13">
        <v>5</v>
      </c>
      <c r="Q69">
        <f>IFERROR(ROUND(Kickstarter!E69/[1]Kickstarter!L69,2),0)</f>
        <v>0.28000000000000003</v>
      </c>
      <c r="R69" s="16" t="s">
        <v>8315</v>
      </c>
      <c r="S69" s="16" t="s">
        <v>8356</v>
      </c>
      <c r="T69" s="15">
        <f>(((Kickstarter!J69/60)/60)/24)+DATE(1970,1,1)</f>
        <v>41075.583379629628</v>
      </c>
      <c r="U69" s="15">
        <f>(((Kickstarter!I69/60)/60)/24)+DATE(1970,1,1)</f>
        <v>41105.583379629628</v>
      </c>
      <c r="V69">
        <f>YEAR(T69)</f>
        <v>2012</v>
      </c>
      <c r="W69">
        <f>YEAR(U69)</f>
        <v>2012</v>
      </c>
    </row>
    <row r="70" spans="1:23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5">
        <f t="shared" si="1"/>
        <v>41663.569340277776</v>
      </c>
      <c r="L70" t="b">
        <v>0</v>
      </c>
      <c r="M70">
        <v>36</v>
      </c>
      <c r="N70" t="b">
        <v>1</v>
      </c>
      <c r="O70" t="s">
        <v>8264</v>
      </c>
      <c r="P70" s="13">
        <v>5</v>
      </c>
      <c r="Q70">
        <f>IFERROR(ROUND(Kickstarter!E70/[1]Kickstarter!L70,2),0)</f>
        <v>0.17</v>
      </c>
      <c r="R70" s="16" t="s">
        <v>8315</v>
      </c>
      <c r="S70" s="16" t="s">
        <v>8356</v>
      </c>
      <c r="T70" s="15">
        <f>(((Kickstarter!J70/60)/60)/24)+DATE(1970,1,1)</f>
        <v>41663.569340277776</v>
      </c>
      <c r="U70" s="15">
        <f>(((Kickstarter!I70/60)/60)/24)+DATE(1970,1,1)</f>
        <v>41693.569340277776</v>
      </c>
      <c r="V70">
        <f>YEAR(T70)</f>
        <v>2014</v>
      </c>
      <c r="W70">
        <f>YEAR(U70)</f>
        <v>2014</v>
      </c>
    </row>
    <row r="71" spans="1:23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5">
        <f t="shared" si="1"/>
        <v>40786.187789351854</v>
      </c>
      <c r="L71" t="b">
        <v>0</v>
      </c>
      <c r="M71">
        <v>178</v>
      </c>
      <c r="N71" t="b">
        <v>1</v>
      </c>
      <c r="O71" t="s">
        <v>8264</v>
      </c>
      <c r="P71" s="13">
        <v>5</v>
      </c>
      <c r="Q71">
        <f>IFERROR(ROUND(Kickstarter!E71/[1]Kickstarter!L71,2),0)</f>
        <v>6.23</v>
      </c>
      <c r="R71" s="16" t="s">
        <v>8315</v>
      </c>
      <c r="S71" s="16" t="s">
        <v>8356</v>
      </c>
      <c r="T71" s="15">
        <f>(((Kickstarter!J71/60)/60)/24)+DATE(1970,1,1)</f>
        <v>40786.187789351854</v>
      </c>
      <c r="U71" s="15">
        <f>(((Kickstarter!I71/60)/60)/24)+DATE(1970,1,1)</f>
        <v>40818.290972222225</v>
      </c>
      <c r="V71">
        <f>YEAR(T71)</f>
        <v>2011</v>
      </c>
      <c r="W71">
        <f>YEAR(U71)</f>
        <v>2011</v>
      </c>
    </row>
    <row r="72" spans="1:23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5">
        <f t="shared" si="1"/>
        <v>40730.896354166667</v>
      </c>
      <c r="L72" t="b">
        <v>0</v>
      </c>
      <c r="M72">
        <v>17</v>
      </c>
      <c r="N72" t="b">
        <v>1</v>
      </c>
      <c r="O72" t="s">
        <v>8264</v>
      </c>
      <c r="P72" s="13">
        <v>5</v>
      </c>
      <c r="Q72">
        <f>IFERROR(ROUND(Kickstarter!E72/[1]Kickstarter!L72,2),0)</f>
        <v>0.19</v>
      </c>
      <c r="R72" s="16" t="s">
        <v>8313</v>
      </c>
      <c r="S72" s="16" t="s">
        <v>8312</v>
      </c>
      <c r="T72" s="15">
        <f>(((Kickstarter!J72/60)/60)/24)+DATE(1970,1,1)</f>
        <v>40730.896354166667</v>
      </c>
      <c r="U72" s="15">
        <f>(((Kickstarter!I72/60)/60)/24)+DATE(1970,1,1)</f>
        <v>40790.896354166667</v>
      </c>
      <c r="V72">
        <f>YEAR(T72)</f>
        <v>2011</v>
      </c>
      <c r="W72">
        <f>YEAR(U72)</f>
        <v>2011</v>
      </c>
    </row>
    <row r="73" spans="1:23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5">
        <f t="shared" si="1"/>
        <v>40997.271493055552</v>
      </c>
      <c r="L73" t="b">
        <v>0</v>
      </c>
      <c r="M73">
        <v>32</v>
      </c>
      <c r="N73" t="b">
        <v>1</v>
      </c>
      <c r="O73" t="s">
        <v>8264</v>
      </c>
      <c r="P73" s="13">
        <v>5</v>
      </c>
      <c r="Q73">
        <f>IFERROR(ROUND(Kickstarter!E73/[1]Kickstarter!L73,2),0)</f>
        <v>0.86</v>
      </c>
      <c r="R73" s="16" t="s">
        <v>8324</v>
      </c>
      <c r="S73" s="16" t="s">
        <v>8348</v>
      </c>
      <c r="T73" s="15">
        <f>(((Kickstarter!J73/60)/60)/24)+DATE(1970,1,1)</f>
        <v>40997.271493055552</v>
      </c>
      <c r="U73" s="15">
        <f>(((Kickstarter!I73/60)/60)/24)+DATE(1970,1,1)</f>
        <v>41057.271493055552</v>
      </c>
      <c r="V73">
        <f>YEAR(T73)</f>
        <v>2012</v>
      </c>
      <c r="W73">
        <f>YEAR(U73)</f>
        <v>2012</v>
      </c>
    </row>
    <row r="74" spans="1:23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5">
        <f t="shared" si="1"/>
        <v>41208.010196759264</v>
      </c>
      <c r="L74" t="b">
        <v>0</v>
      </c>
      <c r="M74">
        <v>41</v>
      </c>
      <c r="N74" t="b">
        <v>1</v>
      </c>
      <c r="O74" t="s">
        <v>8264</v>
      </c>
      <c r="P74" s="13">
        <v>5</v>
      </c>
      <c r="Q74">
        <f>IFERROR(ROUND(Kickstarter!E74/[1]Kickstarter!L74,2),0)</f>
        <v>1.1000000000000001</v>
      </c>
      <c r="R74" s="16" t="s">
        <v>8313</v>
      </c>
      <c r="S74" s="16" t="s">
        <v>8312</v>
      </c>
      <c r="T74" s="15">
        <f>(((Kickstarter!J74/60)/60)/24)+DATE(1970,1,1)</f>
        <v>41208.010196759256</v>
      </c>
      <c r="U74" s="15">
        <f>(((Kickstarter!I74/60)/60)/24)+DATE(1970,1,1)</f>
        <v>41228</v>
      </c>
      <c r="V74">
        <f>YEAR(T74)</f>
        <v>2012</v>
      </c>
      <c r="W74">
        <f>YEAR(U74)</f>
        <v>2012</v>
      </c>
    </row>
    <row r="75" spans="1:23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5">
        <f t="shared" si="1"/>
        <v>40587.75675925926</v>
      </c>
      <c r="L75" t="b">
        <v>0</v>
      </c>
      <c r="M75">
        <v>18</v>
      </c>
      <c r="N75" t="b">
        <v>1</v>
      </c>
      <c r="O75" t="s">
        <v>8264</v>
      </c>
      <c r="P75" s="13">
        <v>5</v>
      </c>
      <c r="Q75">
        <f>IFERROR(ROUND(Kickstarter!E75/[1]Kickstarter!L75,2),0)</f>
        <v>1</v>
      </c>
      <c r="R75" s="16" t="s">
        <v>8335</v>
      </c>
      <c r="S75" s="16" t="s">
        <v>8354</v>
      </c>
      <c r="T75" s="15">
        <f>(((Kickstarter!J75/60)/60)/24)+DATE(1970,1,1)</f>
        <v>40587.75675925926</v>
      </c>
      <c r="U75" s="15">
        <f>(((Kickstarter!I75/60)/60)/24)+DATE(1970,1,1)</f>
        <v>40666.165972222225</v>
      </c>
      <c r="V75">
        <f>YEAR(T75)</f>
        <v>2011</v>
      </c>
      <c r="W75">
        <f>YEAR(U75)</f>
        <v>2011</v>
      </c>
    </row>
    <row r="76" spans="1:23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5">
        <f t="shared" si="1"/>
        <v>42360.487210648149</v>
      </c>
      <c r="L76" t="b">
        <v>0</v>
      </c>
      <c r="M76">
        <v>29</v>
      </c>
      <c r="N76" t="b">
        <v>1</v>
      </c>
      <c r="O76" t="s">
        <v>8264</v>
      </c>
      <c r="P76" s="13">
        <v>5</v>
      </c>
      <c r="Q76">
        <f>IFERROR(ROUND(Kickstarter!E76/[1]Kickstarter!L76,2),0)</f>
        <v>0.64</v>
      </c>
      <c r="R76" s="16" t="s">
        <v>8335</v>
      </c>
      <c r="S76" s="16" t="s">
        <v>8354</v>
      </c>
      <c r="T76" s="15">
        <f>(((Kickstarter!J76/60)/60)/24)+DATE(1970,1,1)</f>
        <v>42360.487210648149</v>
      </c>
      <c r="U76" s="15">
        <f>(((Kickstarter!I76/60)/60)/24)+DATE(1970,1,1)</f>
        <v>42390.487210648149</v>
      </c>
      <c r="V76">
        <f>YEAR(T76)</f>
        <v>2015</v>
      </c>
      <c r="W76">
        <f>YEAR(U76)</f>
        <v>2016</v>
      </c>
    </row>
    <row r="77" spans="1:23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5">
        <f t="shared" si="1"/>
        <v>41357.209166666667</v>
      </c>
      <c r="L77" t="b">
        <v>0</v>
      </c>
      <c r="M77">
        <v>47</v>
      </c>
      <c r="N77" t="b">
        <v>1</v>
      </c>
      <c r="O77" t="s">
        <v>8264</v>
      </c>
      <c r="P77" s="13">
        <v>5</v>
      </c>
      <c r="Q77">
        <f>IFERROR(ROUND(Kickstarter!E77/[1]Kickstarter!L77,2),0)</f>
        <v>23.76</v>
      </c>
      <c r="R77" s="16" t="s">
        <v>8315</v>
      </c>
      <c r="S77" s="16" t="s">
        <v>8356</v>
      </c>
      <c r="T77" s="15">
        <f>(((Kickstarter!J77/60)/60)/24)+DATE(1970,1,1)</f>
        <v>41357.209166666667</v>
      </c>
      <c r="U77" s="15">
        <f>(((Kickstarter!I77/60)/60)/24)+DATE(1970,1,1)</f>
        <v>41387.209166666667</v>
      </c>
      <c r="V77">
        <f>YEAR(T77)</f>
        <v>2013</v>
      </c>
      <c r="W77">
        <f>YEAR(U77)</f>
        <v>2013</v>
      </c>
    </row>
    <row r="78" spans="1:23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5">
        <f t="shared" si="1"/>
        <v>40844.691643518519</v>
      </c>
      <c r="L78" t="b">
        <v>0</v>
      </c>
      <c r="M78">
        <v>15</v>
      </c>
      <c r="N78" t="b">
        <v>1</v>
      </c>
      <c r="O78" t="s">
        <v>8264</v>
      </c>
      <c r="P78" s="13">
        <v>5</v>
      </c>
      <c r="Q78">
        <f>IFERROR(ROUND(Kickstarter!E78/[1]Kickstarter!L78,2),0)</f>
        <v>0.65</v>
      </c>
      <c r="R78" s="16" t="s">
        <v>8315</v>
      </c>
      <c r="S78" s="16" t="s">
        <v>8356</v>
      </c>
      <c r="T78" s="15">
        <f>(((Kickstarter!J78/60)/60)/24)+DATE(1970,1,1)</f>
        <v>40844.691643518519</v>
      </c>
      <c r="U78" s="15">
        <f>(((Kickstarter!I78/60)/60)/24)+DATE(1970,1,1)</f>
        <v>40904.733310185184</v>
      </c>
      <c r="V78">
        <f>YEAR(T78)</f>
        <v>2011</v>
      </c>
      <c r="W78">
        <f>YEAR(U78)</f>
        <v>2011</v>
      </c>
    </row>
    <row r="79" spans="1:23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5">
        <f t="shared" si="1"/>
        <v>40997.144872685181</v>
      </c>
      <c r="L79" t="b">
        <v>0</v>
      </c>
      <c r="M79">
        <v>26</v>
      </c>
      <c r="N79" t="b">
        <v>1</v>
      </c>
      <c r="O79" t="s">
        <v>8264</v>
      </c>
      <c r="P79" s="13">
        <v>4</v>
      </c>
      <c r="Q79">
        <f>IFERROR(ROUND(Kickstarter!E79/[1]Kickstarter!L79,2),0)</f>
        <v>4.66</v>
      </c>
      <c r="R79" s="16" t="s">
        <v>8313</v>
      </c>
      <c r="S79" s="16" t="s">
        <v>8312</v>
      </c>
      <c r="T79" s="15">
        <f>(((Kickstarter!J79/60)/60)/24)+DATE(1970,1,1)</f>
        <v>40997.144872685189</v>
      </c>
      <c r="U79" s="15">
        <f>(((Kickstarter!I79/60)/60)/24)+DATE(1970,1,1)</f>
        <v>41050.124305555553</v>
      </c>
      <c r="V79">
        <f>YEAR(T79)</f>
        <v>2012</v>
      </c>
      <c r="W79">
        <f>YEAR(U79)</f>
        <v>2012</v>
      </c>
    </row>
    <row r="80" spans="1:23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5">
        <f t="shared" si="1"/>
        <v>42604.730567129634</v>
      </c>
      <c r="L80" t="b">
        <v>0</v>
      </c>
      <c r="M80">
        <v>35</v>
      </c>
      <c r="N80" t="b">
        <v>1</v>
      </c>
      <c r="O80" t="s">
        <v>8264</v>
      </c>
      <c r="P80" s="13">
        <v>4</v>
      </c>
      <c r="Q80">
        <f>IFERROR(ROUND(Kickstarter!E80/[1]Kickstarter!L80,2),0)</f>
        <v>11.26</v>
      </c>
      <c r="R80" s="16" t="s">
        <v>8318</v>
      </c>
      <c r="S80" s="16" t="s">
        <v>8345</v>
      </c>
      <c r="T80" s="15">
        <f>(((Kickstarter!J80/60)/60)/24)+DATE(1970,1,1)</f>
        <v>42604.730567129634</v>
      </c>
      <c r="U80" s="15">
        <f>(((Kickstarter!I80/60)/60)/24)+DATE(1970,1,1)</f>
        <v>42614.730567129634</v>
      </c>
      <c r="V80">
        <f>YEAR(T80)</f>
        <v>2016</v>
      </c>
      <c r="W80">
        <f>YEAR(U80)</f>
        <v>2016</v>
      </c>
    </row>
    <row r="81" spans="1:23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5">
        <f t="shared" si="1"/>
        <v>41724.776539351849</v>
      </c>
      <c r="L81" t="b">
        <v>0</v>
      </c>
      <c r="M81">
        <v>41</v>
      </c>
      <c r="N81" t="b">
        <v>1</v>
      </c>
      <c r="O81" t="s">
        <v>8264</v>
      </c>
      <c r="P81" s="13">
        <v>4</v>
      </c>
      <c r="Q81">
        <f>IFERROR(ROUND(Kickstarter!E81/[1]Kickstarter!L81,2),0)</f>
        <v>330.2</v>
      </c>
      <c r="R81" s="16" t="s">
        <v>8308</v>
      </c>
      <c r="S81" s="16" t="s">
        <v>8350</v>
      </c>
      <c r="T81" s="15">
        <f>(((Kickstarter!J81/60)/60)/24)+DATE(1970,1,1)</f>
        <v>41724.776539351849</v>
      </c>
      <c r="U81" s="15">
        <f>(((Kickstarter!I81/60)/60)/24)+DATE(1970,1,1)</f>
        <v>41754.776539351849</v>
      </c>
      <c r="V81">
        <f>YEAR(T81)</f>
        <v>2014</v>
      </c>
      <c r="W81">
        <f>YEAR(U81)</f>
        <v>2014</v>
      </c>
    </row>
    <row r="82" spans="1:23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5">
        <f t="shared" si="1"/>
        <v>41583.083981481483</v>
      </c>
      <c r="L82" t="b">
        <v>0</v>
      </c>
      <c r="M82">
        <v>47</v>
      </c>
      <c r="N82" t="b">
        <v>1</v>
      </c>
      <c r="O82" t="s">
        <v>8264</v>
      </c>
      <c r="P82" s="13">
        <v>4</v>
      </c>
      <c r="Q82">
        <f>IFERROR(ROUND(Kickstarter!E82/[1]Kickstarter!L82,2),0)</f>
        <v>34.880000000000003</v>
      </c>
      <c r="R82" s="16" t="s">
        <v>8329</v>
      </c>
      <c r="S82" s="16" t="s">
        <v>8330</v>
      </c>
      <c r="T82" s="15">
        <f>(((Kickstarter!J82/60)/60)/24)+DATE(1970,1,1)</f>
        <v>41583.083981481483</v>
      </c>
      <c r="U82" s="15">
        <f>(((Kickstarter!I82/60)/60)/24)+DATE(1970,1,1)</f>
        <v>41618.083981481483</v>
      </c>
      <c r="V82">
        <f>YEAR(T82)</f>
        <v>2013</v>
      </c>
      <c r="W82">
        <f>YEAR(U82)</f>
        <v>2013</v>
      </c>
    </row>
    <row r="83" spans="1:23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5">
        <f t="shared" si="1"/>
        <v>41100.158877314811</v>
      </c>
      <c r="L83" t="b">
        <v>0</v>
      </c>
      <c r="M83">
        <v>28</v>
      </c>
      <c r="N83" t="b">
        <v>1</v>
      </c>
      <c r="O83" t="s">
        <v>8264</v>
      </c>
      <c r="P83" s="13">
        <v>4</v>
      </c>
      <c r="Q83">
        <f>IFERROR(ROUND(Kickstarter!E83/[1]Kickstarter!L83,2),0)</f>
        <v>3.77</v>
      </c>
      <c r="R83" s="16" t="s">
        <v>8310</v>
      </c>
      <c r="S83" s="16" t="s">
        <v>8311</v>
      </c>
      <c r="T83" s="15">
        <f>(((Kickstarter!J83/60)/60)/24)+DATE(1970,1,1)</f>
        <v>41100.158877314818</v>
      </c>
      <c r="U83" s="15">
        <f>(((Kickstarter!I83/60)/60)/24)+DATE(1970,1,1)</f>
        <v>41104.126388888886</v>
      </c>
      <c r="V83">
        <f>YEAR(T83)</f>
        <v>2012</v>
      </c>
      <c r="W83">
        <f>YEAR(U83)</f>
        <v>2012</v>
      </c>
    </row>
    <row r="84" spans="1:23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5">
        <f t="shared" si="1"/>
        <v>40795.820150462961</v>
      </c>
      <c r="L84" t="b">
        <v>0</v>
      </c>
      <c r="M84">
        <v>100</v>
      </c>
      <c r="N84" t="b">
        <v>1</v>
      </c>
      <c r="O84" t="s">
        <v>8264</v>
      </c>
      <c r="P84" s="13">
        <v>4</v>
      </c>
      <c r="Q84">
        <f>IFERROR(ROUND(Kickstarter!E84/[1]Kickstarter!L84,2),0)</f>
        <v>13.79</v>
      </c>
      <c r="R84" s="16" t="s">
        <v>8335</v>
      </c>
      <c r="S84" s="16" t="s">
        <v>8354</v>
      </c>
      <c r="T84" s="15">
        <f>(((Kickstarter!J84/60)/60)/24)+DATE(1970,1,1)</f>
        <v>40795.820150462961</v>
      </c>
      <c r="U84" s="15">
        <f>(((Kickstarter!I84/60)/60)/24)+DATE(1970,1,1)</f>
        <v>40825.820150462961</v>
      </c>
      <c r="V84">
        <f>YEAR(T84)</f>
        <v>2011</v>
      </c>
      <c r="W84">
        <f>YEAR(U84)</f>
        <v>2011</v>
      </c>
    </row>
    <row r="85" spans="1:23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5">
        <f t="shared" si="1"/>
        <v>42042.615613425922</v>
      </c>
      <c r="L85" t="b">
        <v>0</v>
      </c>
      <c r="M85">
        <v>13</v>
      </c>
      <c r="N85" t="b">
        <v>1</v>
      </c>
      <c r="O85" t="s">
        <v>8264</v>
      </c>
      <c r="P85" s="13">
        <v>4</v>
      </c>
      <c r="Q85">
        <f>IFERROR(ROUND(Kickstarter!E85/[1]Kickstarter!L85,2),0)</f>
        <v>1.03</v>
      </c>
      <c r="R85" s="16" t="s">
        <v>8315</v>
      </c>
      <c r="S85" s="16" t="s">
        <v>8314</v>
      </c>
      <c r="T85" s="15">
        <f>(((Kickstarter!J85/60)/60)/24)+DATE(1970,1,1)</f>
        <v>42042.615613425922</v>
      </c>
      <c r="U85" s="15">
        <f>(((Kickstarter!I85/60)/60)/24)+DATE(1970,1,1)</f>
        <v>42057.479166666672</v>
      </c>
      <c r="V85">
        <f>YEAR(T85)</f>
        <v>2015</v>
      </c>
      <c r="W85">
        <f>YEAR(U85)</f>
        <v>2015</v>
      </c>
    </row>
    <row r="86" spans="1:23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5">
        <f t="shared" si="1"/>
        <v>40648.757939814815</v>
      </c>
      <c r="L86" t="b">
        <v>0</v>
      </c>
      <c r="M86">
        <v>7</v>
      </c>
      <c r="N86" t="b">
        <v>1</v>
      </c>
      <c r="O86" t="s">
        <v>8264</v>
      </c>
      <c r="P86" s="13">
        <v>4</v>
      </c>
      <c r="Q86">
        <f>IFERROR(ROUND(Kickstarter!E86/[1]Kickstarter!L86,2),0)</f>
        <v>1.05</v>
      </c>
      <c r="R86" s="16" t="s">
        <v>8308</v>
      </c>
      <c r="S86" s="16" t="s">
        <v>8352</v>
      </c>
      <c r="T86" s="15">
        <f>(((Kickstarter!J86/60)/60)/24)+DATE(1970,1,1)</f>
        <v>40648.757939814815</v>
      </c>
      <c r="U86" s="15">
        <f>(((Kickstarter!I86/60)/60)/24)+DATE(1970,1,1)</f>
        <v>40678.757939814815</v>
      </c>
      <c r="V86">
        <f>YEAR(T86)</f>
        <v>2011</v>
      </c>
      <c r="W86">
        <f>YEAR(U86)</f>
        <v>2011</v>
      </c>
    </row>
    <row r="87" spans="1:23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5">
        <f t="shared" si="1"/>
        <v>40779.125428240739</v>
      </c>
      <c r="L87" t="b">
        <v>0</v>
      </c>
      <c r="M87">
        <v>21</v>
      </c>
      <c r="N87" t="b">
        <v>1</v>
      </c>
      <c r="O87" t="s">
        <v>8264</v>
      </c>
      <c r="P87" s="13">
        <v>4</v>
      </c>
      <c r="Q87">
        <f>IFERROR(ROUND(Kickstarter!E87/[1]Kickstarter!L87,2),0)</f>
        <v>10.83</v>
      </c>
      <c r="R87" s="16" t="s">
        <v>8324</v>
      </c>
      <c r="S87" s="16" t="s">
        <v>8351</v>
      </c>
      <c r="T87" s="15">
        <f>(((Kickstarter!J87/60)/60)/24)+DATE(1970,1,1)</f>
        <v>40779.125428240739</v>
      </c>
      <c r="U87" s="15">
        <f>(((Kickstarter!I87/60)/60)/24)+DATE(1970,1,1)</f>
        <v>40809.125428240739</v>
      </c>
      <c r="V87">
        <f>YEAR(T87)</f>
        <v>2011</v>
      </c>
      <c r="W87">
        <f>YEAR(U87)</f>
        <v>2011</v>
      </c>
    </row>
    <row r="88" spans="1:23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5">
        <f t="shared" si="1"/>
        <v>42291.556076388893</v>
      </c>
      <c r="L88" t="b">
        <v>0</v>
      </c>
      <c r="M88">
        <v>17</v>
      </c>
      <c r="N88" t="b">
        <v>1</v>
      </c>
      <c r="O88" t="s">
        <v>8264</v>
      </c>
      <c r="P88" s="13">
        <v>4</v>
      </c>
      <c r="Q88">
        <f>IFERROR(ROUND(Kickstarter!E88/[1]Kickstarter!L88,2),0)</f>
        <v>33.450000000000003</v>
      </c>
      <c r="R88" s="16" t="s">
        <v>8315</v>
      </c>
      <c r="S88" s="16" t="s">
        <v>8356</v>
      </c>
      <c r="T88" s="15">
        <f>(((Kickstarter!J88/60)/60)/24)+DATE(1970,1,1)</f>
        <v>42291.556076388893</v>
      </c>
      <c r="U88" s="15">
        <f>(((Kickstarter!I88/60)/60)/24)+DATE(1970,1,1)</f>
        <v>42365.59774305555</v>
      </c>
      <c r="V88">
        <f>YEAR(T88)</f>
        <v>2015</v>
      </c>
      <c r="W88">
        <f>YEAR(U88)</f>
        <v>2015</v>
      </c>
    </row>
    <row r="89" spans="1:23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5">
        <f t="shared" si="1"/>
        <v>40322.539386574077</v>
      </c>
      <c r="L89" t="b">
        <v>0</v>
      </c>
      <c r="M89">
        <v>25</v>
      </c>
      <c r="N89" t="b">
        <v>1</v>
      </c>
      <c r="O89" t="s">
        <v>8264</v>
      </c>
      <c r="P89" s="13">
        <v>4</v>
      </c>
      <c r="Q89">
        <f>IFERROR(ROUND(Kickstarter!E89/[1]Kickstarter!L89,2),0)</f>
        <v>33.1</v>
      </c>
      <c r="R89" s="16" t="s">
        <v>8335</v>
      </c>
      <c r="S89" s="16" t="s">
        <v>8354</v>
      </c>
      <c r="T89" s="15">
        <f>(((Kickstarter!J89/60)/60)/24)+DATE(1970,1,1)</f>
        <v>40322.53938657407</v>
      </c>
      <c r="U89" s="15">
        <f>(((Kickstarter!I89/60)/60)/24)+DATE(1970,1,1)</f>
        <v>40332.070138888892</v>
      </c>
      <c r="V89">
        <f>YEAR(T89)</f>
        <v>2010</v>
      </c>
      <c r="W89">
        <f>YEAR(U89)</f>
        <v>2010</v>
      </c>
    </row>
    <row r="90" spans="1:23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5">
        <f t="shared" si="1"/>
        <v>41786.65892361111</v>
      </c>
      <c r="L90" t="b">
        <v>0</v>
      </c>
      <c r="M90">
        <v>60</v>
      </c>
      <c r="N90" t="b">
        <v>1</v>
      </c>
      <c r="O90" t="s">
        <v>8264</v>
      </c>
      <c r="P90" s="13">
        <v>4</v>
      </c>
      <c r="Q90">
        <f>IFERROR(ROUND(Kickstarter!E90/[1]Kickstarter!L90,2),0)</f>
        <v>138.46</v>
      </c>
      <c r="R90" s="16" t="s">
        <v>8318</v>
      </c>
      <c r="S90" s="16" t="s">
        <v>8349</v>
      </c>
      <c r="T90" s="15">
        <f>(((Kickstarter!J90/60)/60)/24)+DATE(1970,1,1)</f>
        <v>41786.65892361111</v>
      </c>
      <c r="U90" s="15">
        <f>(((Kickstarter!I90/60)/60)/24)+DATE(1970,1,1)</f>
        <v>41812.65892361111</v>
      </c>
      <c r="V90">
        <f>YEAR(T90)</f>
        <v>2014</v>
      </c>
      <c r="W90">
        <f>YEAR(U90)</f>
        <v>2014</v>
      </c>
    </row>
    <row r="91" spans="1:23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5">
        <f t="shared" si="1"/>
        <v>41402.752222222218</v>
      </c>
      <c r="L91" t="b">
        <v>0</v>
      </c>
      <c r="M91">
        <v>56</v>
      </c>
      <c r="N91" t="b">
        <v>1</v>
      </c>
      <c r="O91" t="s">
        <v>8264</v>
      </c>
      <c r="P91" s="13">
        <v>4</v>
      </c>
      <c r="Q91">
        <f>IFERROR(ROUND(Kickstarter!E91/[1]Kickstarter!L91,2),0)</f>
        <v>493.14</v>
      </c>
      <c r="R91" s="16" t="s">
        <v>8308</v>
      </c>
      <c r="S91" s="16" t="s">
        <v>8350</v>
      </c>
      <c r="T91" s="15">
        <f>(((Kickstarter!J91/60)/60)/24)+DATE(1970,1,1)</f>
        <v>41402.752222222225</v>
      </c>
      <c r="U91" s="15">
        <f>(((Kickstarter!I91/60)/60)/24)+DATE(1970,1,1)</f>
        <v>41427.752222222225</v>
      </c>
      <c r="V91">
        <f>YEAR(T91)</f>
        <v>2013</v>
      </c>
      <c r="W91">
        <f>YEAR(U91)</f>
        <v>2013</v>
      </c>
    </row>
    <row r="92" spans="1:23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5">
        <f t="shared" si="1"/>
        <v>40706.297442129631</v>
      </c>
      <c r="L92" t="b">
        <v>0</v>
      </c>
      <c r="M92">
        <v>16</v>
      </c>
      <c r="N92" t="b">
        <v>1</v>
      </c>
      <c r="O92" t="s">
        <v>8264</v>
      </c>
      <c r="P92" s="13">
        <v>4</v>
      </c>
      <c r="Q92">
        <f>IFERROR(ROUND(Kickstarter!E92/[1]Kickstarter!L92,2),0)</f>
        <v>17.93</v>
      </c>
      <c r="R92" s="16" t="s">
        <v>8308</v>
      </c>
      <c r="S92" s="16" t="s">
        <v>8352</v>
      </c>
      <c r="T92" s="15">
        <f>(((Kickstarter!J92/60)/60)/24)+DATE(1970,1,1)</f>
        <v>40706.297442129631</v>
      </c>
      <c r="U92" s="15">
        <f>(((Kickstarter!I92/60)/60)/24)+DATE(1970,1,1)</f>
        <v>40736.297442129631</v>
      </c>
      <c r="V92">
        <f>YEAR(T92)</f>
        <v>2011</v>
      </c>
      <c r="W92">
        <f>YEAR(U92)</f>
        <v>2011</v>
      </c>
    </row>
    <row r="93" spans="1:23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5">
        <f t="shared" si="1"/>
        <v>40619.402361111112</v>
      </c>
      <c r="L93" t="b">
        <v>0</v>
      </c>
      <c r="M93">
        <v>46</v>
      </c>
      <c r="N93" t="b">
        <v>1</v>
      </c>
      <c r="O93" t="s">
        <v>8264</v>
      </c>
      <c r="P93" s="13">
        <v>4</v>
      </c>
      <c r="Q93">
        <f>IFERROR(ROUND(Kickstarter!E93/[1]Kickstarter!L93,2),0)</f>
        <v>38.299999999999997</v>
      </c>
      <c r="R93" s="16" t="s">
        <v>8315</v>
      </c>
      <c r="S93" s="16" t="s">
        <v>8356</v>
      </c>
      <c r="T93" s="15">
        <f>(((Kickstarter!J93/60)/60)/24)+DATE(1970,1,1)</f>
        <v>40619.402361111112</v>
      </c>
      <c r="U93" s="15">
        <f>(((Kickstarter!I93/60)/60)/24)+DATE(1970,1,1)</f>
        <v>40680.402361111112</v>
      </c>
      <c r="V93">
        <f>YEAR(T93)</f>
        <v>2011</v>
      </c>
      <c r="W93">
        <f>YEAR(U93)</f>
        <v>2011</v>
      </c>
    </row>
    <row r="94" spans="1:23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5">
        <f t="shared" si="1"/>
        <v>42721.198877314819</v>
      </c>
      <c r="L94" t="b">
        <v>0</v>
      </c>
      <c r="M94">
        <v>43</v>
      </c>
      <c r="N94" t="b">
        <v>1</v>
      </c>
      <c r="O94" t="s">
        <v>8264</v>
      </c>
      <c r="P94" s="13">
        <v>4</v>
      </c>
      <c r="Q94">
        <f>IFERROR(ROUND(Kickstarter!E94/[1]Kickstarter!L94,2),0)</f>
        <v>10.96</v>
      </c>
      <c r="R94" s="16" t="s">
        <v>8335</v>
      </c>
      <c r="S94" s="16" t="s">
        <v>8354</v>
      </c>
      <c r="T94" s="15">
        <f>(((Kickstarter!J94/60)/60)/24)+DATE(1970,1,1)</f>
        <v>42721.198877314819</v>
      </c>
      <c r="U94" s="15">
        <f>(((Kickstarter!I94/60)/60)/24)+DATE(1970,1,1)</f>
        <v>42767.333333333328</v>
      </c>
      <c r="V94">
        <f>YEAR(T94)</f>
        <v>2016</v>
      </c>
      <c r="W94">
        <f>YEAR(U94)</f>
        <v>2017</v>
      </c>
    </row>
    <row r="95" spans="1:23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5">
        <f t="shared" si="1"/>
        <v>41065.858067129629</v>
      </c>
      <c r="L95" t="b">
        <v>0</v>
      </c>
      <c r="M95">
        <v>15</v>
      </c>
      <c r="N95" t="b">
        <v>1</v>
      </c>
      <c r="O95" t="s">
        <v>8264</v>
      </c>
      <c r="P95" s="13">
        <v>4</v>
      </c>
      <c r="Q95">
        <f>IFERROR(ROUND(Kickstarter!E95/[1]Kickstarter!L95,2),0)</f>
        <v>2.1800000000000002</v>
      </c>
      <c r="R95" s="16" t="s">
        <v>8315</v>
      </c>
      <c r="S95" s="16" t="s">
        <v>8356</v>
      </c>
      <c r="T95" s="15">
        <f>(((Kickstarter!J95/60)/60)/24)+DATE(1970,1,1)</f>
        <v>41065.858067129629</v>
      </c>
      <c r="U95" s="15">
        <f>(((Kickstarter!I95/60)/60)/24)+DATE(1970,1,1)</f>
        <v>41093.875</v>
      </c>
      <c r="V95">
        <f>YEAR(T95)</f>
        <v>2012</v>
      </c>
      <c r="W95">
        <f>YEAR(U95)</f>
        <v>2012</v>
      </c>
    </row>
    <row r="96" spans="1:23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5">
        <f t="shared" si="1"/>
        <v>41716.717847222222</v>
      </c>
      <c r="L96" t="b">
        <v>0</v>
      </c>
      <c r="M96">
        <v>12</v>
      </c>
      <c r="N96" t="b">
        <v>1</v>
      </c>
      <c r="O96" t="s">
        <v>8264</v>
      </c>
      <c r="P96" s="13">
        <v>4</v>
      </c>
      <c r="Q96">
        <f>IFERROR(ROUND(Kickstarter!E96/[1]Kickstarter!L96,2),0)</f>
        <v>0.16</v>
      </c>
      <c r="R96" s="16" t="s">
        <v>8315</v>
      </c>
      <c r="S96" s="16" t="s">
        <v>8356</v>
      </c>
      <c r="T96" s="15">
        <f>(((Kickstarter!J96/60)/60)/24)+DATE(1970,1,1)</f>
        <v>41716.717847222222</v>
      </c>
      <c r="U96" s="15">
        <f>(((Kickstarter!I96/60)/60)/24)+DATE(1970,1,1)</f>
        <v>41736.717847222222</v>
      </c>
      <c r="V96">
        <f>YEAR(T96)</f>
        <v>2014</v>
      </c>
      <c r="W96">
        <f>YEAR(U96)</f>
        <v>2014</v>
      </c>
    </row>
    <row r="97" spans="1:23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5">
        <f t="shared" si="1"/>
        <v>40935.005104166667</v>
      </c>
      <c r="L97" t="b">
        <v>0</v>
      </c>
      <c r="M97">
        <v>21</v>
      </c>
      <c r="N97" t="b">
        <v>1</v>
      </c>
      <c r="O97" t="s">
        <v>8264</v>
      </c>
      <c r="P97" s="13">
        <v>4</v>
      </c>
      <c r="Q97">
        <f>IFERROR(ROUND(Kickstarter!E97/[1]Kickstarter!L97,2),0)</f>
        <v>0.56000000000000005</v>
      </c>
      <c r="R97" s="16" t="s">
        <v>8315</v>
      </c>
      <c r="S97" s="16" t="s">
        <v>8356</v>
      </c>
      <c r="T97" s="15">
        <f>(((Kickstarter!J97/60)/60)/24)+DATE(1970,1,1)</f>
        <v>40935.005104166667</v>
      </c>
      <c r="U97" s="15">
        <f>(((Kickstarter!I97/60)/60)/24)+DATE(1970,1,1)</f>
        <v>40965.005104166667</v>
      </c>
      <c r="V97">
        <f>YEAR(T97)</f>
        <v>2012</v>
      </c>
      <c r="W97">
        <f>YEAR(U97)</f>
        <v>2012</v>
      </c>
    </row>
    <row r="98" spans="1:23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5">
        <f t="shared" si="1"/>
        <v>40324.662511574075</v>
      </c>
      <c r="L98" t="b">
        <v>0</v>
      </c>
      <c r="M98">
        <v>34</v>
      </c>
      <c r="N98" t="b">
        <v>1</v>
      </c>
      <c r="O98" t="s">
        <v>8264</v>
      </c>
      <c r="P98" s="13">
        <v>4</v>
      </c>
      <c r="Q98">
        <f>IFERROR(ROUND(Kickstarter!E98/[1]Kickstarter!L98,2),0)</f>
        <v>0.88</v>
      </c>
      <c r="R98" s="16" t="s">
        <v>8315</v>
      </c>
      <c r="S98" s="16" t="s">
        <v>8356</v>
      </c>
      <c r="T98" s="15">
        <f>(((Kickstarter!J98/60)/60)/24)+DATE(1970,1,1)</f>
        <v>40324.662511574075</v>
      </c>
      <c r="U98" s="15">
        <f>(((Kickstarter!I98/60)/60)/24)+DATE(1970,1,1)</f>
        <v>40391.125</v>
      </c>
      <c r="V98">
        <f>YEAR(T98)</f>
        <v>2010</v>
      </c>
      <c r="W98">
        <f>YEAR(U98)</f>
        <v>2010</v>
      </c>
    </row>
    <row r="99" spans="1:23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5">
        <f t="shared" si="1"/>
        <v>40706.135208333333</v>
      </c>
      <c r="L99" t="b">
        <v>0</v>
      </c>
      <c r="M99">
        <v>8</v>
      </c>
      <c r="N99" t="b">
        <v>1</v>
      </c>
      <c r="O99" t="s">
        <v>8264</v>
      </c>
      <c r="P99" s="13">
        <v>4</v>
      </c>
      <c r="Q99">
        <f>IFERROR(ROUND(Kickstarter!E99/[1]Kickstarter!L99,2),0)</f>
        <v>0.79</v>
      </c>
      <c r="R99" s="16" t="s">
        <v>8315</v>
      </c>
      <c r="S99" s="16" t="s">
        <v>8356</v>
      </c>
      <c r="T99" s="15">
        <f>(((Kickstarter!J99/60)/60)/24)+DATE(1970,1,1)</f>
        <v>40706.135208333333</v>
      </c>
      <c r="U99" s="15">
        <f>(((Kickstarter!I99/60)/60)/24)+DATE(1970,1,1)</f>
        <v>40736.135208333333</v>
      </c>
      <c r="V99">
        <f>YEAR(T99)</f>
        <v>2011</v>
      </c>
      <c r="W99">
        <f>YEAR(U99)</f>
        <v>2011</v>
      </c>
    </row>
    <row r="100" spans="1:23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5">
        <f t="shared" si="1"/>
        <v>41214.794837962967</v>
      </c>
      <c r="L100" t="b">
        <v>0</v>
      </c>
      <c r="M100">
        <v>60</v>
      </c>
      <c r="N100" t="b">
        <v>1</v>
      </c>
      <c r="O100" t="s">
        <v>8264</v>
      </c>
      <c r="P100" s="13">
        <v>4</v>
      </c>
      <c r="Q100">
        <f>IFERROR(ROUND(Kickstarter!E100/[1]Kickstarter!L100,2),0)</f>
        <v>11.72</v>
      </c>
      <c r="R100" s="16" t="s">
        <v>8315</v>
      </c>
      <c r="S100" s="16" t="s">
        <v>8356</v>
      </c>
      <c r="T100" s="15">
        <f>(((Kickstarter!J100/60)/60)/24)+DATE(1970,1,1)</f>
        <v>41214.79483796296</v>
      </c>
      <c r="U100" s="15">
        <f>(((Kickstarter!I100/60)/60)/24)+DATE(1970,1,1)</f>
        <v>41250.979166666664</v>
      </c>
      <c r="V100">
        <f>YEAR(T100)</f>
        <v>2012</v>
      </c>
      <c r="W100">
        <f>YEAR(U100)</f>
        <v>2012</v>
      </c>
    </row>
    <row r="101" spans="1:23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5">
        <f t="shared" si="1"/>
        <v>41631.902766203704</v>
      </c>
      <c r="L101" t="b">
        <v>0</v>
      </c>
      <c r="M101">
        <v>39</v>
      </c>
      <c r="N101" t="b">
        <v>1</v>
      </c>
      <c r="O101" t="s">
        <v>8264</v>
      </c>
      <c r="P101" s="13">
        <v>4</v>
      </c>
      <c r="Q101">
        <f>IFERROR(ROUND(Kickstarter!E101/[1]Kickstarter!L101,2),0)</f>
        <v>1.3</v>
      </c>
      <c r="R101" s="16" t="s">
        <v>8308</v>
      </c>
      <c r="S101" s="16" t="s">
        <v>8342</v>
      </c>
      <c r="T101" s="15">
        <f>(((Kickstarter!J101/60)/60)/24)+DATE(1970,1,1)</f>
        <v>41631.902766203704</v>
      </c>
      <c r="U101" s="15">
        <f>(((Kickstarter!I101/60)/60)/24)+DATE(1970,1,1)</f>
        <v>41661.902766203704</v>
      </c>
      <c r="V101">
        <f>YEAR(T101)</f>
        <v>2013</v>
      </c>
      <c r="W101">
        <f>YEAR(U101)</f>
        <v>2014</v>
      </c>
    </row>
    <row r="102" spans="1:23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5">
        <f t="shared" si="1"/>
        <v>41197.753310185188</v>
      </c>
      <c r="L102" t="b">
        <v>0</v>
      </c>
      <c r="M102">
        <v>26</v>
      </c>
      <c r="N102" t="b">
        <v>1</v>
      </c>
      <c r="O102" t="s">
        <v>8264</v>
      </c>
      <c r="P102" s="13">
        <v>4</v>
      </c>
      <c r="Q102">
        <f>IFERROR(ROUND(Kickstarter!E102/[1]Kickstarter!L102,2),0)</f>
        <v>12.38</v>
      </c>
      <c r="R102" s="16" t="s">
        <v>8335</v>
      </c>
      <c r="S102" s="16" t="s">
        <v>8354</v>
      </c>
      <c r="T102" s="15">
        <f>(((Kickstarter!J102/60)/60)/24)+DATE(1970,1,1)</f>
        <v>41197.753310185188</v>
      </c>
      <c r="U102" s="15">
        <f>(((Kickstarter!I102/60)/60)/24)+DATE(1970,1,1)</f>
        <v>41217.794976851852</v>
      </c>
      <c r="V102">
        <f>YEAR(T102)</f>
        <v>2012</v>
      </c>
      <c r="W102">
        <f>YEAR(U102)</f>
        <v>2012</v>
      </c>
    </row>
    <row r="103" spans="1:23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5">
        <f t="shared" si="1"/>
        <v>41274.776736111111</v>
      </c>
      <c r="L103" t="b">
        <v>0</v>
      </c>
      <c r="M103">
        <v>35</v>
      </c>
      <c r="N103" t="b">
        <v>1</v>
      </c>
      <c r="O103" t="s">
        <v>8264</v>
      </c>
      <c r="P103" s="13">
        <v>4</v>
      </c>
      <c r="Q103">
        <f>IFERROR(ROUND(Kickstarter!E103/[1]Kickstarter!L103,2),0)</f>
        <v>8.7100000000000009</v>
      </c>
      <c r="R103" s="16" t="s">
        <v>8315</v>
      </c>
      <c r="S103" s="16" t="s">
        <v>8356</v>
      </c>
      <c r="T103" s="15">
        <f>(((Kickstarter!J103/60)/60)/24)+DATE(1970,1,1)</f>
        <v>41274.776736111111</v>
      </c>
      <c r="U103" s="15">
        <f>(((Kickstarter!I103/60)/60)/24)+DATE(1970,1,1)</f>
        <v>41298.776736111111</v>
      </c>
      <c r="V103">
        <f>YEAR(T103)</f>
        <v>2012</v>
      </c>
      <c r="W103">
        <f>YEAR(U103)</f>
        <v>2013</v>
      </c>
    </row>
    <row r="104" spans="1:23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5">
        <f t="shared" si="1"/>
        <v>40505.131168981483</v>
      </c>
      <c r="L104" t="b">
        <v>0</v>
      </c>
      <c r="M104">
        <v>65</v>
      </c>
      <c r="N104" t="b">
        <v>1</v>
      </c>
      <c r="O104" t="s">
        <v>8264</v>
      </c>
      <c r="P104" s="13">
        <v>4</v>
      </c>
      <c r="Q104">
        <f>IFERROR(ROUND(Kickstarter!E104/[1]Kickstarter!L104,2),0)</f>
        <v>18.93</v>
      </c>
      <c r="R104" s="16" t="s">
        <v>8315</v>
      </c>
      <c r="S104" s="16" t="s">
        <v>8356</v>
      </c>
      <c r="T104" s="15">
        <f>(((Kickstarter!J104/60)/60)/24)+DATE(1970,1,1)</f>
        <v>40505.131168981483</v>
      </c>
      <c r="U104" s="15">
        <f>(((Kickstarter!I104/60)/60)/24)+DATE(1970,1,1)</f>
        <v>40535.131168981483</v>
      </c>
      <c r="V104">
        <f>YEAR(T104)</f>
        <v>2010</v>
      </c>
      <c r="W104">
        <f>YEAR(U104)</f>
        <v>2010</v>
      </c>
    </row>
    <row r="105" spans="1:23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5">
        <f t="shared" si="1"/>
        <v>41682.805902777778</v>
      </c>
      <c r="L105" t="b">
        <v>0</v>
      </c>
      <c r="M105">
        <v>49</v>
      </c>
      <c r="N105" t="b">
        <v>1</v>
      </c>
      <c r="O105" t="s">
        <v>8264</v>
      </c>
      <c r="P105" s="13">
        <v>4</v>
      </c>
      <c r="Q105">
        <f>IFERROR(ROUND(Kickstarter!E105/[1]Kickstarter!L105,2),0)</f>
        <v>1.39</v>
      </c>
      <c r="R105" s="16" t="s">
        <v>8335</v>
      </c>
      <c r="S105" s="16" t="s">
        <v>8354</v>
      </c>
      <c r="T105" s="15">
        <f>(((Kickstarter!J105/60)/60)/24)+DATE(1970,1,1)</f>
        <v>41682.805902777778</v>
      </c>
      <c r="U105" s="15">
        <f>(((Kickstarter!I105/60)/60)/24)+DATE(1970,1,1)</f>
        <v>41705.805902777778</v>
      </c>
      <c r="V105">
        <f>YEAR(T105)</f>
        <v>2014</v>
      </c>
      <c r="W105">
        <f>YEAR(U105)</f>
        <v>2014</v>
      </c>
    </row>
    <row r="106" spans="1:23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5">
        <f t="shared" si="1"/>
        <v>40612.695208333331</v>
      </c>
      <c r="L106" t="b">
        <v>0</v>
      </c>
      <c r="M106">
        <v>10</v>
      </c>
      <c r="N106" t="b">
        <v>1</v>
      </c>
      <c r="O106" t="s">
        <v>8264</v>
      </c>
      <c r="P106" s="13">
        <v>4</v>
      </c>
      <c r="Q106">
        <f>IFERROR(ROUND(Kickstarter!E106/[1]Kickstarter!L106,2),0)</f>
        <v>2.94</v>
      </c>
      <c r="R106" s="16" t="s">
        <v>8315</v>
      </c>
      <c r="S106" s="16" t="s">
        <v>8356</v>
      </c>
      <c r="T106" s="15">
        <f>(((Kickstarter!J106/60)/60)/24)+DATE(1970,1,1)</f>
        <v>40612.695208333331</v>
      </c>
      <c r="U106" s="15">
        <f>(((Kickstarter!I106/60)/60)/24)+DATE(1970,1,1)</f>
        <v>40636.041666666664</v>
      </c>
      <c r="V106">
        <f>YEAR(T106)</f>
        <v>2011</v>
      </c>
      <c r="W106">
        <f>YEAR(U106)</f>
        <v>2011</v>
      </c>
    </row>
    <row r="107" spans="1:23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5">
        <f t="shared" si="1"/>
        <v>42485.724768518514</v>
      </c>
      <c r="L107" t="b">
        <v>0</v>
      </c>
      <c r="M107">
        <v>60</v>
      </c>
      <c r="N107" t="b">
        <v>1</v>
      </c>
      <c r="O107" t="s">
        <v>8264</v>
      </c>
      <c r="P107" s="13">
        <v>4</v>
      </c>
      <c r="Q107">
        <f>IFERROR(ROUND(Kickstarter!E107/[1]Kickstarter!L107,2),0)</f>
        <v>4.5999999999999996</v>
      </c>
      <c r="R107" s="16" t="s">
        <v>8335</v>
      </c>
      <c r="S107" s="16" t="s">
        <v>8354</v>
      </c>
      <c r="T107" s="15">
        <f>(((Kickstarter!J107/60)/60)/24)+DATE(1970,1,1)</f>
        <v>42485.724768518514</v>
      </c>
      <c r="U107" s="15">
        <f>(((Kickstarter!I107/60)/60)/24)+DATE(1970,1,1)</f>
        <v>42504</v>
      </c>
      <c r="V107">
        <f>YEAR(T107)</f>
        <v>2016</v>
      </c>
      <c r="W107">
        <f>YEAR(U107)</f>
        <v>2016</v>
      </c>
    </row>
    <row r="108" spans="1:23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5">
        <f t="shared" si="1"/>
        <v>40987.776631944442</v>
      </c>
      <c r="L108" t="b">
        <v>0</v>
      </c>
      <c r="M108">
        <v>27</v>
      </c>
      <c r="N108" t="b">
        <v>1</v>
      </c>
      <c r="O108" t="s">
        <v>8264</v>
      </c>
      <c r="P108" s="13">
        <v>4</v>
      </c>
      <c r="Q108">
        <f>IFERROR(ROUND(Kickstarter!E108/[1]Kickstarter!L108,2),0)</f>
        <v>12.63</v>
      </c>
      <c r="R108" s="16" t="s">
        <v>8315</v>
      </c>
      <c r="S108" s="16" t="s">
        <v>8314</v>
      </c>
      <c r="T108" s="15">
        <f>(((Kickstarter!J108/60)/60)/24)+DATE(1970,1,1)</f>
        <v>40987.776631944449</v>
      </c>
      <c r="U108" s="15">
        <f>(((Kickstarter!I108/60)/60)/24)+DATE(1970,1,1)</f>
        <v>41001.776631944449</v>
      </c>
      <c r="V108">
        <f>YEAR(T108)</f>
        <v>2012</v>
      </c>
      <c r="W108">
        <f>YEAR(U108)</f>
        <v>2012</v>
      </c>
    </row>
    <row r="109" spans="1:23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5">
        <f t="shared" si="1"/>
        <v>40635.982488425929</v>
      </c>
      <c r="L109" t="b">
        <v>0</v>
      </c>
      <c r="M109">
        <v>69</v>
      </c>
      <c r="N109" t="b">
        <v>1</v>
      </c>
      <c r="O109" t="s">
        <v>8264</v>
      </c>
      <c r="P109" s="13">
        <v>3</v>
      </c>
      <c r="Q109">
        <f>IFERROR(ROUND(Kickstarter!E109/[1]Kickstarter!L109,2),0)</f>
        <v>80.05</v>
      </c>
      <c r="R109" s="16" t="s">
        <v>8335</v>
      </c>
      <c r="S109" s="16" t="s">
        <v>8354</v>
      </c>
      <c r="T109" s="15">
        <f>(((Kickstarter!J109/60)/60)/24)+DATE(1970,1,1)</f>
        <v>40635.982488425929</v>
      </c>
      <c r="U109" s="15">
        <f>(((Kickstarter!I109/60)/60)/24)+DATE(1970,1,1)</f>
        <v>40657.982488425929</v>
      </c>
      <c r="V109">
        <f>YEAR(T109)</f>
        <v>2011</v>
      </c>
      <c r="W109">
        <f>YEAR(U109)</f>
        <v>2011</v>
      </c>
    </row>
    <row r="110" spans="1:23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5">
        <f t="shared" si="1"/>
        <v>41365.613078703704</v>
      </c>
      <c r="L110" t="b">
        <v>0</v>
      </c>
      <c r="M110">
        <v>47</v>
      </c>
      <c r="N110" t="b">
        <v>1</v>
      </c>
      <c r="O110" t="s">
        <v>8264</v>
      </c>
      <c r="P110" s="13">
        <v>3</v>
      </c>
      <c r="Q110">
        <f>IFERROR(ROUND(Kickstarter!E110/[1]Kickstarter!L110,2),0)</f>
        <v>20</v>
      </c>
      <c r="R110" s="16" t="s">
        <v>8315</v>
      </c>
      <c r="S110" s="16" t="s">
        <v>8356</v>
      </c>
      <c r="T110" s="15">
        <f>(((Kickstarter!J110/60)/60)/24)+DATE(1970,1,1)</f>
        <v>41365.613078703704</v>
      </c>
      <c r="U110" s="15">
        <f>(((Kickstarter!I110/60)/60)/24)+DATE(1970,1,1)</f>
        <v>41425.613078703704</v>
      </c>
      <c r="V110">
        <f>YEAR(T110)</f>
        <v>2013</v>
      </c>
      <c r="W110">
        <f>YEAR(U110)</f>
        <v>2013</v>
      </c>
    </row>
    <row r="111" spans="1:23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5">
        <f t="shared" si="1"/>
        <v>40570.025810185187</v>
      </c>
      <c r="L111" t="b">
        <v>0</v>
      </c>
      <c r="M111">
        <v>47</v>
      </c>
      <c r="N111" t="b">
        <v>1</v>
      </c>
      <c r="O111" t="s">
        <v>8264</v>
      </c>
      <c r="P111" s="13">
        <v>3</v>
      </c>
      <c r="Q111">
        <f>IFERROR(ROUND(Kickstarter!E111/[1]Kickstarter!L111,2),0)</f>
        <v>15.91</v>
      </c>
      <c r="R111" s="16" t="s">
        <v>8329</v>
      </c>
      <c r="S111" s="16" t="s">
        <v>8330</v>
      </c>
      <c r="T111" s="15">
        <f>(((Kickstarter!J111/60)/60)/24)+DATE(1970,1,1)</f>
        <v>40570.025810185187</v>
      </c>
      <c r="U111" s="15">
        <f>(((Kickstarter!I111/60)/60)/24)+DATE(1970,1,1)</f>
        <v>40600.025810185187</v>
      </c>
      <c r="V111">
        <f>YEAR(T111)</f>
        <v>2011</v>
      </c>
      <c r="W111">
        <f>YEAR(U111)</f>
        <v>2011</v>
      </c>
    </row>
    <row r="112" spans="1:23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5">
        <f t="shared" si="1"/>
        <v>41557.949687500004</v>
      </c>
      <c r="L112" t="b">
        <v>0</v>
      </c>
      <c r="M112">
        <v>26</v>
      </c>
      <c r="N112" t="b">
        <v>1</v>
      </c>
      <c r="O112" t="s">
        <v>8264</v>
      </c>
      <c r="P112" s="13">
        <v>3</v>
      </c>
      <c r="Q112">
        <f>IFERROR(ROUND(Kickstarter!E112/[1]Kickstarter!L112,2),0)</f>
        <v>7.05</v>
      </c>
      <c r="R112" s="16" t="s">
        <v>8310</v>
      </c>
      <c r="S112" s="16" t="s">
        <v>8309</v>
      </c>
      <c r="T112" s="15">
        <f>(((Kickstarter!J112/60)/60)/24)+DATE(1970,1,1)</f>
        <v>41557.949687500004</v>
      </c>
      <c r="U112" s="15">
        <f>(((Kickstarter!I112/60)/60)/24)+DATE(1970,1,1)</f>
        <v>41592.249305555553</v>
      </c>
      <c r="V112">
        <f>YEAR(T112)</f>
        <v>2013</v>
      </c>
      <c r="W112">
        <f>YEAR(U112)</f>
        <v>2013</v>
      </c>
    </row>
    <row r="113" spans="1:23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5">
        <f t="shared" si="1"/>
        <v>42125.333182870367</v>
      </c>
      <c r="L113" t="b">
        <v>0</v>
      </c>
      <c r="M113">
        <v>53</v>
      </c>
      <c r="N113" t="b">
        <v>1</v>
      </c>
      <c r="O113" t="s">
        <v>8264</v>
      </c>
      <c r="P113" s="13">
        <v>3</v>
      </c>
      <c r="Q113">
        <f>IFERROR(ROUND(Kickstarter!E113/[1]Kickstarter!L113,2),0)</f>
        <v>37.31</v>
      </c>
      <c r="R113" s="16" t="s">
        <v>8310</v>
      </c>
      <c r="S113" s="16" t="s">
        <v>8311</v>
      </c>
      <c r="T113" s="15">
        <f>(((Kickstarter!J113/60)/60)/24)+DATE(1970,1,1)</f>
        <v>42125.333182870367</v>
      </c>
      <c r="U113" s="15">
        <f>(((Kickstarter!I113/60)/60)/24)+DATE(1970,1,1)</f>
        <v>42155.333182870367</v>
      </c>
      <c r="V113">
        <f>YEAR(T113)</f>
        <v>2015</v>
      </c>
      <c r="W113">
        <f>YEAR(U113)</f>
        <v>2015</v>
      </c>
    </row>
    <row r="114" spans="1:23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5">
        <f t="shared" si="1"/>
        <v>41718.043032407411</v>
      </c>
      <c r="L114" t="b">
        <v>0</v>
      </c>
      <c r="M114">
        <v>81</v>
      </c>
      <c r="N114" t="b">
        <v>1</v>
      </c>
      <c r="O114" t="s">
        <v>8264</v>
      </c>
      <c r="P114" s="13">
        <v>3</v>
      </c>
      <c r="Q114">
        <f>IFERROR(ROUND(Kickstarter!E114/[1]Kickstarter!L114,2),0)</f>
        <v>260</v>
      </c>
      <c r="R114" s="16" t="s">
        <v>8310</v>
      </c>
      <c r="S114" s="16" t="s">
        <v>8309</v>
      </c>
      <c r="T114" s="15">
        <f>(((Kickstarter!J114/60)/60)/24)+DATE(1970,1,1)</f>
        <v>41718.043032407404</v>
      </c>
      <c r="U114" s="15">
        <f>(((Kickstarter!I114/60)/60)/24)+DATE(1970,1,1)</f>
        <v>41742.083333333336</v>
      </c>
      <c r="V114">
        <f>YEAR(T114)</f>
        <v>2014</v>
      </c>
      <c r="W114">
        <f>YEAR(U114)</f>
        <v>2014</v>
      </c>
    </row>
    <row r="115" spans="1:23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5">
        <f t="shared" si="1"/>
        <v>40753.758425925924</v>
      </c>
      <c r="L115" t="b">
        <v>0</v>
      </c>
      <c r="M115">
        <v>78</v>
      </c>
      <c r="N115" t="b">
        <v>1</v>
      </c>
      <c r="O115" t="s">
        <v>8264</v>
      </c>
      <c r="P115" s="13">
        <v>3</v>
      </c>
      <c r="Q115">
        <f>IFERROR(ROUND(Kickstarter!E115/[1]Kickstarter!L115,2),0)</f>
        <v>414.71</v>
      </c>
      <c r="R115" s="16" t="s">
        <v>8310</v>
      </c>
      <c r="S115" s="16" t="s">
        <v>8309</v>
      </c>
      <c r="T115" s="15">
        <f>(((Kickstarter!J115/60)/60)/24)+DATE(1970,1,1)</f>
        <v>40753.758425925924</v>
      </c>
      <c r="U115" s="15">
        <f>(((Kickstarter!I115/60)/60)/24)+DATE(1970,1,1)</f>
        <v>40761.625</v>
      </c>
      <c r="V115">
        <f>YEAR(T115)</f>
        <v>2011</v>
      </c>
      <c r="W115">
        <f>YEAR(U115)</f>
        <v>2011</v>
      </c>
    </row>
    <row r="116" spans="1:23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5">
        <f t="shared" si="1"/>
        <v>40861.27416666667</v>
      </c>
      <c r="L116" t="b">
        <v>0</v>
      </c>
      <c r="M116">
        <v>35</v>
      </c>
      <c r="N116" t="b">
        <v>1</v>
      </c>
      <c r="O116" t="s">
        <v>8264</v>
      </c>
      <c r="P116" s="13">
        <v>3</v>
      </c>
      <c r="Q116">
        <f>IFERROR(ROUND(Kickstarter!E116/[1]Kickstarter!L116,2),0)</f>
        <v>182.35</v>
      </c>
      <c r="R116" s="16" t="s">
        <v>8335</v>
      </c>
      <c r="S116" s="16" t="s">
        <v>8354</v>
      </c>
      <c r="T116" s="15">
        <f>(((Kickstarter!J116/60)/60)/24)+DATE(1970,1,1)</f>
        <v>40861.27416666667</v>
      </c>
      <c r="U116" s="15">
        <f>(((Kickstarter!I116/60)/60)/24)+DATE(1970,1,1)</f>
        <v>40921.27416666667</v>
      </c>
      <c r="V116">
        <f>YEAR(T116)</f>
        <v>2011</v>
      </c>
      <c r="W116">
        <f>YEAR(U116)</f>
        <v>2012</v>
      </c>
    </row>
    <row r="117" spans="1:23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5">
        <f t="shared" si="1"/>
        <v>40918.738935185189</v>
      </c>
      <c r="L117" t="b">
        <v>0</v>
      </c>
      <c r="M117">
        <v>22</v>
      </c>
      <c r="N117" t="b">
        <v>1</v>
      </c>
      <c r="O117" t="s">
        <v>8264</v>
      </c>
      <c r="P117" s="13">
        <v>3</v>
      </c>
      <c r="Q117">
        <f>IFERROR(ROUND(Kickstarter!E117/[1]Kickstarter!L117,2),0)</f>
        <v>42.13</v>
      </c>
      <c r="R117" s="16" t="s">
        <v>8310</v>
      </c>
      <c r="S117" s="16" t="s">
        <v>8309</v>
      </c>
      <c r="T117" s="15">
        <f>(((Kickstarter!J117/60)/60)/24)+DATE(1970,1,1)</f>
        <v>40918.738935185182</v>
      </c>
      <c r="U117" s="15">
        <f>(((Kickstarter!I117/60)/60)/24)+DATE(1970,1,1)</f>
        <v>40943.738935185182</v>
      </c>
      <c r="V117">
        <f>YEAR(T117)</f>
        <v>2012</v>
      </c>
      <c r="W117">
        <f>YEAR(U117)</f>
        <v>2012</v>
      </c>
    </row>
    <row r="118" spans="1:23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5">
        <f t="shared" si="1"/>
        <v>40595.497164351851</v>
      </c>
      <c r="L118" t="b">
        <v>0</v>
      </c>
      <c r="M118">
        <v>57</v>
      </c>
      <c r="N118" t="b">
        <v>1</v>
      </c>
      <c r="O118" t="s">
        <v>8264</v>
      </c>
      <c r="P118" s="13">
        <v>3</v>
      </c>
      <c r="Q118">
        <f>IFERROR(ROUND(Kickstarter!E118/[1]Kickstarter!L118,2),0)</f>
        <v>5.57</v>
      </c>
      <c r="R118" s="16" t="s">
        <v>8329</v>
      </c>
      <c r="S118" s="16" t="s">
        <v>8330</v>
      </c>
      <c r="T118" s="15">
        <f>(((Kickstarter!J118/60)/60)/24)+DATE(1970,1,1)</f>
        <v>40595.497164351851</v>
      </c>
      <c r="U118" s="15">
        <f>(((Kickstarter!I118/60)/60)/24)+DATE(1970,1,1)</f>
        <v>40641.455497685187</v>
      </c>
      <c r="V118">
        <f>YEAR(T118)</f>
        <v>2011</v>
      </c>
      <c r="W118">
        <f>YEAR(U118)</f>
        <v>2011</v>
      </c>
    </row>
    <row r="119" spans="1:23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5">
        <f t="shared" si="1"/>
        <v>40248.834999999999</v>
      </c>
      <c r="L119" t="b">
        <v>0</v>
      </c>
      <c r="M119">
        <v>27</v>
      </c>
      <c r="N119" t="b">
        <v>1</v>
      </c>
      <c r="O119" t="s">
        <v>8264</v>
      </c>
      <c r="P119" s="13">
        <v>3</v>
      </c>
      <c r="Q119">
        <f>IFERROR(ROUND(Kickstarter!E119/[1]Kickstarter!L119,2),0)</f>
        <v>9.25</v>
      </c>
      <c r="R119" s="16" t="s">
        <v>8315</v>
      </c>
      <c r="S119" s="16" t="s">
        <v>8314</v>
      </c>
      <c r="T119" s="15">
        <f>(((Kickstarter!J119/60)/60)/24)+DATE(1970,1,1)</f>
        <v>40248.834999999999</v>
      </c>
      <c r="U119" s="15">
        <f>(((Kickstarter!I119/60)/60)/24)+DATE(1970,1,1)</f>
        <v>40338.791666666664</v>
      </c>
      <c r="V119">
        <f>YEAR(T119)</f>
        <v>2010</v>
      </c>
      <c r="W119">
        <f>YEAR(U119)</f>
        <v>2010</v>
      </c>
    </row>
    <row r="120" spans="1:23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5">
        <f t="shared" si="1"/>
        <v>40723.053657407407</v>
      </c>
      <c r="L120" t="b">
        <v>0</v>
      </c>
      <c r="M120">
        <v>39</v>
      </c>
      <c r="N120" t="b">
        <v>1</v>
      </c>
      <c r="O120" t="s">
        <v>8264</v>
      </c>
      <c r="P120" s="13">
        <v>3</v>
      </c>
      <c r="Q120">
        <f>IFERROR(ROUND(Kickstarter!E120/[1]Kickstarter!L120,2),0)</f>
        <v>18</v>
      </c>
      <c r="R120" s="16" t="s">
        <v>8329</v>
      </c>
      <c r="S120" s="16" t="s">
        <v>8330</v>
      </c>
      <c r="T120" s="15">
        <f>(((Kickstarter!J120/60)/60)/24)+DATE(1970,1,1)</f>
        <v>40723.053657407407</v>
      </c>
      <c r="U120" s="15">
        <f>(((Kickstarter!I120/60)/60)/24)+DATE(1970,1,1)</f>
        <v>40753.053657407407</v>
      </c>
      <c r="V120">
        <f>YEAR(T120)</f>
        <v>2011</v>
      </c>
      <c r="W120">
        <f>YEAR(U120)</f>
        <v>2011</v>
      </c>
    </row>
    <row r="121" spans="1:23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5">
        <f t="shared" si="1"/>
        <v>40739.069282407407</v>
      </c>
      <c r="L121" t="b">
        <v>0</v>
      </c>
      <c r="M121">
        <v>37</v>
      </c>
      <c r="N121" t="b">
        <v>1</v>
      </c>
      <c r="O121" t="s">
        <v>8264</v>
      </c>
      <c r="P121" s="13">
        <v>3</v>
      </c>
      <c r="Q121">
        <f>IFERROR(ROUND(Kickstarter!E121/[1]Kickstarter!L121,2),0)</f>
        <v>6.17</v>
      </c>
      <c r="R121" s="16" t="s">
        <v>8310</v>
      </c>
      <c r="S121" s="16" t="s">
        <v>8311</v>
      </c>
      <c r="T121" s="15">
        <f>(((Kickstarter!J121/60)/60)/24)+DATE(1970,1,1)</f>
        <v>40739.069282407407</v>
      </c>
      <c r="U121" s="15">
        <f>(((Kickstarter!I121/60)/60)/24)+DATE(1970,1,1)</f>
        <v>40768.958333333336</v>
      </c>
      <c r="V121">
        <f>YEAR(T121)</f>
        <v>2011</v>
      </c>
      <c r="W121">
        <f>YEAR(U121)</f>
        <v>2011</v>
      </c>
    </row>
    <row r="122" spans="1:23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5">
        <f t="shared" si="1"/>
        <v>42616.049849537041</v>
      </c>
      <c r="L122" t="b">
        <v>0</v>
      </c>
      <c r="M122">
        <v>1</v>
      </c>
      <c r="N122" t="b">
        <v>0</v>
      </c>
      <c r="O122" t="s">
        <v>8265</v>
      </c>
      <c r="P122" s="13">
        <v>3</v>
      </c>
      <c r="Q122">
        <f>IFERROR(ROUND(Kickstarter!E122/[1]Kickstarter!L122,2),0)</f>
        <v>0.02</v>
      </c>
      <c r="R122" s="16" t="s">
        <v>8315</v>
      </c>
      <c r="S122" s="16" t="s">
        <v>8356</v>
      </c>
      <c r="T122" s="15">
        <f>(((Kickstarter!J122/60)/60)/24)+DATE(1970,1,1)</f>
        <v>42616.049849537041</v>
      </c>
      <c r="U122" s="15">
        <f>(((Kickstarter!I122/60)/60)/24)+DATE(1970,1,1)</f>
        <v>42646.049849537041</v>
      </c>
      <c r="V122">
        <f>YEAR(T122)</f>
        <v>2016</v>
      </c>
      <c r="W122">
        <f>YEAR(U122)</f>
        <v>2016</v>
      </c>
    </row>
    <row r="123" spans="1:23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5">
        <f t="shared" si="1"/>
        <v>42096.704976851848</v>
      </c>
      <c r="L123" t="b">
        <v>0</v>
      </c>
      <c r="M123">
        <v>1</v>
      </c>
      <c r="N123" t="b">
        <v>0</v>
      </c>
      <c r="O123" t="s">
        <v>8265</v>
      </c>
      <c r="P123" s="13">
        <v>3</v>
      </c>
      <c r="Q123">
        <f>IFERROR(ROUND(Kickstarter!E123/[1]Kickstarter!L123,2),0)</f>
        <v>0</v>
      </c>
      <c r="R123" s="16" t="s">
        <v>8329</v>
      </c>
      <c r="S123" s="16" t="s">
        <v>8330</v>
      </c>
      <c r="T123" s="15">
        <f>(((Kickstarter!J123/60)/60)/24)+DATE(1970,1,1)</f>
        <v>42096.704976851848</v>
      </c>
      <c r="U123" s="15">
        <f>(((Kickstarter!I123/60)/60)/24)+DATE(1970,1,1)</f>
        <v>42112.427777777775</v>
      </c>
      <c r="V123">
        <f>YEAR(T123)</f>
        <v>2015</v>
      </c>
      <c r="W123">
        <f>YEAR(U123)</f>
        <v>2015</v>
      </c>
    </row>
    <row r="124" spans="1:23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5">
        <f t="shared" si="1"/>
        <v>42593.431793981479</v>
      </c>
      <c r="L124" t="b">
        <v>0</v>
      </c>
      <c r="M124">
        <v>0</v>
      </c>
      <c r="N124" t="b">
        <v>0</v>
      </c>
      <c r="O124" t="s">
        <v>8265</v>
      </c>
      <c r="P124" s="13">
        <v>3</v>
      </c>
      <c r="Q124">
        <f>IFERROR(ROUND(Kickstarter!E124/[1]Kickstarter!L124,2),0)</f>
        <v>0</v>
      </c>
      <c r="R124" s="16" t="s">
        <v>8315</v>
      </c>
      <c r="S124" s="16" t="s">
        <v>8356</v>
      </c>
      <c r="T124" s="15">
        <f>(((Kickstarter!J124/60)/60)/24)+DATE(1970,1,1)</f>
        <v>42593.431793981479</v>
      </c>
      <c r="U124" s="15">
        <f>(((Kickstarter!I124/60)/60)/24)+DATE(1970,1,1)</f>
        <v>42653.431793981479</v>
      </c>
      <c r="V124">
        <f>YEAR(T124)</f>
        <v>2016</v>
      </c>
      <c r="W124">
        <f>YEAR(U124)</f>
        <v>2016</v>
      </c>
    </row>
    <row r="125" spans="1:23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5">
        <f t="shared" si="1"/>
        <v>41904.781990740739</v>
      </c>
      <c r="L125" t="b">
        <v>0</v>
      </c>
      <c r="M125">
        <v>6</v>
      </c>
      <c r="N125" t="b">
        <v>0</v>
      </c>
      <c r="O125" t="s">
        <v>8265</v>
      </c>
      <c r="P125" s="13">
        <v>3</v>
      </c>
      <c r="Q125">
        <f>IFERROR(ROUND(Kickstarter!E125/[1]Kickstarter!L125,2),0)</f>
        <v>0.61</v>
      </c>
      <c r="R125" s="16" t="s">
        <v>8335</v>
      </c>
      <c r="S125" s="16" t="s">
        <v>8354</v>
      </c>
      <c r="T125" s="15">
        <f>(((Kickstarter!J125/60)/60)/24)+DATE(1970,1,1)</f>
        <v>41904.781990740739</v>
      </c>
      <c r="U125" s="15">
        <f>(((Kickstarter!I125/60)/60)/24)+DATE(1970,1,1)</f>
        <v>41940.916666666664</v>
      </c>
      <c r="V125">
        <f>YEAR(T125)</f>
        <v>2014</v>
      </c>
      <c r="W125">
        <f>YEAR(U125)</f>
        <v>2014</v>
      </c>
    </row>
    <row r="126" spans="1:23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5">
        <f t="shared" si="1"/>
        <v>42114.928726851853</v>
      </c>
      <c r="L126" t="b">
        <v>0</v>
      </c>
      <c r="M126">
        <v>0</v>
      </c>
      <c r="N126" t="b">
        <v>0</v>
      </c>
      <c r="O126" t="s">
        <v>8265</v>
      </c>
      <c r="P126" s="13">
        <v>3</v>
      </c>
      <c r="Q126">
        <f>IFERROR(ROUND(Kickstarter!E126/[1]Kickstarter!L126,2),0)</f>
        <v>0</v>
      </c>
      <c r="R126" s="16" t="s">
        <v>8318</v>
      </c>
      <c r="S126" s="16" t="s">
        <v>8345</v>
      </c>
      <c r="T126" s="15">
        <f>(((Kickstarter!J126/60)/60)/24)+DATE(1970,1,1)</f>
        <v>42114.928726851853</v>
      </c>
      <c r="U126" s="15">
        <f>(((Kickstarter!I126/60)/60)/24)+DATE(1970,1,1)</f>
        <v>42139.928726851853</v>
      </c>
      <c r="V126">
        <f>YEAR(T126)</f>
        <v>2015</v>
      </c>
      <c r="W126">
        <f>YEAR(U126)</f>
        <v>2015</v>
      </c>
    </row>
    <row r="127" spans="1:23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5">
        <f t="shared" si="1"/>
        <v>42709.993981481486</v>
      </c>
      <c r="L127" t="b">
        <v>0</v>
      </c>
      <c r="M127">
        <v>6</v>
      </c>
      <c r="N127" t="b">
        <v>0</v>
      </c>
      <c r="O127" t="s">
        <v>8265</v>
      </c>
      <c r="P127" s="13">
        <v>3</v>
      </c>
      <c r="Q127">
        <f>IFERROR(ROUND(Kickstarter!E127/[1]Kickstarter!L127,2),0)</f>
        <v>0.74</v>
      </c>
      <c r="R127" s="16" t="s">
        <v>8315</v>
      </c>
      <c r="S127" s="16" t="s">
        <v>8356</v>
      </c>
      <c r="T127" s="15">
        <f>(((Kickstarter!J127/60)/60)/24)+DATE(1970,1,1)</f>
        <v>42709.993981481486</v>
      </c>
      <c r="U127" s="15">
        <f>(((Kickstarter!I127/60)/60)/24)+DATE(1970,1,1)</f>
        <v>42769.993981481486</v>
      </c>
      <c r="V127">
        <f>YEAR(T127)</f>
        <v>2016</v>
      </c>
      <c r="W127">
        <f>YEAR(U127)</f>
        <v>2017</v>
      </c>
    </row>
    <row r="128" spans="1:23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5">
        <f t="shared" si="1"/>
        <v>42135.589548611111</v>
      </c>
      <c r="L128" t="b">
        <v>0</v>
      </c>
      <c r="M128">
        <v>13</v>
      </c>
      <c r="N128" t="b">
        <v>0</v>
      </c>
      <c r="O128" t="s">
        <v>8265</v>
      </c>
      <c r="P128" s="13">
        <v>3</v>
      </c>
      <c r="Q128">
        <f>IFERROR(ROUND(Kickstarter!E128/[1]Kickstarter!L128,2),0)</f>
        <v>13.47</v>
      </c>
      <c r="R128" s="16" t="s">
        <v>8315</v>
      </c>
      <c r="S128" s="16" t="s">
        <v>8356</v>
      </c>
      <c r="T128" s="15">
        <f>(((Kickstarter!J128/60)/60)/24)+DATE(1970,1,1)</f>
        <v>42135.589548611111</v>
      </c>
      <c r="U128" s="15">
        <f>(((Kickstarter!I128/60)/60)/24)+DATE(1970,1,1)</f>
        <v>42166.083333333328</v>
      </c>
      <c r="V128">
        <f>YEAR(T128)</f>
        <v>2015</v>
      </c>
      <c r="W128">
        <f>YEAR(U128)</f>
        <v>2015</v>
      </c>
    </row>
    <row r="129" spans="1:23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5">
        <f t="shared" si="1"/>
        <v>42067.62431712963</v>
      </c>
      <c r="L129" t="b">
        <v>0</v>
      </c>
      <c r="M129">
        <v>4</v>
      </c>
      <c r="N129" t="b">
        <v>0</v>
      </c>
      <c r="O129" t="s">
        <v>8265</v>
      </c>
      <c r="P129" s="13">
        <v>3</v>
      </c>
      <c r="Q129">
        <f>IFERROR(ROUND(Kickstarter!E129/[1]Kickstarter!L129,2),0)</f>
        <v>1.76</v>
      </c>
      <c r="R129" s="16" t="s">
        <v>8324</v>
      </c>
      <c r="S129" s="16" t="s">
        <v>8351</v>
      </c>
      <c r="T129" s="15">
        <f>(((Kickstarter!J129/60)/60)/24)+DATE(1970,1,1)</f>
        <v>42067.62431712963</v>
      </c>
      <c r="U129" s="15">
        <f>(((Kickstarter!I129/60)/60)/24)+DATE(1970,1,1)</f>
        <v>42097.582650462966</v>
      </c>
      <c r="V129">
        <f>YEAR(T129)</f>
        <v>2015</v>
      </c>
      <c r="W129">
        <f>YEAR(U129)</f>
        <v>2015</v>
      </c>
    </row>
    <row r="130" spans="1:23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5">
        <f t="shared" si="1"/>
        <v>42628.22792824074</v>
      </c>
      <c r="L130" t="b">
        <v>0</v>
      </c>
      <c r="M130">
        <v>6</v>
      </c>
      <c r="N130" t="b">
        <v>0</v>
      </c>
      <c r="O130" t="s">
        <v>8265</v>
      </c>
      <c r="P130" s="13">
        <v>3</v>
      </c>
      <c r="Q130">
        <f>IFERROR(ROUND(Kickstarter!E130/[1]Kickstarter!L130,2),0)</f>
        <v>6.89</v>
      </c>
      <c r="R130" s="16" t="s">
        <v>8335</v>
      </c>
      <c r="S130" s="16" t="s">
        <v>8354</v>
      </c>
      <c r="T130" s="15">
        <f>(((Kickstarter!J130/60)/60)/24)+DATE(1970,1,1)</f>
        <v>42628.22792824074</v>
      </c>
      <c r="U130" s="15">
        <f>(((Kickstarter!I130/60)/60)/24)+DATE(1970,1,1)</f>
        <v>42663.22792824074</v>
      </c>
      <c r="V130">
        <f>YEAR(T130)</f>
        <v>2016</v>
      </c>
      <c r="W130">
        <f>YEAR(U130)</f>
        <v>2016</v>
      </c>
    </row>
    <row r="131" spans="1:23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5">
        <f t="shared" ref="K131:K194" si="2">(J131/86400) + DATE(1970,1,1)</f>
        <v>41882.937303240738</v>
      </c>
      <c r="L131" t="b">
        <v>0</v>
      </c>
      <c r="M131">
        <v>0</v>
      </c>
      <c r="N131" t="b">
        <v>0</v>
      </c>
      <c r="O131" t="s">
        <v>8265</v>
      </c>
      <c r="P131" s="13">
        <v>3</v>
      </c>
      <c r="Q131">
        <f>IFERROR(ROUND(Kickstarter!E131/[1]Kickstarter!L131,2),0)</f>
        <v>0</v>
      </c>
      <c r="R131" s="16" t="s">
        <v>8308</v>
      </c>
      <c r="S131" s="16" t="s">
        <v>8350</v>
      </c>
      <c r="T131" s="15">
        <f>(((Kickstarter!J131/60)/60)/24)+DATE(1970,1,1)</f>
        <v>41882.937303240738</v>
      </c>
      <c r="U131" s="15">
        <f>(((Kickstarter!I131/60)/60)/24)+DATE(1970,1,1)</f>
        <v>41942.937303240738</v>
      </c>
      <c r="V131">
        <f>YEAR(T131)</f>
        <v>2014</v>
      </c>
      <c r="W131">
        <f>YEAR(U131)</f>
        <v>2014</v>
      </c>
    </row>
    <row r="132" spans="1:23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5">
        <f t="shared" si="2"/>
        <v>41778.91541666667</v>
      </c>
      <c r="L132" t="b">
        <v>0</v>
      </c>
      <c r="M132">
        <v>0</v>
      </c>
      <c r="N132" t="b">
        <v>0</v>
      </c>
      <c r="O132" t="s">
        <v>8265</v>
      </c>
      <c r="P132" s="13">
        <v>3</v>
      </c>
      <c r="Q132">
        <f>IFERROR(ROUND(Kickstarter!E132/[1]Kickstarter!L132,2),0)</f>
        <v>0</v>
      </c>
      <c r="R132" s="16" t="s">
        <v>8329</v>
      </c>
      <c r="S132" s="16" t="s">
        <v>8330</v>
      </c>
      <c r="T132" s="15">
        <f>(((Kickstarter!J132/60)/60)/24)+DATE(1970,1,1)</f>
        <v>41778.915416666663</v>
      </c>
      <c r="U132" s="15">
        <f>(((Kickstarter!I132/60)/60)/24)+DATE(1970,1,1)</f>
        <v>41806.844444444447</v>
      </c>
      <c r="V132">
        <f>YEAR(T132)</f>
        <v>2014</v>
      </c>
      <c r="W132">
        <f>YEAR(U132)</f>
        <v>2014</v>
      </c>
    </row>
    <row r="133" spans="1:23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5">
        <f t="shared" si="2"/>
        <v>42541.837511574078</v>
      </c>
      <c r="L133" t="b">
        <v>0</v>
      </c>
      <c r="M133">
        <v>0</v>
      </c>
      <c r="N133" t="b">
        <v>0</v>
      </c>
      <c r="O133" t="s">
        <v>8265</v>
      </c>
      <c r="P133" s="13">
        <v>3</v>
      </c>
      <c r="Q133">
        <f>IFERROR(ROUND(Kickstarter!E133/[1]Kickstarter!L133,2),0)</f>
        <v>0</v>
      </c>
      <c r="R133" s="16" t="s">
        <v>8329</v>
      </c>
      <c r="S133" s="16" t="s">
        <v>8330</v>
      </c>
      <c r="T133" s="15">
        <f>(((Kickstarter!J133/60)/60)/24)+DATE(1970,1,1)</f>
        <v>42541.837511574078</v>
      </c>
      <c r="U133" s="15">
        <f>(((Kickstarter!I133/60)/60)/24)+DATE(1970,1,1)</f>
        <v>42557</v>
      </c>
      <c r="V133">
        <f>YEAR(T133)</f>
        <v>2016</v>
      </c>
      <c r="W133">
        <f>YEAR(U133)</f>
        <v>2016</v>
      </c>
    </row>
    <row r="134" spans="1:23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5">
        <f t="shared" si="2"/>
        <v>41905.812581018516</v>
      </c>
      <c r="L134" t="b">
        <v>0</v>
      </c>
      <c r="M134">
        <v>81</v>
      </c>
      <c r="N134" t="b">
        <v>0</v>
      </c>
      <c r="O134" t="s">
        <v>8265</v>
      </c>
      <c r="P134" s="13">
        <v>3</v>
      </c>
      <c r="Q134">
        <f>IFERROR(ROUND(Kickstarter!E134/[1]Kickstarter!L134,2),0)</f>
        <v>60.28</v>
      </c>
      <c r="R134" s="16" t="s">
        <v>8308</v>
      </c>
      <c r="S134" s="16" t="s">
        <v>8355</v>
      </c>
      <c r="T134" s="15">
        <f>(((Kickstarter!J134/60)/60)/24)+DATE(1970,1,1)</f>
        <v>41905.812581018516</v>
      </c>
      <c r="U134" s="15">
        <f>(((Kickstarter!I134/60)/60)/24)+DATE(1970,1,1)</f>
        <v>41950.854247685187</v>
      </c>
      <c r="V134">
        <f>YEAR(T134)</f>
        <v>2014</v>
      </c>
      <c r="W134">
        <f>YEAR(U134)</f>
        <v>2014</v>
      </c>
    </row>
    <row r="135" spans="1:23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5">
        <f t="shared" si="2"/>
        <v>42491.80768518518</v>
      </c>
      <c r="L135" t="b">
        <v>0</v>
      </c>
      <c r="M135">
        <v>0</v>
      </c>
      <c r="N135" t="b">
        <v>0</v>
      </c>
      <c r="O135" t="s">
        <v>8265</v>
      </c>
      <c r="P135" s="13">
        <v>3</v>
      </c>
      <c r="Q135">
        <f>IFERROR(ROUND(Kickstarter!E135/[1]Kickstarter!L135,2),0)</f>
        <v>0</v>
      </c>
      <c r="R135" s="16" t="s">
        <v>8308</v>
      </c>
      <c r="S135" s="16" t="s">
        <v>8352</v>
      </c>
      <c r="T135" s="15">
        <f>(((Kickstarter!J135/60)/60)/24)+DATE(1970,1,1)</f>
        <v>42491.80768518518</v>
      </c>
      <c r="U135" s="15">
        <f>(((Kickstarter!I135/60)/60)/24)+DATE(1970,1,1)</f>
        <v>42521.729861111111</v>
      </c>
      <c r="V135">
        <f>YEAR(T135)</f>
        <v>2016</v>
      </c>
      <c r="W135">
        <f>YEAR(U135)</f>
        <v>2016</v>
      </c>
    </row>
    <row r="136" spans="1:23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5">
        <f t="shared" si="2"/>
        <v>42221.909930555557</v>
      </c>
      <c r="L136" t="b">
        <v>0</v>
      </c>
      <c r="M136">
        <v>0</v>
      </c>
      <c r="N136" t="b">
        <v>0</v>
      </c>
      <c r="O136" t="s">
        <v>8265</v>
      </c>
      <c r="P136" s="13">
        <v>3</v>
      </c>
      <c r="Q136">
        <f>IFERROR(ROUND(Kickstarter!E136/[1]Kickstarter!L136,2),0)</f>
        <v>0</v>
      </c>
      <c r="R136" s="16" t="s">
        <v>8315</v>
      </c>
      <c r="S136" s="16" t="s">
        <v>8321</v>
      </c>
      <c r="T136" s="15">
        <f>(((Kickstarter!J136/60)/60)/24)+DATE(1970,1,1)</f>
        <v>42221.909930555557</v>
      </c>
      <c r="U136" s="15">
        <f>(((Kickstarter!I136/60)/60)/24)+DATE(1970,1,1)</f>
        <v>42251.708333333328</v>
      </c>
      <c r="V136">
        <f>YEAR(T136)</f>
        <v>2015</v>
      </c>
      <c r="W136">
        <f>YEAR(U136)</f>
        <v>2015</v>
      </c>
    </row>
    <row r="137" spans="1:23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5">
        <f t="shared" si="2"/>
        <v>41788.381909722222</v>
      </c>
      <c r="L137" t="b">
        <v>0</v>
      </c>
      <c r="M137">
        <v>5</v>
      </c>
      <c r="N137" t="b">
        <v>0</v>
      </c>
      <c r="O137" t="s">
        <v>8265</v>
      </c>
      <c r="P137" s="13">
        <v>3</v>
      </c>
      <c r="Q137">
        <f>IFERROR(ROUND(Kickstarter!E137/[1]Kickstarter!L137,2),0)</f>
        <v>3.95</v>
      </c>
      <c r="R137" s="16" t="s">
        <v>8335</v>
      </c>
      <c r="S137" s="16" t="s">
        <v>8354</v>
      </c>
      <c r="T137" s="15">
        <f>(((Kickstarter!J137/60)/60)/24)+DATE(1970,1,1)</f>
        <v>41788.381909722222</v>
      </c>
      <c r="U137" s="15">
        <f>(((Kickstarter!I137/60)/60)/24)+DATE(1970,1,1)</f>
        <v>41821.791666666664</v>
      </c>
      <c r="V137">
        <f>YEAR(T137)</f>
        <v>2014</v>
      </c>
      <c r="W137">
        <f>YEAR(U137)</f>
        <v>2014</v>
      </c>
    </row>
    <row r="138" spans="1:23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5">
        <f t="shared" si="2"/>
        <v>42096.410115740742</v>
      </c>
      <c r="L138" t="b">
        <v>0</v>
      </c>
      <c r="M138">
        <v>0</v>
      </c>
      <c r="N138" t="b">
        <v>0</v>
      </c>
      <c r="O138" t="s">
        <v>8265</v>
      </c>
      <c r="P138" s="13">
        <v>3</v>
      </c>
      <c r="Q138">
        <f>IFERROR(ROUND(Kickstarter!E138/[1]Kickstarter!L138,2),0)</f>
        <v>0</v>
      </c>
      <c r="R138" s="16" t="s">
        <v>8308</v>
      </c>
      <c r="S138" s="16" t="s">
        <v>8342</v>
      </c>
      <c r="T138" s="15">
        <f>(((Kickstarter!J138/60)/60)/24)+DATE(1970,1,1)</f>
        <v>42096.410115740742</v>
      </c>
      <c r="U138" s="15">
        <f>(((Kickstarter!I138/60)/60)/24)+DATE(1970,1,1)</f>
        <v>42140.427777777775</v>
      </c>
      <c r="V138">
        <f>YEAR(T138)</f>
        <v>2015</v>
      </c>
      <c r="W138">
        <f>YEAR(U138)</f>
        <v>2015</v>
      </c>
    </row>
    <row r="139" spans="1:23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5">
        <f t="shared" si="2"/>
        <v>42239.573993055557</v>
      </c>
      <c r="L139" t="b">
        <v>0</v>
      </c>
      <c r="M139">
        <v>0</v>
      </c>
      <c r="N139" t="b">
        <v>0</v>
      </c>
      <c r="O139" t="s">
        <v>8265</v>
      </c>
      <c r="P139" s="13">
        <v>3</v>
      </c>
      <c r="Q139">
        <f>IFERROR(ROUND(Kickstarter!E139/[1]Kickstarter!L139,2),0)</f>
        <v>0</v>
      </c>
      <c r="R139" s="16" t="s">
        <v>8335</v>
      </c>
      <c r="S139" s="16" t="s">
        <v>8354</v>
      </c>
      <c r="T139" s="15">
        <f>(((Kickstarter!J139/60)/60)/24)+DATE(1970,1,1)</f>
        <v>42239.573993055557</v>
      </c>
      <c r="U139" s="15">
        <f>(((Kickstarter!I139/60)/60)/24)+DATE(1970,1,1)</f>
        <v>42289.573993055557</v>
      </c>
      <c r="V139">
        <f>YEAR(T139)</f>
        <v>2015</v>
      </c>
      <c r="W139">
        <f>YEAR(U139)</f>
        <v>2015</v>
      </c>
    </row>
    <row r="140" spans="1:23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5">
        <f t="shared" si="2"/>
        <v>42186.257418981477</v>
      </c>
      <c r="L140" t="b">
        <v>0</v>
      </c>
      <c r="M140">
        <v>58</v>
      </c>
      <c r="N140" t="b">
        <v>0</v>
      </c>
      <c r="O140" t="s">
        <v>8265</v>
      </c>
      <c r="P140" s="13">
        <v>3</v>
      </c>
      <c r="Q140">
        <f>IFERROR(ROUND(Kickstarter!E140/[1]Kickstarter!L140,2),0)</f>
        <v>52.36</v>
      </c>
      <c r="R140" s="16" t="s">
        <v>8329</v>
      </c>
      <c r="S140" s="16" t="s">
        <v>8330</v>
      </c>
      <c r="T140" s="15">
        <f>(((Kickstarter!J140/60)/60)/24)+DATE(1970,1,1)</f>
        <v>42186.257418981477</v>
      </c>
      <c r="U140" s="15">
        <f>(((Kickstarter!I140/60)/60)/24)+DATE(1970,1,1)</f>
        <v>42217.207638888889</v>
      </c>
      <c r="V140">
        <f>YEAR(T140)</f>
        <v>2015</v>
      </c>
      <c r="W140">
        <f>YEAR(U140)</f>
        <v>2015</v>
      </c>
    </row>
    <row r="141" spans="1:23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5">
        <f t="shared" si="2"/>
        <v>42187.920972222222</v>
      </c>
      <c r="L141" t="b">
        <v>0</v>
      </c>
      <c r="M141">
        <v>1</v>
      </c>
      <c r="N141" t="b">
        <v>0</v>
      </c>
      <c r="O141" t="s">
        <v>8265</v>
      </c>
      <c r="P141" s="13">
        <v>3</v>
      </c>
      <c r="Q141">
        <f>IFERROR(ROUND(Kickstarter!E141/[1]Kickstarter!L141,2),0)</f>
        <v>6.25</v>
      </c>
      <c r="R141" s="16" t="s">
        <v>8318</v>
      </c>
      <c r="S141" s="16" t="s">
        <v>8345</v>
      </c>
      <c r="T141" s="15">
        <f>(((Kickstarter!J141/60)/60)/24)+DATE(1970,1,1)</f>
        <v>42187.920972222222</v>
      </c>
      <c r="U141" s="15">
        <f>(((Kickstarter!I141/60)/60)/24)+DATE(1970,1,1)</f>
        <v>42197.920972222222</v>
      </c>
      <c r="V141">
        <f>YEAR(T141)</f>
        <v>2015</v>
      </c>
      <c r="W141">
        <f>YEAR(U141)</f>
        <v>2015</v>
      </c>
    </row>
    <row r="142" spans="1:23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5">
        <f t="shared" si="2"/>
        <v>42053.198287037041</v>
      </c>
      <c r="L142" t="b">
        <v>0</v>
      </c>
      <c r="M142">
        <v>0</v>
      </c>
      <c r="N142" t="b">
        <v>0</v>
      </c>
      <c r="O142" t="s">
        <v>8265</v>
      </c>
      <c r="P142" s="13">
        <v>3</v>
      </c>
      <c r="Q142">
        <f>IFERROR(ROUND(Kickstarter!E142/[1]Kickstarter!L142,2),0)</f>
        <v>0</v>
      </c>
      <c r="R142" s="16" t="s">
        <v>8310</v>
      </c>
      <c r="S142" s="16" t="s">
        <v>8309</v>
      </c>
      <c r="T142" s="15">
        <f>(((Kickstarter!J142/60)/60)/24)+DATE(1970,1,1)</f>
        <v>42053.198287037041</v>
      </c>
      <c r="U142" s="15">
        <f>(((Kickstarter!I142/60)/60)/24)+DATE(1970,1,1)</f>
        <v>42083.15662037037</v>
      </c>
      <c r="V142">
        <f>YEAR(T142)</f>
        <v>2015</v>
      </c>
      <c r="W142">
        <f>YEAR(U142)</f>
        <v>2015</v>
      </c>
    </row>
    <row r="143" spans="1:23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5">
        <f t="shared" si="2"/>
        <v>42110.153043981481</v>
      </c>
      <c r="L143" t="b">
        <v>0</v>
      </c>
      <c r="M143">
        <v>28</v>
      </c>
      <c r="N143" t="b">
        <v>0</v>
      </c>
      <c r="O143" t="s">
        <v>8265</v>
      </c>
      <c r="P143" s="13">
        <v>3</v>
      </c>
      <c r="Q143">
        <f>IFERROR(ROUND(Kickstarter!E143/[1]Kickstarter!L143,2),0)</f>
        <v>26.39</v>
      </c>
      <c r="R143" s="16" t="s">
        <v>8310</v>
      </c>
      <c r="S143" s="16" t="s">
        <v>8309</v>
      </c>
      <c r="T143" s="15">
        <f>(((Kickstarter!J143/60)/60)/24)+DATE(1970,1,1)</f>
        <v>42110.153043981481</v>
      </c>
      <c r="U143" s="15">
        <f>(((Kickstarter!I143/60)/60)/24)+DATE(1970,1,1)</f>
        <v>42155.153043981481</v>
      </c>
      <c r="V143">
        <f>YEAR(T143)</f>
        <v>2015</v>
      </c>
      <c r="W143">
        <f>YEAR(U143)</f>
        <v>2015</v>
      </c>
    </row>
    <row r="144" spans="1:23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5">
        <f t="shared" si="2"/>
        <v>41938.893263888887</v>
      </c>
      <c r="L144" t="b">
        <v>0</v>
      </c>
      <c r="M144">
        <v>1</v>
      </c>
      <c r="N144" t="b">
        <v>0</v>
      </c>
      <c r="O144" t="s">
        <v>8265</v>
      </c>
      <c r="P144" s="13">
        <v>3</v>
      </c>
      <c r="Q144">
        <f>IFERROR(ROUND(Kickstarter!E144/[1]Kickstarter!L144,2),0)</f>
        <v>0.33</v>
      </c>
      <c r="R144" s="16" t="s">
        <v>8308</v>
      </c>
      <c r="S144" s="16" t="s">
        <v>8350</v>
      </c>
      <c r="T144" s="15">
        <f>(((Kickstarter!J144/60)/60)/24)+DATE(1970,1,1)</f>
        <v>41938.893263888887</v>
      </c>
      <c r="U144" s="15">
        <f>(((Kickstarter!I144/60)/60)/24)+DATE(1970,1,1)</f>
        <v>41959.934930555552</v>
      </c>
      <c r="V144">
        <f>YEAR(T144)</f>
        <v>2014</v>
      </c>
      <c r="W144">
        <f>YEAR(U144)</f>
        <v>2014</v>
      </c>
    </row>
    <row r="145" spans="1:23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5">
        <f t="shared" si="2"/>
        <v>42559.064143518517</v>
      </c>
      <c r="L145" t="b">
        <v>0</v>
      </c>
      <c r="M145">
        <v>0</v>
      </c>
      <c r="N145" t="b">
        <v>0</v>
      </c>
      <c r="O145" t="s">
        <v>8265</v>
      </c>
      <c r="P145" s="13">
        <v>3</v>
      </c>
      <c r="Q145">
        <f>IFERROR(ROUND(Kickstarter!E145/[1]Kickstarter!L145,2),0)</f>
        <v>0</v>
      </c>
      <c r="R145" s="16" t="s">
        <v>8308</v>
      </c>
      <c r="S145" s="16" t="s">
        <v>8352</v>
      </c>
      <c r="T145" s="15">
        <f>(((Kickstarter!J145/60)/60)/24)+DATE(1970,1,1)</f>
        <v>42559.064143518524</v>
      </c>
      <c r="U145" s="15">
        <f>(((Kickstarter!I145/60)/60)/24)+DATE(1970,1,1)</f>
        <v>42616.246527777781</v>
      </c>
      <c r="V145">
        <f>YEAR(T145)</f>
        <v>2016</v>
      </c>
      <c r="W145">
        <f>YEAR(U145)</f>
        <v>2016</v>
      </c>
    </row>
    <row r="146" spans="1:23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5">
        <f t="shared" si="2"/>
        <v>42047.762407407412</v>
      </c>
      <c r="L146" t="b">
        <v>0</v>
      </c>
      <c r="M146">
        <v>37</v>
      </c>
      <c r="N146" t="b">
        <v>0</v>
      </c>
      <c r="O146" t="s">
        <v>8265</v>
      </c>
      <c r="P146" s="13">
        <v>3</v>
      </c>
      <c r="Q146">
        <f>IFERROR(ROUND(Kickstarter!E146/[1]Kickstarter!L146,2),0)</f>
        <v>79.62</v>
      </c>
      <c r="R146" s="16" t="s">
        <v>8308</v>
      </c>
      <c r="S146" s="16" t="s">
        <v>8350</v>
      </c>
      <c r="T146" s="15">
        <f>(((Kickstarter!J146/60)/60)/24)+DATE(1970,1,1)</f>
        <v>42047.762407407412</v>
      </c>
      <c r="U146" s="15">
        <f>(((Kickstarter!I146/60)/60)/24)+DATE(1970,1,1)</f>
        <v>42107.72074074074</v>
      </c>
      <c r="V146">
        <f>YEAR(T146)</f>
        <v>2015</v>
      </c>
      <c r="W146">
        <f>YEAR(U146)</f>
        <v>2015</v>
      </c>
    </row>
    <row r="147" spans="1:23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5">
        <f t="shared" si="2"/>
        <v>42200.542268518519</v>
      </c>
      <c r="L147" t="b">
        <v>0</v>
      </c>
      <c r="M147">
        <v>9</v>
      </c>
      <c r="N147" t="b">
        <v>0</v>
      </c>
      <c r="O147" t="s">
        <v>8265</v>
      </c>
      <c r="P147" s="13">
        <v>3</v>
      </c>
      <c r="Q147">
        <f>IFERROR(ROUND(Kickstarter!E147/[1]Kickstarter!L147,2),0)</f>
        <v>7.68</v>
      </c>
      <c r="R147" s="16" t="s">
        <v>8310</v>
      </c>
      <c r="S147" s="16" t="s">
        <v>8309</v>
      </c>
      <c r="T147" s="15">
        <f>(((Kickstarter!J147/60)/60)/24)+DATE(1970,1,1)</f>
        <v>42200.542268518519</v>
      </c>
      <c r="U147" s="15">
        <f>(((Kickstarter!I147/60)/60)/24)+DATE(1970,1,1)</f>
        <v>42227.542268518519</v>
      </c>
      <c r="V147">
        <f>YEAR(T147)</f>
        <v>2015</v>
      </c>
      <c r="W147">
        <f>YEAR(U147)</f>
        <v>2015</v>
      </c>
    </row>
    <row r="148" spans="1:23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5">
        <f t="shared" si="2"/>
        <v>42693.016180555554</v>
      </c>
      <c r="L148" t="b">
        <v>0</v>
      </c>
      <c r="M148">
        <v>3</v>
      </c>
      <c r="N148" t="b">
        <v>0</v>
      </c>
      <c r="O148" t="s">
        <v>8265</v>
      </c>
      <c r="P148" s="13">
        <v>3</v>
      </c>
      <c r="Q148">
        <f>IFERROR(ROUND(Kickstarter!E148/[1]Kickstarter!L148,2),0)</f>
        <v>6.76</v>
      </c>
      <c r="R148" s="16" t="s">
        <v>8315</v>
      </c>
      <c r="S148" s="16" t="s">
        <v>8356</v>
      </c>
      <c r="T148" s="15">
        <f>(((Kickstarter!J148/60)/60)/24)+DATE(1970,1,1)</f>
        <v>42693.016180555554</v>
      </c>
      <c r="U148" s="15">
        <f>(((Kickstarter!I148/60)/60)/24)+DATE(1970,1,1)</f>
        <v>42753.016180555554</v>
      </c>
      <c r="V148">
        <f>YEAR(T148)</f>
        <v>2016</v>
      </c>
      <c r="W148">
        <f>YEAR(U148)</f>
        <v>2017</v>
      </c>
    </row>
    <row r="149" spans="1:23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5">
        <f t="shared" si="2"/>
        <v>41969.767824074079</v>
      </c>
      <c r="L149" t="b">
        <v>0</v>
      </c>
      <c r="M149">
        <v>0</v>
      </c>
      <c r="N149" t="b">
        <v>0</v>
      </c>
      <c r="O149" t="s">
        <v>8265</v>
      </c>
      <c r="P149" s="13">
        <v>3</v>
      </c>
      <c r="Q149">
        <f>IFERROR(ROUND(Kickstarter!E149/[1]Kickstarter!L149,2),0)</f>
        <v>0</v>
      </c>
      <c r="R149" s="16" t="s">
        <v>8318</v>
      </c>
      <c r="S149" s="16" t="s">
        <v>8345</v>
      </c>
      <c r="T149" s="15">
        <f>(((Kickstarter!J149/60)/60)/24)+DATE(1970,1,1)</f>
        <v>41969.767824074079</v>
      </c>
      <c r="U149" s="15">
        <f>(((Kickstarter!I149/60)/60)/24)+DATE(1970,1,1)</f>
        <v>42012.762499999997</v>
      </c>
      <c r="V149">
        <f>YEAR(T149)</f>
        <v>2014</v>
      </c>
      <c r="W149">
        <f>YEAR(U149)</f>
        <v>2015</v>
      </c>
    </row>
    <row r="150" spans="1:23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5">
        <f t="shared" si="2"/>
        <v>42397.281666666662</v>
      </c>
      <c r="L150" t="b">
        <v>0</v>
      </c>
      <c r="M150">
        <v>2</v>
      </c>
      <c r="N150" t="b">
        <v>0</v>
      </c>
      <c r="O150" t="s">
        <v>8265</v>
      </c>
      <c r="P150" s="13">
        <v>3</v>
      </c>
      <c r="Q150">
        <f>IFERROR(ROUND(Kickstarter!E150/[1]Kickstarter!L150,2),0)</f>
        <v>1.6</v>
      </c>
      <c r="R150" s="16" t="s">
        <v>8308</v>
      </c>
      <c r="S150" s="16" t="s">
        <v>8350</v>
      </c>
      <c r="T150" s="15">
        <f>(((Kickstarter!J150/60)/60)/24)+DATE(1970,1,1)</f>
        <v>42397.281666666662</v>
      </c>
      <c r="U150" s="15">
        <f>(((Kickstarter!I150/60)/60)/24)+DATE(1970,1,1)</f>
        <v>42427.281666666662</v>
      </c>
      <c r="V150">
        <f>YEAR(T150)</f>
        <v>2016</v>
      </c>
      <c r="W150">
        <f>YEAR(U150)</f>
        <v>2016</v>
      </c>
    </row>
    <row r="151" spans="1:23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5">
        <f t="shared" si="2"/>
        <v>41968.172106481477</v>
      </c>
      <c r="L151" t="b">
        <v>0</v>
      </c>
      <c r="M151">
        <v>6</v>
      </c>
      <c r="N151" t="b">
        <v>0</v>
      </c>
      <c r="O151" t="s">
        <v>8265</v>
      </c>
      <c r="P151" s="13">
        <v>3</v>
      </c>
      <c r="Q151">
        <f>IFERROR(ROUND(Kickstarter!E151/[1]Kickstarter!L151,2),0)</f>
        <v>4.84</v>
      </c>
      <c r="R151" s="16" t="s">
        <v>8310</v>
      </c>
      <c r="S151" s="16" t="s">
        <v>8309</v>
      </c>
      <c r="T151" s="15">
        <f>(((Kickstarter!J151/60)/60)/24)+DATE(1970,1,1)</f>
        <v>41968.172106481477</v>
      </c>
      <c r="U151" s="15">
        <f>(((Kickstarter!I151/60)/60)/24)+DATE(1970,1,1)</f>
        <v>41998.333333333328</v>
      </c>
      <c r="V151">
        <f>YEAR(T151)</f>
        <v>2014</v>
      </c>
      <c r="W151">
        <f>YEAR(U151)</f>
        <v>2014</v>
      </c>
    </row>
    <row r="152" spans="1:23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5">
        <f t="shared" si="2"/>
        <v>42090.161828703705</v>
      </c>
      <c r="L152" t="b">
        <v>0</v>
      </c>
      <c r="M152">
        <v>67</v>
      </c>
      <c r="N152" t="b">
        <v>0</v>
      </c>
      <c r="O152" t="s">
        <v>8265</v>
      </c>
      <c r="P152" s="13">
        <v>3</v>
      </c>
      <c r="Q152">
        <f>IFERROR(ROUND(Kickstarter!E152/[1]Kickstarter!L152,2),0)</f>
        <v>1003.73</v>
      </c>
      <c r="R152" s="16" t="s">
        <v>8308</v>
      </c>
      <c r="S152" s="16" t="s">
        <v>8342</v>
      </c>
      <c r="T152" s="15">
        <f>(((Kickstarter!J152/60)/60)/24)+DATE(1970,1,1)</f>
        <v>42090.161828703705</v>
      </c>
      <c r="U152" s="15">
        <f>(((Kickstarter!I152/60)/60)/24)+DATE(1970,1,1)</f>
        <v>42150.161828703705</v>
      </c>
      <c r="V152">
        <f>YEAR(T152)</f>
        <v>2015</v>
      </c>
      <c r="W152">
        <f>YEAR(U152)</f>
        <v>2015</v>
      </c>
    </row>
    <row r="153" spans="1:23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5">
        <f t="shared" si="2"/>
        <v>42113.550821759258</v>
      </c>
      <c r="L153" t="b">
        <v>0</v>
      </c>
      <c r="M153">
        <v>5</v>
      </c>
      <c r="N153" t="b">
        <v>0</v>
      </c>
      <c r="O153" t="s">
        <v>8265</v>
      </c>
      <c r="P153" s="13">
        <v>3</v>
      </c>
      <c r="Q153">
        <f>IFERROR(ROUND(Kickstarter!E153/[1]Kickstarter!L153,2),0)</f>
        <v>9.33</v>
      </c>
      <c r="R153" s="16" t="s">
        <v>8329</v>
      </c>
      <c r="S153" s="16" t="s">
        <v>8330</v>
      </c>
      <c r="T153" s="15">
        <f>(((Kickstarter!J153/60)/60)/24)+DATE(1970,1,1)</f>
        <v>42113.550821759258</v>
      </c>
      <c r="U153" s="15">
        <f>(((Kickstarter!I153/60)/60)/24)+DATE(1970,1,1)</f>
        <v>42173.550821759258</v>
      </c>
      <c r="V153">
        <f>YEAR(T153)</f>
        <v>2015</v>
      </c>
      <c r="W153">
        <f>YEAR(U153)</f>
        <v>2015</v>
      </c>
    </row>
    <row r="154" spans="1:23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5">
        <f t="shared" si="2"/>
        <v>41875.077546296292</v>
      </c>
      <c r="L154" t="b">
        <v>0</v>
      </c>
      <c r="M154">
        <v>2</v>
      </c>
      <c r="N154" t="b">
        <v>0</v>
      </c>
      <c r="O154" t="s">
        <v>8265</v>
      </c>
      <c r="P154" s="13">
        <v>3</v>
      </c>
      <c r="Q154">
        <f>IFERROR(ROUND(Kickstarter!E154/[1]Kickstarter!L154,2),0)</f>
        <v>0.06</v>
      </c>
      <c r="R154" s="16" t="s">
        <v>8313</v>
      </c>
      <c r="S154" s="16" t="s">
        <v>8312</v>
      </c>
      <c r="T154" s="15">
        <f>(((Kickstarter!J154/60)/60)/24)+DATE(1970,1,1)</f>
        <v>41875.077546296299</v>
      </c>
      <c r="U154" s="15">
        <f>(((Kickstarter!I154/60)/60)/24)+DATE(1970,1,1)</f>
        <v>41905.077546296299</v>
      </c>
      <c r="V154">
        <f>YEAR(T154)</f>
        <v>2014</v>
      </c>
      <c r="W154">
        <f>YEAR(U154)</f>
        <v>2014</v>
      </c>
    </row>
    <row r="155" spans="1:23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5">
        <f t="shared" si="2"/>
        <v>41933.586157407408</v>
      </c>
      <c r="L155" t="b">
        <v>0</v>
      </c>
      <c r="M155">
        <v>10</v>
      </c>
      <c r="N155" t="b">
        <v>0</v>
      </c>
      <c r="O155" t="s">
        <v>8265</v>
      </c>
      <c r="P155" s="13">
        <v>3</v>
      </c>
      <c r="Q155">
        <f>IFERROR(ROUND(Kickstarter!E155/[1]Kickstarter!L155,2),0)</f>
        <v>2.04</v>
      </c>
      <c r="R155" s="16" t="s">
        <v>8308</v>
      </c>
      <c r="S155" s="16" t="s">
        <v>8350</v>
      </c>
      <c r="T155" s="15">
        <f>(((Kickstarter!J155/60)/60)/24)+DATE(1970,1,1)</f>
        <v>41933.586157407408</v>
      </c>
      <c r="U155" s="15">
        <f>(((Kickstarter!I155/60)/60)/24)+DATE(1970,1,1)</f>
        <v>41975.627824074079</v>
      </c>
      <c r="V155">
        <f>YEAR(T155)</f>
        <v>2014</v>
      </c>
      <c r="W155">
        <f>YEAR(U155)</f>
        <v>2014</v>
      </c>
    </row>
    <row r="156" spans="1:23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5">
        <f t="shared" si="2"/>
        <v>42115.547395833331</v>
      </c>
      <c r="L156" t="b">
        <v>0</v>
      </c>
      <c r="M156">
        <v>3</v>
      </c>
      <c r="N156" t="b">
        <v>0</v>
      </c>
      <c r="O156" t="s">
        <v>8265</v>
      </c>
      <c r="P156" s="13">
        <v>3</v>
      </c>
      <c r="Q156">
        <f>IFERROR(ROUND(Kickstarter!E156/[1]Kickstarter!L156,2),0)</f>
        <v>0.08</v>
      </c>
      <c r="R156" s="16" t="s">
        <v>8315</v>
      </c>
      <c r="S156" s="16" t="s">
        <v>8356</v>
      </c>
      <c r="T156" s="15">
        <f>(((Kickstarter!J156/60)/60)/24)+DATE(1970,1,1)</f>
        <v>42115.547395833331</v>
      </c>
      <c r="U156" s="15">
        <f>(((Kickstarter!I156/60)/60)/24)+DATE(1970,1,1)</f>
        <v>42158.547395833331</v>
      </c>
      <c r="V156">
        <f>YEAR(T156)</f>
        <v>2015</v>
      </c>
      <c r="W156">
        <f>YEAR(U156)</f>
        <v>2015</v>
      </c>
    </row>
    <row r="157" spans="1:23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5">
        <f t="shared" si="2"/>
        <v>42168.559432870374</v>
      </c>
      <c r="L157" t="b">
        <v>0</v>
      </c>
      <c r="M157">
        <v>4</v>
      </c>
      <c r="N157" t="b">
        <v>0</v>
      </c>
      <c r="O157" t="s">
        <v>8265</v>
      </c>
      <c r="P157" s="13">
        <v>3</v>
      </c>
      <c r="Q157">
        <f>IFERROR(ROUND(Kickstarter!E157/[1]Kickstarter!L157,2),0)</f>
        <v>0.48</v>
      </c>
      <c r="R157" s="16" t="s">
        <v>8308</v>
      </c>
      <c r="S157" s="16" t="s">
        <v>8350</v>
      </c>
      <c r="T157" s="15">
        <f>(((Kickstarter!J157/60)/60)/24)+DATE(1970,1,1)</f>
        <v>42168.559432870374</v>
      </c>
      <c r="U157" s="15">
        <f>(((Kickstarter!I157/60)/60)/24)+DATE(1970,1,1)</f>
        <v>42208.559432870374</v>
      </c>
      <c r="V157">
        <f>YEAR(T157)</f>
        <v>2015</v>
      </c>
      <c r="W157">
        <f>YEAR(U157)</f>
        <v>2015</v>
      </c>
    </row>
    <row r="158" spans="1:23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5">
        <f t="shared" si="2"/>
        <v>41794.124953703707</v>
      </c>
      <c r="L158" t="b">
        <v>0</v>
      </c>
      <c r="M158">
        <v>15</v>
      </c>
      <c r="N158" t="b">
        <v>0</v>
      </c>
      <c r="O158" t="s">
        <v>8265</v>
      </c>
      <c r="P158" s="13">
        <v>3</v>
      </c>
      <c r="Q158">
        <f>IFERROR(ROUND(Kickstarter!E158/[1]Kickstarter!L158,2),0)</f>
        <v>1.75</v>
      </c>
      <c r="R158" s="16" t="s">
        <v>8315</v>
      </c>
      <c r="S158" s="16" t="s">
        <v>8356</v>
      </c>
      <c r="T158" s="15">
        <f>(((Kickstarter!J158/60)/60)/24)+DATE(1970,1,1)</f>
        <v>41794.124953703707</v>
      </c>
      <c r="U158" s="15">
        <f>(((Kickstarter!I158/60)/60)/24)+DATE(1970,1,1)</f>
        <v>41854.124953703707</v>
      </c>
      <c r="V158">
        <f>YEAR(T158)</f>
        <v>2014</v>
      </c>
      <c r="W158">
        <f>YEAR(U158)</f>
        <v>2014</v>
      </c>
    </row>
    <row r="159" spans="1:23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5">
        <f t="shared" si="2"/>
        <v>42396.911712962959</v>
      </c>
      <c r="L159" t="b">
        <v>0</v>
      </c>
      <c r="M159">
        <v>2</v>
      </c>
      <c r="N159" t="b">
        <v>0</v>
      </c>
      <c r="O159" t="s">
        <v>8265</v>
      </c>
      <c r="P159" s="13">
        <v>3</v>
      </c>
      <c r="Q159">
        <f>IFERROR(ROUND(Kickstarter!E159/[1]Kickstarter!L159,2),0)</f>
        <v>7.0000000000000007E-2</v>
      </c>
      <c r="R159" s="16" t="s">
        <v>8308</v>
      </c>
      <c r="S159" s="16" t="s">
        <v>8350</v>
      </c>
      <c r="T159" s="15">
        <f>(((Kickstarter!J159/60)/60)/24)+DATE(1970,1,1)</f>
        <v>42396.911712962959</v>
      </c>
      <c r="U159" s="15">
        <f>(((Kickstarter!I159/60)/60)/24)+DATE(1970,1,1)</f>
        <v>42426.911712962959</v>
      </c>
      <c r="V159">
        <f>YEAR(T159)</f>
        <v>2016</v>
      </c>
      <c r="W159">
        <f>YEAR(U159)</f>
        <v>2016</v>
      </c>
    </row>
    <row r="160" spans="1:23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5">
        <f t="shared" si="2"/>
        <v>41904.07671296296</v>
      </c>
      <c r="L160" t="b">
        <v>0</v>
      </c>
      <c r="M160">
        <v>0</v>
      </c>
      <c r="N160" t="b">
        <v>0</v>
      </c>
      <c r="O160" t="s">
        <v>8265</v>
      </c>
      <c r="P160" s="13">
        <v>3</v>
      </c>
      <c r="Q160">
        <f>IFERROR(ROUND(Kickstarter!E160/[1]Kickstarter!L160,2),0)</f>
        <v>0</v>
      </c>
      <c r="R160" s="16" t="s">
        <v>8310</v>
      </c>
      <c r="S160" s="16" t="s">
        <v>8309</v>
      </c>
      <c r="T160" s="15">
        <f>(((Kickstarter!J160/60)/60)/24)+DATE(1970,1,1)</f>
        <v>41904.07671296296</v>
      </c>
      <c r="U160" s="15">
        <f>(((Kickstarter!I160/60)/60)/24)+DATE(1970,1,1)</f>
        <v>41934.07671296296</v>
      </c>
      <c r="V160">
        <f>YEAR(T160)</f>
        <v>2014</v>
      </c>
      <c r="W160">
        <f>YEAR(U160)</f>
        <v>2014</v>
      </c>
    </row>
    <row r="161" spans="1:23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5">
        <f t="shared" si="2"/>
        <v>42514.434548611112</v>
      </c>
      <c r="L161" t="b">
        <v>0</v>
      </c>
      <c r="M161">
        <v>1</v>
      </c>
      <c r="N161" t="b">
        <v>0</v>
      </c>
      <c r="O161" t="s">
        <v>8265</v>
      </c>
      <c r="P161" s="13">
        <v>3</v>
      </c>
      <c r="Q161">
        <f>IFERROR(ROUND(Kickstarter!E161/[1]Kickstarter!L161,2),0)</f>
        <v>0</v>
      </c>
      <c r="R161" s="16" t="s">
        <v>8315</v>
      </c>
      <c r="S161" s="16" t="s">
        <v>8356</v>
      </c>
      <c r="T161" s="15">
        <f>(((Kickstarter!J161/60)/60)/24)+DATE(1970,1,1)</f>
        <v>42514.434548611112</v>
      </c>
      <c r="U161" s="15">
        <f>(((Kickstarter!I161/60)/60)/24)+DATE(1970,1,1)</f>
        <v>42554.434548611112</v>
      </c>
      <c r="V161">
        <f>YEAR(T161)</f>
        <v>2016</v>
      </c>
      <c r="W161">
        <f>YEAR(U161)</f>
        <v>2016</v>
      </c>
    </row>
    <row r="162" spans="1:23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5">
        <f t="shared" si="2"/>
        <v>42171.913090277776</v>
      </c>
      <c r="L162" t="b">
        <v>0</v>
      </c>
      <c r="M162">
        <v>0</v>
      </c>
      <c r="N162" t="b">
        <v>0</v>
      </c>
      <c r="O162" t="s">
        <v>8266</v>
      </c>
      <c r="P162" s="13">
        <v>3</v>
      </c>
      <c r="Q162">
        <f>IFERROR(ROUND(Kickstarter!E162/[1]Kickstarter!L162,2),0)</f>
        <v>0</v>
      </c>
      <c r="R162" s="16" t="s">
        <v>8315</v>
      </c>
      <c r="S162" s="16" t="s">
        <v>8356</v>
      </c>
      <c r="T162" s="15">
        <f>(((Kickstarter!J162/60)/60)/24)+DATE(1970,1,1)</f>
        <v>42171.913090277783</v>
      </c>
      <c r="U162" s="15">
        <f>(((Kickstarter!I162/60)/60)/24)+DATE(1970,1,1)</f>
        <v>42231.913090277783</v>
      </c>
      <c r="V162">
        <f>YEAR(T162)</f>
        <v>2015</v>
      </c>
      <c r="W162">
        <f>YEAR(U162)</f>
        <v>2015</v>
      </c>
    </row>
    <row r="163" spans="1:23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5">
        <f t="shared" si="2"/>
        <v>41792.687442129631</v>
      </c>
      <c r="L163" t="b">
        <v>0</v>
      </c>
      <c r="M163">
        <v>1</v>
      </c>
      <c r="N163" t="b">
        <v>0</v>
      </c>
      <c r="O163" t="s">
        <v>8266</v>
      </c>
      <c r="P163" s="13">
        <v>3</v>
      </c>
      <c r="Q163">
        <f>IFERROR(ROUND(Kickstarter!E163/[1]Kickstarter!L163,2),0)</f>
        <v>0</v>
      </c>
      <c r="R163" s="16" t="s">
        <v>8315</v>
      </c>
      <c r="S163" s="16" t="s">
        <v>8356</v>
      </c>
      <c r="T163" s="15">
        <f>(((Kickstarter!J163/60)/60)/24)+DATE(1970,1,1)</f>
        <v>41792.687442129631</v>
      </c>
      <c r="U163" s="15">
        <f>(((Kickstarter!I163/60)/60)/24)+DATE(1970,1,1)</f>
        <v>41822.687442129631</v>
      </c>
      <c r="V163">
        <f>YEAR(T163)</f>
        <v>2014</v>
      </c>
      <c r="W163">
        <f>YEAR(U163)</f>
        <v>2014</v>
      </c>
    </row>
    <row r="164" spans="1:23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5">
        <f t="shared" si="2"/>
        <v>41835.126805555556</v>
      </c>
      <c r="L164" t="b">
        <v>0</v>
      </c>
      <c r="M164">
        <v>10</v>
      </c>
      <c r="N164" t="b">
        <v>0</v>
      </c>
      <c r="O164" t="s">
        <v>8266</v>
      </c>
      <c r="P164" s="13">
        <v>3</v>
      </c>
      <c r="Q164">
        <f>IFERROR(ROUND(Kickstarter!E164/[1]Kickstarter!L164,2),0)</f>
        <v>0.64</v>
      </c>
      <c r="R164" s="16" t="s">
        <v>8315</v>
      </c>
      <c r="S164" s="16" t="s">
        <v>8356</v>
      </c>
      <c r="T164" s="15">
        <f>(((Kickstarter!J164/60)/60)/24)+DATE(1970,1,1)</f>
        <v>41835.126805555556</v>
      </c>
      <c r="U164" s="15">
        <f>(((Kickstarter!I164/60)/60)/24)+DATE(1970,1,1)</f>
        <v>41867.987500000003</v>
      </c>
      <c r="V164">
        <f>YEAR(T164)</f>
        <v>2014</v>
      </c>
      <c r="W164">
        <f>YEAR(U164)</f>
        <v>2014</v>
      </c>
    </row>
    <row r="165" spans="1:23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5">
        <f t="shared" si="2"/>
        <v>42243.961273148147</v>
      </c>
      <c r="L165" t="b">
        <v>0</v>
      </c>
      <c r="M165">
        <v>0</v>
      </c>
      <c r="N165" t="b">
        <v>0</v>
      </c>
      <c r="O165" t="s">
        <v>8266</v>
      </c>
      <c r="P165" s="13">
        <v>3</v>
      </c>
      <c r="Q165">
        <f>IFERROR(ROUND(Kickstarter!E165/[1]Kickstarter!L165,2),0)</f>
        <v>0</v>
      </c>
      <c r="R165" s="16" t="s">
        <v>8315</v>
      </c>
      <c r="S165" s="16" t="s">
        <v>8356</v>
      </c>
      <c r="T165" s="15">
        <f>(((Kickstarter!J165/60)/60)/24)+DATE(1970,1,1)</f>
        <v>42243.961273148147</v>
      </c>
      <c r="U165" s="15">
        <f>(((Kickstarter!I165/60)/60)/24)+DATE(1970,1,1)</f>
        <v>42278</v>
      </c>
      <c r="V165">
        <f>YEAR(T165)</f>
        <v>2015</v>
      </c>
      <c r="W165">
        <f>YEAR(U165)</f>
        <v>2015</v>
      </c>
    </row>
    <row r="166" spans="1:23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5">
        <f t="shared" si="2"/>
        <v>41841.762743055559</v>
      </c>
      <c r="L166" t="b">
        <v>0</v>
      </c>
      <c r="M166">
        <v>7</v>
      </c>
      <c r="N166" t="b">
        <v>0</v>
      </c>
      <c r="O166" t="s">
        <v>8266</v>
      </c>
      <c r="P166" s="13">
        <v>3</v>
      </c>
      <c r="Q166">
        <f>IFERROR(ROUND(Kickstarter!E166/[1]Kickstarter!L166,2),0)</f>
        <v>1.75</v>
      </c>
      <c r="R166" s="16" t="s">
        <v>8315</v>
      </c>
      <c r="S166" s="16" t="s">
        <v>8356</v>
      </c>
      <c r="T166" s="15">
        <f>(((Kickstarter!J166/60)/60)/24)+DATE(1970,1,1)</f>
        <v>41841.762743055559</v>
      </c>
      <c r="U166" s="15">
        <f>(((Kickstarter!I166/60)/60)/24)+DATE(1970,1,1)</f>
        <v>41901.762743055559</v>
      </c>
      <c r="V166">
        <f>YEAR(T166)</f>
        <v>2014</v>
      </c>
      <c r="W166">
        <f>YEAR(U166)</f>
        <v>2014</v>
      </c>
    </row>
    <row r="167" spans="1:23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5">
        <f t="shared" si="2"/>
        <v>42351.658842592587</v>
      </c>
      <c r="L167" t="b">
        <v>0</v>
      </c>
      <c r="M167">
        <v>0</v>
      </c>
      <c r="N167" t="b">
        <v>0</v>
      </c>
      <c r="O167" t="s">
        <v>8266</v>
      </c>
      <c r="P167" s="13">
        <v>3</v>
      </c>
      <c r="Q167">
        <f>IFERROR(ROUND(Kickstarter!E167/[1]Kickstarter!L167,2),0)</f>
        <v>0</v>
      </c>
      <c r="R167" s="16" t="s">
        <v>8315</v>
      </c>
      <c r="S167" s="16" t="s">
        <v>8356</v>
      </c>
      <c r="T167" s="15">
        <f>(((Kickstarter!J167/60)/60)/24)+DATE(1970,1,1)</f>
        <v>42351.658842592587</v>
      </c>
      <c r="U167" s="15">
        <f>(((Kickstarter!I167/60)/60)/24)+DATE(1970,1,1)</f>
        <v>42381.658842592587</v>
      </c>
      <c r="V167">
        <f>YEAR(T167)</f>
        <v>2015</v>
      </c>
      <c r="W167">
        <f>YEAR(U167)</f>
        <v>2016</v>
      </c>
    </row>
    <row r="168" spans="1:23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5">
        <f t="shared" si="2"/>
        <v>42721.075949074075</v>
      </c>
      <c r="L168" t="b">
        <v>0</v>
      </c>
      <c r="M168">
        <v>1</v>
      </c>
      <c r="N168" t="b">
        <v>0</v>
      </c>
      <c r="O168" t="s">
        <v>8266</v>
      </c>
      <c r="P168" s="13">
        <v>3</v>
      </c>
      <c r="Q168">
        <f>IFERROR(ROUND(Kickstarter!E168/[1]Kickstarter!L168,2),0)</f>
        <v>5.88</v>
      </c>
      <c r="R168" s="16" t="s">
        <v>8315</v>
      </c>
      <c r="S168" s="16" t="s">
        <v>8356</v>
      </c>
      <c r="T168" s="15">
        <f>(((Kickstarter!J168/60)/60)/24)+DATE(1970,1,1)</f>
        <v>42721.075949074075</v>
      </c>
      <c r="U168" s="15">
        <f>(((Kickstarter!I168/60)/60)/24)+DATE(1970,1,1)</f>
        <v>42751.075949074075</v>
      </c>
      <c r="V168">
        <f>YEAR(T168)</f>
        <v>2016</v>
      </c>
      <c r="W168">
        <f>YEAR(U168)</f>
        <v>2017</v>
      </c>
    </row>
    <row r="169" spans="1:23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5">
        <f t="shared" si="2"/>
        <v>42160.927488425921</v>
      </c>
      <c r="L169" t="b">
        <v>0</v>
      </c>
      <c r="M169">
        <v>2</v>
      </c>
      <c r="N169" t="b">
        <v>0</v>
      </c>
      <c r="O169" t="s">
        <v>8266</v>
      </c>
      <c r="P169" s="13">
        <v>3</v>
      </c>
      <c r="Q169">
        <f>IFERROR(ROUND(Kickstarter!E169/[1]Kickstarter!L169,2),0)</f>
        <v>0.02</v>
      </c>
      <c r="R169" s="16" t="s">
        <v>8315</v>
      </c>
      <c r="S169" s="16" t="s">
        <v>8314</v>
      </c>
      <c r="T169" s="15">
        <f>(((Kickstarter!J169/60)/60)/24)+DATE(1970,1,1)</f>
        <v>42160.927488425921</v>
      </c>
      <c r="U169" s="15">
        <f>(((Kickstarter!I169/60)/60)/24)+DATE(1970,1,1)</f>
        <v>42220.927488425921</v>
      </c>
      <c r="V169">
        <f>YEAR(T169)</f>
        <v>2015</v>
      </c>
      <c r="W169">
        <f>YEAR(U169)</f>
        <v>2015</v>
      </c>
    </row>
    <row r="170" spans="1:23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5">
        <f t="shared" si="2"/>
        <v>42052.83530092593</v>
      </c>
      <c r="L170" t="b">
        <v>0</v>
      </c>
      <c r="M170">
        <v>3</v>
      </c>
      <c r="N170" t="b">
        <v>0</v>
      </c>
      <c r="O170" t="s">
        <v>8266</v>
      </c>
      <c r="P170" s="13">
        <v>3</v>
      </c>
      <c r="Q170">
        <f>IFERROR(ROUND(Kickstarter!E170/[1]Kickstarter!L170,2),0)</f>
        <v>0.19</v>
      </c>
      <c r="R170" s="16" t="s">
        <v>8315</v>
      </c>
      <c r="S170" s="16" t="s">
        <v>8356</v>
      </c>
      <c r="T170" s="15">
        <f>(((Kickstarter!J170/60)/60)/24)+DATE(1970,1,1)</f>
        <v>42052.83530092593</v>
      </c>
      <c r="U170" s="15">
        <f>(((Kickstarter!I170/60)/60)/24)+DATE(1970,1,1)</f>
        <v>42082.793634259258</v>
      </c>
      <c r="V170">
        <f>YEAR(T170)</f>
        <v>2015</v>
      </c>
      <c r="W170">
        <f>YEAR(U170)</f>
        <v>2015</v>
      </c>
    </row>
    <row r="171" spans="1:23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5">
        <f t="shared" si="2"/>
        <v>41900.505312499998</v>
      </c>
      <c r="L171" t="b">
        <v>0</v>
      </c>
      <c r="M171">
        <v>10</v>
      </c>
      <c r="N171" t="b">
        <v>0</v>
      </c>
      <c r="O171" t="s">
        <v>8266</v>
      </c>
      <c r="P171" s="13">
        <v>3</v>
      </c>
      <c r="Q171">
        <f>IFERROR(ROUND(Kickstarter!E171/[1]Kickstarter!L171,2),0)</f>
        <v>1.05</v>
      </c>
      <c r="R171" s="16" t="s">
        <v>8315</v>
      </c>
      <c r="S171" s="16" t="s">
        <v>8356</v>
      </c>
      <c r="T171" s="15">
        <f>(((Kickstarter!J171/60)/60)/24)+DATE(1970,1,1)</f>
        <v>41900.505312499998</v>
      </c>
      <c r="U171" s="15">
        <f>(((Kickstarter!I171/60)/60)/24)+DATE(1970,1,1)</f>
        <v>41930.505312499998</v>
      </c>
      <c r="V171">
        <f>YEAR(T171)</f>
        <v>2014</v>
      </c>
      <c r="W171">
        <f>YEAR(U171)</f>
        <v>2014</v>
      </c>
    </row>
    <row r="172" spans="1:23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5">
        <f t="shared" si="2"/>
        <v>42216.977812500001</v>
      </c>
      <c r="L172" t="b">
        <v>0</v>
      </c>
      <c r="M172">
        <v>10</v>
      </c>
      <c r="N172" t="b">
        <v>0</v>
      </c>
      <c r="O172" t="s">
        <v>8266</v>
      </c>
      <c r="P172" s="13">
        <v>3</v>
      </c>
      <c r="Q172">
        <f>IFERROR(ROUND(Kickstarter!E172/[1]Kickstarter!L172,2),0)</f>
        <v>0.32</v>
      </c>
      <c r="R172" s="16" t="s">
        <v>8315</v>
      </c>
      <c r="S172" s="16" t="s">
        <v>8321</v>
      </c>
      <c r="T172" s="15">
        <f>(((Kickstarter!J172/60)/60)/24)+DATE(1970,1,1)</f>
        <v>42216.977812500001</v>
      </c>
      <c r="U172" s="15">
        <f>(((Kickstarter!I172/60)/60)/24)+DATE(1970,1,1)</f>
        <v>42246.227777777778</v>
      </c>
      <c r="V172">
        <f>YEAR(T172)</f>
        <v>2015</v>
      </c>
      <c r="W172">
        <f>YEAR(U172)</f>
        <v>2015</v>
      </c>
    </row>
    <row r="173" spans="1:23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5">
        <f t="shared" si="2"/>
        <v>42534.180717592593</v>
      </c>
      <c r="L173" t="b">
        <v>0</v>
      </c>
      <c r="M173">
        <v>1</v>
      </c>
      <c r="N173" t="b">
        <v>0</v>
      </c>
      <c r="O173" t="s">
        <v>8266</v>
      </c>
      <c r="P173" s="13">
        <v>3</v>
      </c>
      <c r="Q173">
        <f>IFERROR(ROUND(Kickstarter!E173/[1]Kickstarter!L173,2),0)</f>
        <v>0</v>
      </c>
      <c r="R173" s="16" t="s">
        <v>8313</v>
      </c>
      <c r="S173" s="16" t="s">
        <v>8312</v>
      </c>
      <c r="T173" s="15">
        <f>(((Kickstarter!J173/60)/60)/24)+DATE(1970,1,1)</f>
        <v>42534.180717592593</v>
      </c>
      <c r="U173" s="15">
        <f>(((Kickstarter!I173/60)/60)/24)+DATE(1970,1,1)</f>
        <v>42594.180717592593</v>
      </c>
      <c r="V173">
        <f>YEAR(T173)</f>
        <v>2016</v>
      </c>
      <c r="W173">
        <f>YEAR(U173)</f>
        <v>2016</v>
      </c>
    </row>
    <row r="174" spans="1:23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5">
        <f t="shared" si="2"/>
        <v>42047.394942129627</v>
      </c>
      <c r="L174" t="b">
        <v>0</v>
      </c>
      <c r="M174">
        <v>0</v>
      </c>
      <c r="N174" t="b">
        <v>0</v>
      </c>
      <c r="O174" t="s">
        <v>8266</v>
      </c>
      <c r="P174" s="13">
        <v>3</v>
      </c>
      <c r="Q174">
        <f>IFERROR(ROUND(Kickstarter!E174/[1]Kickstarter!L174,2),0)</f>
        <v>0</v>
      </c>
      <c r="R174" s="16" t="s">
        <v>8335</v>
      </c>
      <c r="S174" s="16" t="s">
        <v>8354</v>
      </c>
      <c r="T174" s="15">
        <f>(((Kickstarter!J174/60)/60)/24)+DATE(1970,1,1)</f>
        <v>42047.394942129627</v>
      </c>
      <c r="U174" s="15">
        <f>(((Kickstarter!I174/60)/60)/24)+DATE(1970,1,1)</f>
        <v>42082.353275462956</v>
      </c>
      <c r="V174">
        <f>YEAR(T174)</f>
        <v>2015</v>
      </c>
      <c r="W174">
        <f>YEAR(U174)</f>
        <v>2015</v>
      </c>
    </row>
    <row r="175" spans="1:23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5">
        <f t="shared" si="2"/>
        <v>42033.573009259257</v>
      </c>
      <c r="L175" t="b">
        <v>0</v>
      </c>
      <c r="M175">
        <v>0</v>
      </c>
      <c r="N175" t="b">
        <v>0</v>
      </c>
      <c r="O175" t="s">
        <v>8266</v>
      </c>
      <c r="P175" s="13">
        <v>3</v>
      </c>
      <c r="Q175">
        <f>IFERROR(ROUND(Kickstarter!E175/[1]Kickstarter!L175,2),0)</f>
        <v>0</v>
      </c>
      <c r="R175" s="16" t="s">
        <v>8315</v>
      </c>
      <c r="S175" s="16" t="s">
        <v>8356</v>
      </c>
      <c r="T175" s="15">
        <f>(((Kickstarter!J175/60)/60)/24)+DATE(1970,1,1)</f>
        <v>42033.573009259257</v>
      </c>
      <c r="U175" s="15">
        <f>(((Kickstarter!I175/60)/60)/24)+DATE(1970,1,1)</f>
        <v>42063.573009259257</v>
      </c>
      <c r="V175">
        <f>YEAR(T175)</f>
        <v>2015</v>
      </c>
      <c r="W175">
        <f>YEAR(U175)</f>
        <v>2015</v>
      </c>
    </row>
    <row r="176" spans="1:23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5">
        <f t="shared" si="2"/>
        <v>42072.758981481486</v>
      </c>
      <c r="L176" t="b">
        <v>0</v>
      </c>
      <c r="M176">
        <v>0</v>
      </c>
      <c r="N176" t="b">
        <v>0</v>
      </c>
      <c r="O176" t="s">
        <v>8266</v>
      </c>
      <c r="P176" s="13">
        <v>3</v>
      </c>
      <c r="Q176">
        <f>IFERROR(ROUND(Kickstarter!E176/[1]Kickstarter!L176,2),0)</f>
        <v>0</v>
      </c>
      <c r="R176" s="16" t="s">
        <v>8329</v>
      </c>
      <c r="S176" s="16" t="s">
        <v>8330</v>
      </c>
      <c r="T176" s="15">
        <f>(((Kickstarter!J176/60)/60)/24)+DATE(1970,1,1)</f>
        <v>42072.758981481486</v>
      </c>
      <c r="U176" s="15">
        <f>(((Kickstarter!I176/60)/60)/24)+DATE(1970,1,1)</f>
        <v>42132.758981481486</v>
      </c>
      <c r="V176">
        <f>YEAR(T176)</f>
        <v>2015</v>
      </c>
      <c r="W176">
        <f>YEAR(U176)</f>
        <v>2015</v>
      </c>
    </row>
    <row r="177" spans="1:23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5">
        <f t="shared" si="2"/>
        <v>41855.777905092589</v>
      </c>
      <c r="L177" t="b">
        <v>0</v>
      </c>
      <c r="M177">
        <v>26</v>
      </c>
      <c r="N177" t="b">
        <v>0</v>
      </c>
      <c r="O177" t="s">
        <v>8266</v>
      </c>
      <c r="P177" s="13">
        <v>3</v>
      </c>
      <c r="Q177">
        <f>IFERROR(ROUND(Kickstarter!E177/[1]Kickstarter!L177,2),0)</f>
        <v>2.5299999999999998</v>
      </c>
      <c r="R177" s="16" t="s">
        <v>8329</v>
      </c>
      <c r="S177" s="16" t="s">
        <v>8330</v>
      </c>
      <c r="T177" s="15">
        <f>(((Kickstarter!J177/60)/60)/24)+DATE(1970,1,1)</f>
        <v>41855.777905092589</v>
      </c>
      <c r="U177" s="15">
        <f>(((Kickstarter!I177/60)/60)/24)+DATE(1970,1,1)</f>
        <v>41880.777905092589</v>
      </c>
      <c r="V177">
        <f>YEAR(T177)</f>
        <v>2014</v>
      </c>
      <c r="W177">
        <f>YEAR(U177)</f>
        <v>2014</v>
      </c>
    </row>
    <row r="178" spans="1:23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5">
        <f t="shared" si="2"/>
        <v>42191.824062500003</v>
      </c>
      <c r="L178" t="b">
        <v>0</v>
      </c>
      <c r="M178">
        <v>0</v>
      </c>
      <c r="N178" t="b">
        <v>0</v>
      </c>
      <c r="O178" t="s">
        <v>8266</v>
      </c>
      <c r="P178" s="13">
        <v>3</v>
      </c>
      <c r="Q178">
        <f>IFERROR(ROUND(Kickstarter!E178/[1]Kickstarter!L178,2),0)</f>
        <v>0</v>
      </c>
      <c r="R178" s="16" t="s">
        <v>8310</v>
      </c>
      <c r="S178" s="16" t="s">
        <v>8311</v>
      </c>
      <c r="T178" s="15">
        <f>(((Kickstarter!J178/60)/60)/24)+DATE(1970,1,1)</f>
        <v>42191.824062500003</v>
      </c>
      <c r="U178" s="15">
        <f>(((Kickstarter!I178/60)/60)/24)+DATE(1970,1,1)</f>
        <v>42221.824062500003</v>
      </c>
      <c r="V178">
        <f>YEAR(T178)</f>
        <v>2015</v>
      </c>
      <c r="W178">
        <f>YEAR(U178)</f>
        <v>2015</v>
      </c>
    </row>
    <row r="179" spans="1:23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5">
        <f t="shared" si="2"/>
        <v>42070.047754629632</v>
      </c>
      <c r="L179" t="b">
        <v>0</v>
      </c>
      <c r="M179">
        <v>7</v>
      </c>
      <c r="N179" t="b">
        <v>0</v>
      </c>
      <c r="O179" t="s">
        <v>8266</v>
      </c>
      <c r="P179" s="13">
        <v>3</v>
      </c>
      <c r="Q179">
        <f>IFERROR(ROUND(Kickstarter!E179/[1]Kickstarter!L179,2),0)</f>
        <v>0.67</v>
      </c>
      <c r="R179" s="16" t="s">
        <v>8329</v>
      </c>
      <c r="S179" s="16" t="s">
        <v>8330</v>
      </c>
      <c r="T179" s="15">
        <f>(((Kickstarter!J179/60)/60)/24)+DATE(1970,1,1)</f>
        <v>42070.047754629632</v>
      </c>
      <c r="U179" s="15">
        <f>(((Kickstarter!I179/60)/60)/24)+DATE(1970,1,1)</f>
        <v>42087.00608796296</v>
      </c>
      <c r="V179">
        <f>YEAR(T179)</f>
        <v>2015</v>
      </c>
      <c r="W179">
        <f>YEAR(U179)</f>
        <v>2015</v>
      </c>
    </row>
    <row r="180" spans="1:23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5">
        <f t="shared" si="2"/>
        <v>42304.955381944441</v>
      </c>
      <c r="L180" t="b">
        <v>0</v>
      </c>
      <c r="M180">
        <v>0</v>
      </c>
      <c r="N180" t="b">
        <v>0</v>
      </c>
      <c r="O180" t="s">
        <v>8266</v>
      </c>
      <c r="P180" s="13">
        <v>3</v>
      </c>
      <c r="Q180">
        <f>IFERROR(ROUND(Kickstarter!E180/[1]Kickstarter!L180,2),0)</f>
        <v>0</v>
      </c>
      <c r="R180" s="16" t="s">
        <v>8335</v>
      </c>
      <c r="S180" s="16" t="s">
        <v>8354</v>
      </c>
      <c r="T180" s="15">
        <f>(((Kickstarter!J180/60)/60)/24)+DATE(1970,1,1)</f>
        <v>42304.955381944441</v>
      </c>
      <c r="U180" s="15">
        <f>(((Kickstarter!I180/60)/60)/24)+DATE(1970,1,1)</f>
        <v>42334.997048611112</v>
      </c>
      <c r="V180">
        <f>YEAR(T180)</f>
        <v>2015</v>
      </c>
      <c r="W180">
        <f>YEAR(U180)</f>
        <v>2015</v>
      </c>
    </row>
    <row r="181" spans="1:23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5">
        <f t="shared" si="2"/>
        <v>42403.080497685187</v>
      </c>
      <c r="L181" t="b">
        <v>0</v>
      </c>
      <c r="M181">
        <v>2</v>
      </c>
      <c r="N181" t="b">
        <v>0</v>
      </c>
      <c r="O181" t="s">
        <v>8266</v>
      </c>
      <c r="P181" s="13">
        <v>3</v>
      </c>
      <c r="Q181">
        <f>IFERROR(ROUND(Kickstarter!E181/[1]Kickstarter!L181,2),0)</f>
        <v>0.76</v>
      </c>
      <c r="R181" s="16" t="s">
        <v>8318</v>
      </c>
      <c r="S181" s="16" t="s">
        <v>8347</v>
      </c>
      <c r="T181" s="15">
        <f>(((Kickstarter!J181/60)/60)/24)+DATE(1970,1,1)</f>
        <v>42403.080497685187</v>
      </c>
      <c r="U181" s="15">
        <f>(((Kickstarter!I181/60)/60)/24)+DATE(1970,1,1)</f>
        <v>42433.080497685187</v>
      </c>
      <c r="V181">
        <f>YEAR(T181)</f>
        <v>2016</v>
      </c>
      <c r="W181">
        <f>YEAR(U181)</f>
        <v>2016</v>
      </c>
    </row>
    <row r="182" spans="1:23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5">
        <f t="shared" si="2"/>
        <v>42067.991238425922</v>
      </c>
      <c r="L182" t="b">
        <v>0</v>
      </c>
      <c r="M182">
        <v>13</v>
      </c>
      <c r="N182" t="b">
        <v>0</v>
      </c>
      <c r="O182" t="s">
        <v>8266</v>
      </c>
      <c r="P182" s="13">
        <v>3</v>
      </c>
      <c r="Q182">
        <f>IFERROR(ROUND(Kickstarter!E182/[1]Kickstarter!L182,2),0)</f>
        <v>4.7699999999999996</v>
      </c>
      <c r="R182" s="16" t="s">
        <v>8335</v>
      </c>
      <c r="S182" s="16" t="s">
        <v>8354</v>
      </c>
      <c r="T182" s="15">
        <f>(((Kickstarter!J182/60)/60)/24)+DATE(1970,1,1)</f>
        <v>42067.991238425922</v>
      </c>
      <c r="U182" s="15">
        <f>(((Kickstarter!I182/60)/60)/24)+DATE(1970,1,1)</f>
        <v>42107.791666666672</v>
      </c>
      <c r="V182">
        <f>YEAR(T182)</f>
        <v>2015</v>
      </c>
      <c r="W182">
        <f>YEAR(U182)</f>
        <v>2015</v>
      </c>
    </row>
    <row r="183" spans="1:23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5">
        <f t="shared" si="2"/>
        <v>42147.741840277777</v>
      </c>
      <c r="L183" t="b">
        <v>0</v>
      </c>
      <c r="M183">
        <v>4</v>
      </c>
      <c r="N183" t="b">
        <v>0</v>
      </c>
      <c r="O183" t="s">
        <v>8266</v>
      </c>
      <c r="P183" s="13">
        <v>3</v>
      </c>
      <c r="Q183">
        <f>IFERROR(ROUND(Kickstarter!E183/[1]Kickstarter!L183,2),0)</f>
        <v>3.24</v>
      </c>
      <c r="R183" s="16" t="s">
        <v>8318</v>
      </c>
      <c r="S183" s="16" t="s">
        <v>8345</v>
      </c>
      <c r="T183" s="15">
        <f>(((Kickstarter!J183/60)/60)/24)+DATE(1970,1,1)</f>
        <v>42147.741840277777</v>
      </c>
      <c r="U183" s="15">
        <f>(((Kickstarter!I183/60)/60)/24)+DATE(1970,1,1)</f>
        <v>42177.741840277777</v>
      </c>
      <c r="V183">
        <f>YEAR(T183)</f>
        <v>2015</v>
      </c>
      <c r="W183">
        <f>YEAR(U183)</f>
        <v>2015</v>
      </c>
    </row>
    <row r="184" spans="1:23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5">
        <f t="shared" si="2"/>
        <v>42712.011944444443</v>
      </c>
      <c r="L184" t="b">
        <v>0</v>
      </c>
      <c r="M184">
        <v>0</v>
      </c>
      <c r="N184" t="b">
        <v>0</v>
      </c>
      <c r="O184" t="s">
        <v>8266</v>
      </c>
      <c r="P184" s="13">
        <v>3</v>
      </c>
      <c r="Q184">
        <f>IFERROR(ROUND(Kickstarter!E184/[1]Kickstarter!L184,2),0)</f>
        <v>0</v>
      </c>
      <c r="R184" s="16" t="s">
        <v>8315</v>
      </c>
      <c r="S184" s="16" t="s">
        <v>8321</v>
      </c>
      <c r="T184" s="15">
        <f>(((Kickstarter!J184/60)/60)/24)+DATE(1970,1,1)</f>
        <v>42712.011944444443</v>
      </c>
      <c r="U184" s="15">
        <f>(((Kickstarter!I184/60)/60)/24)+DATE(1970,1,1)</f>
        <v>42742.011944444443</v>
      </c>
      <c r="V184">
        <f>YEAR(T184)</f>
        <v>2016</v>
      </c>
      <c r="W184">
        <f>YEAR(U184)</f>
        <v>2017</v>
      </c>
    </row>
    <row r="185" spans="1:23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5">
        <f t="shared" si="2"/>
        <v>41939.810300925928</v>
      </c>
      <c r="L185" t="b">
        <v>0</v>
      </c>
      <c r="M185">
        <v>12</v>
      </c>
      <c r="N185" t="b">
        <v>0</v>
      </c>
      <c r="O185" t="s">
        <v>8266</v>
      </c>
      <c r="P185" s="13">
        <v>3</v>
      </c>
      <c r="Q185">
        <f>IFERROR(ROUND(Kickstarter!E185/[1]Kickstarter!L185,2),0)</f>
        <v>16.850000000000001</v>
      </c>
      <c r="R185" s="16" t="s">
        <v>8335</v>
      </c>
      <c r="S185" s="16" t="s">
        <v>8354</v>
      </c>
      <c r="T185" s="15">
        <f>(((Kickstarter!J185/60)/60)/24)+DATE(1970,1,1)</f>
        <v>41939.810300925928</v>
      </c>
      <c r="U185" s="15">
        <f>(((Kickstarter!I185/60)/60)/24)+DATE(1970,1,1)</f>
        <v>41969.851967592593</v>
      </c>
      <c r="V185">
        <f>YEAR(T185)</f>
        <v>2014</v>
      </c>
      <c r="W185">
        <f>YEAR(U185)</f>
        <v>2014</v>
      </c>
    </row>
    <row r="186" spans="1:23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5">
        <f t="shared" si="2"/>
        <v>41825.791226851856</v>
      </c>
      <c r="L186" t="b">
        <v>0</v>
      </c>
      <c r="M186">
        <v>2</v>
      </c>
      <c r="N186" t="b">
        <v>0</v>
      </c>
      <c r="O186" t="s">
        <v>8266</v>
      </c>
      <c r="P186" s="13">
        <v>3</v>
      </c>
      <c r="Q186">
        <f>IFERROR(ROUND(Kickstarter!E186/[1]Kickstarter!L186,2),0)</f>
        <v>0.85</v>
      </c>
      <c r="R186" s="16" t="s">
        <v>8310</v>
      </c>
      <c r="S186" s="16" t="s">
        <v>8309</v>
      </c>
      <c r="T186" s="15">
        <f>(((Kickstarter!J186/60)/60)/24)+DATE(1970,1,1)</f>
        <v>41825.791226851856</v>
      </c>
      <c r="U186" s="15">
        <f>(((Kickstarter!I186/60)/60)/24)+DATE(1970,1,1)</f>
        <v>41883.165972222225</v>
      </c>
      <c r="V186">
        <f>YEAR(T186)</f>
        <v>2014</v>
      </c>
      <c r="W186">
        <f>YEAR(U186)</f>
        <v>2014</v>
      </c>
    </row>
    <row r="187" spans="1:23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5">
        <f t="shared" si="2"/>
        <v>42570.91133101852</v>
      </c>
      <c r="L187" t="b">
        <v>0</v>
      </c>
      <c r="M187">
        <v>10</v>
      </c>
      <c r="N187" t="b">
        <v>0</v>
      </c>
      <c r="O187" t="s">
        <v>8266</v>
      </c>
      <c r="P187" s="13">
        <v>2</v>
      </c>
      <c r="Q187">
        <f>IFERROR(ROUND(Kickstarter!E187/[1]Kickstarter!L187,2),0)</f>
        <v>3.58</v>
      </c>
      <c r="R187" s="16" t="s">
        <v>8329</v>
      </c>
      <c r="S187" s="16" t="s">
        <v>8330</v>
      </c>
      <c r="T187" s="15">
        <f>(((Kickstarter!J187/60)/60)/24)+DATE(1970,1,1)</f>
        <v>42570.91133101852</v>
      </c>
      <c r="U187" s="15">
        <f>(((Kickstarter!I187/60)/60)/24)+DATE(1970,1,1)</f>
        <v>42600.91133101852</v>
      </c>
      <c r="V187">
        <f>YEAR(T187)</f>
        <v>2016</v>
      </c>
      <c r="W187">
        <f>YEAR(U187)</f>
        <v>2016</v>
      </c>
    </row>
    <row r="188" spans="1:23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5">
        <f t="shared" si="2"/>
        <v>42767.812893518523</v>
      </c>
      <c r="L188" t="b">
        <v>0</v>
      </c>
      <c r="M188">
        <v>0</v>
      </c>
      <c r="N188" t="b">
        <v>0</v>
      </c>
      <c r="O188" t="s">
        <v>8266</v>
      </c>
      <c r="P188" s="13">
        <v>2</v>
      </c>
      <c r="Q188">
        <f>IFERROR(ROUND(Kickstarter!E188/[1]Kickstarter!L188,2),0)</f>
        <v>0</v>
      </c>
      <c r="R188" s="16" t="s">
        <v>8308</v>
      </c>
      <c r="S188" s="16" t="s">
        <v>8350</v>
      </c>
      <c r="T188" s="15">
        <f>(((Kickstarter!J188/60)/60)/24)+DATE(1970,1,1)</f>
        <v>42767.812893518523</v>
      </c>
      <c r="U188" s="15">
        <f>(((Kickstarter!I188/60)/60)/24)+DATE(1970,1,1)</f>
        <v>42797.833333333328</v>
      </c>
      <c r="V188">
        <f>YEAR(T188)</f>
        <v>2017</v>
      </c>
      <c r="W188">
        <f>YEAR(U188)</f>
        <v>2017</v>
      </c>
    </row>
    <row r="189" spans="1:23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5">
        <f t="shared" si="2"/>
        <v>42182.234456018516</v>
      </c>
      <c r="L189" t="b">
        <v>0</v>
      </c>
      <c r="M189">
        <v>5</v>
      </c>
      <c r="N189" t="b">
        <v>0</v>
      </c>
      <c r="O189" t="s">
        <v>8266</v>
      </c>
      <c r="P189" s="13">
        <v>2</v>
      </c>
      <c r="Q189">
        <f>IFERROR(ROUND(Kickstarter!E189/[1]Kickstarter!L189,2),0)</f>
        <v>6.02</v>
      </c>
      <c r="R189" s="16" t="s">
        <v>8308</v>
      </c>
      <c r="S189" s="16" t="s">
        <v>8355</v>
      </c>
      <c r="T189" s="15">
        <f>(((Kickstarter!J189/60)/60)/24)+DATE(1970,1,1)</f>
        <v>42182.234456018516</v>
      </c>
      <c r="U189" s="15">
        <f>(((Kickstarter!I189/60)/60)/24)+DATE(1970,1,1)</f>
        <v>42206.290972222225</v>
      </c>
      <c r="V189">
        <f>YEAR(T189)</f>
        <v>2015</v>
      </c>
      <c r="W189">
        <f>YEAR(U189)</f>
        <v>2015</v>
      </c>
    </row>
    <row r="190" spans="1:23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5">
        <f t="shared" si="2"/>
        <v>41857.18304398148</v>
      </c>
      <c r="L190" t="b">
        <v>0</v>
      </c>
      <c r="M190">
        <v>0</v>
      </c>
      <c r="N190" t="b">
        <v>0</v>
      </c>
      <c r="O190" t="s">
        <v>8266</v>
      </c>
      <c r="P190" s="13">
        <v>2</v>
      </c>
      <c r="Q190">
        <f>IFERROR(ROUND(Kickstarter!E190/[1]Kickstarter!L190,2),0)</f>
        <v>0</v>
      </c>
      <c r="R190" s="16" t="s">
        <v>8335</v>
      </c>
      <c r="S190" s="16" t="s">
        <v>8354</v>
      </c>
      <c r="T190" s="15">
        <f>(((Kickstarter!J190/60)/60)/24)+DATE(1970,1,1)</f>
        <v>41857.18304398148</v>
      </c>
      <c r="U190" s="15">
        <f>(((Kickstarter!I190/60)/60)/24)+DATE(1970,1,1)</f>
        <v>41887.18304398148</v>
      </c>
      <c r="V190">
        <f>YEAR(T190)</f>
        <v>2014</v>
      </c>
      <c r="W190">
        <f>YEAR(U190)</f>
        <v>2014</v>
      </c>
    </row>
    <row r="191" spans="1:23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5">
        <f t="shared" si="2"/>
        <v>42556.690706018519</v>
      </c>
      <c r="L191" t="b">
        <v>0</v>
      </c>
      <c r="M191">
        <v>5</v>
      </c>
      <c r="N191" t="b">
        <v>0</v>
      </c>
      <c r="O191" t="s">
        <v>8266</v>
      </c>
      <c r="P191" s="13">
        <v>2</v>
      </c>
      <c r="Q191">
        <f>IFERROR(ROUND(Kickstarter!E191/[1]Kickstarter!L191,2),0)</f>
        <v>6.51</v>
      </c>
      <c r="R191" s="16" t="s">
        <v>8318</v>
      </c>
      <c r="S191" s="16" t="s">
        <v>8349</v>
      </c>
      <c r="T191" s="15">
        <f>(((Kickstarter!J191/60)/60)/24)+DATE(1970,1,1)</f>
        <v>42556.690706018519</v>
      </c>
      <c r="U191" s="15">
        <f>(((Kickstarter!I191/60)/60)/24)+DATE(1970,1,1)</f>
        <v>42616.690706018519</v>
      </c>
      <c r="V191">
        <f>YEAR(T191)</f>
        <v>2016</v>
      </c>
      <c r="W191">
        <f>YEAR(U191)</f>
        <v>2016</v>
      </c>
    </row>
    <row r="192" spans="1:23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5">
        <f t="shared" si="2"/>
        <v>42527.650995370372</v>
      </c>
      <c r="L192" t="b">
        <v>0</v>
      </c>
      <c r="M192">
        <v>1</v>
      </c>
      <c r="N192" t="b">
        <v>0</v>
      </c>
      <c r="O192" t="s">
        <v>8266</v>
      </c>
      <c r="P192" s="13">
        <v>2</v>
      </c>
      <c r="Q192">
        <f>IFERROR(ROUND(Kickstarter!E192/[1]Kickstarter!L192,2),0)</f>
        <v>0.77</v>
      </c>
      <c r="R192" s="16" t="s">
        <v>8318</v>
      </c>
      <c r="S192" s="16" t="s">
        <v>8345</v>
      </c>
      <c r="T192" s="15">
        <f>(((Kickstarter!J192/60)/60)/24)+DATE(1970,1,1)</f>
        <v>42527.650995370372</v>
      </c>
      <c r="U192" s="15">
        <f>(((Kickstarter!I192/60)/60)/24)+DATE(1970,1,1)</f>
        <v>42537.650995370372</v>
      </c>
      <c r="V192">
        <f>YEAR(T192)</f>
        <v>2016</v>
      </c>
      <c r="W192">
        <f>YEAR(U192)</f>
        <v>2016</v>
      </c>
    </row>
    <row r="193" spans="1:23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5">
        <f t="shared" si="2"/>
        <v>42239.441412037035</v>
      </c>
      <c r="L193" t="b">
        <v>0</v>
      </c>
      <c r="M193">
        <v>3</v>
      </c>
      <c r="N193" t="b">
        <v>0</v>
      </c>
      <c r="O193" t="s">
        <v>8266</v>
      </c>
      <c r="P193" s="13">
        <v>2</v>
      </c>
      <c r="Q193">
        <f>IFERROR(ROUND(Kickstarter!E193/[1]Kickstarter!L193,2),0)</f>
        <v>5.21</v>
      </c>
      <c r="R193" s="16" t="s">
        <v>8318</v>
      </c>
      <c r="S193" s="16" t="s">
        <v>8349</v>
      </c>
      <c r="T193" s="15">
        <f>(((Kickstarter!J193/60)/60)/24)+DATE(1970,1,1)</f>
        <v>42239.441412037035</v>
      </c>
      <c r="U193" s="15">
        <f>(((Kickstarter!I193/60)/60)/24)+DATE(1970,1,1)</f>
        <v>42279.441412037035</v>
      </c>
      <c r="V193">
        <f>YEAR(T193)</f>
        <v>2015</v>
      </c>
      <c r="W193">
        <f>YEAR(U193)</f>
        <v>2015</v>
      </c>
    </row>
    <row r="194" spans="1:23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5">
        <f t="shared" si="2"/>
        <v>41899.792037037041</v>
      </c>
      <c r="L194" t="b">
        <v>0</v>
      </c>
      <c r="M194">
        <v>3</v>
      </c>
      <c r="N194" t="b">
        <v>0</v>
      </c>
      <c r="O194" t="s">
        <v>8266</v>
      </c>
      <c r="P194" s="13">
        <v>2</v>
      </c>
      <c r="Q194">
        <f>IFERROR(ROUND(Kickstarter!E194/[1]Kickstarter!L194,2),0)</f>
        <v>0.24</v>
      </c>
      <c r="R194" s="16" t="s">
        <v>8308</v>
      </c>
      <c r="S194" s="16" t="s">
        <v>8342</v>
      </c>
      <c r="T194" s="15">
        <f>(((Kickstarter!J194/60)/60)/24)+DATE(1970,1,1)</f>
        <v>41899.792037037041</v>
      </c>
      <c r="U194" s="15">
        <f>(((Kickstarter!I194/60)/60)/24)+DATE(1970,1,1)</f>
        <v>41929.792037037041</v>
      </c>
      <c r="V194">
        <f>YEAR(T194)</f>
        <v>2014</v>
      </c>
      <c r="W194">
        <f>YEAR(U194)</f>
        <v>2014</v>
      </c>
    </row>
    <row r="195" spans="1:23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5">
        <f t="shared" ref="K195:K258" si="3">(J195/86400) + DATE(1970,1,1)</f>
        <v>41911.934791666667</v>
      </c>
      <c r="L195" t="b">
        <v>0</v>
      </c>
      <c r="M195">
        <v>0</v>
      </c>
      <c r="N195" t="b">
        <v>0</v>
      </c>
      <c r="O195" t="s">
        <v>8266</v>
      </c>
      <c r="P195" s="13">
        <v>2</v>
      </c>
      <c r="Q195">
        <f>IFERROR(ROUND(Kickstarter!E195/[1]Kickstarter!L195,2),0)</f>
        <v>0</v>
      </c>
      <c r="R195" s="16" t="s">
        <v>8308</v>
      </c>
      <c r="S195" s="16" t="s">
        <v>8342</v>
      </c>
      <c r="T195" s="15">
        <f>(((Kickstarter!J195/60)/60)/24)+DATE(1970,1,1)</f>
        <v>41911.934791666667</v>
      </c>
      <c r="U195" s="15">
        <f>(((Kickstarter!I195/60)/60)/24)+DATE(1970,1,1)</f>
        <v>41971.976458333331</v>
      </c>
      <c r="V195">
        <f>YEAR(T195)</f>
        <v>2014</v>
      </c>
      <c r="W195">
        <f>YEAR(U195)</f>
        <v>2014</v>
      </c>
    </row>
    <row r="196" spans="1:23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5">
        <f t="shared" si="3"/>
        <v>42375.996886574074</v>
      </c>
      <c r="L196" t="b">
        <v>0</v>
      </c>
      <c r="M196">
        <v>3</v>
      </c>
      <c r="N196" t="b">
        <v>0</v>
      </c>
      <c r="O196" t="s">
        <v>8266</v>
      </c>
      <c r="P196" s="13">
        <v>2</v>
      </c>
      <c r="Q196">
        <f>IFERROR(ROUND(Kickstarter!E196/[1]Kickstarter!L196,2),0)</f>
        <v>0.02</v>
      </c>
      <c r="R196" s="16" t="s">
        <v>8315</v>
      </c>
      <c r="S196" s="16" t="s">
        <v>8356</v>
      </c>
      <c r="T196" s="15">
        <f>(((Kickstarter!J196/60)/60)/24)+DATE(1970,1,1)</f>
        <v>42375.996886574074</v>
      </c>
      <c r="U196" s="15">
        <f>(((Kickstarter!I196/60)/60)/24)+DATE(1970,1,1)</f>
        <v>42435.996886574074</v>
      </c>
      <c r="V196">
        <f>YEAR(T196)</f>
        <v>2016</v>
      </c>
      <c r="W196">
        <f>YEAR(U196)</f>
        <v>2016</v>
      </c>
    </row>
    <row r="197" spans="1:23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5">
        <f t="shared" si="3"/>
        <v>42135.67050925926</v>
      </c>
      <c r="L197" t="b">
        <v>0</v>
      </c>
      <c r="M197">
        <v>0</v>
      </c>
      <c r="N197" t="b">
        <v>0</v>
      </c>
      <c r="O197" t="s">
        <v>8266</v>
      </c>
      <c r="P197" s="13">
        <v>2</v>
      </c>
      <c r="Q197">
        <f>IFERROR(ROUND(Kickstarter!E197/[1]Kickstarter!L197,2),0)</f>
        <v>0</v>
      </c>
      <c r="R197" s="16" t="s">
        <v>8310</v>
      </c>
      <c r="S197" s="16" t="s">
        <v>8309</v>
      </c>
      <c r="T197" s="15">
        <f>(((Kickstarter!J197/60)/60)/24)+DATE(1970,1,1)</f>
        <v>42135.67050925926</v>
      </c>
      <c r="U197" s="15">
        <f>(((Kickstarter!I197/60)/60)/24)+DATE(1970,1,1)</f>
        <v>42195.67050925926</v>
      </c>
      <c r="V197">
        <f>YEAR(T197)</f>
        <v>2015</v>
      </c>
      <c r="W197">
        <f>YEAR(U197)</f>
        <v>2015</v>
      </c>
    </row>
    <row r="198" spans="1:23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5">
        <f t="shared" si="3"/>
        <v>42259.542800925927</v>
      </c>
      <c r="L198" t="b">
        <v>0</v>
      </c>
      <c r="M198">
        <v>19</v>
      </c>
      <c r="N198" t="b">
        <v>0</v>
      </c>
      <c r="O198" t="s">
        <v>8266</v>
      </c>
      <c r="P198" s="13">
        <v>2</v>
      </c>
      <c r="Q198">
        <f>IFERROR(ROUND(Kickstarter!E198/[1]Kickstarter!L198,2),0)</f>
        <v>30.52</v>
      </c>
      <c r="R198" s="16" t="s">
        <v>8318</v>
      </c>
      <c r="S198" s="16" t="s">
        <v>8345</v>
      </c>
      <c r="T198" s="15">
        <f>(((Kickstarter!J198/60)/60)/24)+DATE(1970,1,1)</f>
        <v>42259.542800925927</v>
      </c>
      <c r="U198" s="15">
        <f>(((Kickstarter!I198/60)/60)/24)+DATE(1970,1,1)</f>
        <v>42287.875</v>
      </c>
      <c r="V198">
        <f>YEAR(T198)</f>
        <v>2015</v>
      </c>
      <c r="W198">
        <f>YEAR(U198)</f>
        <v>2015</v>
      </c>
    </row>
    <row r="199" spans="1:23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5">
        <f t="shared" si="3"/>
        <v>42741.848379629635</v>
      </c>
      <c r="L199" t="b">
        <v>0</v>
      </c>
      <c r="M199">
        <v>8</v>
      </c>
      <c r="N199" t="b">
        <v>0</v>
      </c>
      <c r="O199" t="s">
        <v>8266</v>
      </c>
      <c r="P199" s="13">
        <v>2</v>
      </c>
      <c r="Q199">
        <f>IFERROR(ROUND(Kickstarter!E199/[1]Kickstarter!L199,2),0)</f>
        <v>5.24</v>
      </c>
      <c r="R199" s="16" t="s">
        <v>8315</v>
      </c>
      <c r="S199" s="16" t="s">
        <v>8314</v>
      </c>
      <c r="T199" s="15">
        <f>(((Kickstarter!J199/60)/60)/24)+DATE(1970,1,1)</f>
        <v>42741.848379629635</v>
      </c>
      <c r="U199" s="15">
        <f>(((Kickstarter!I199/60)/60)/24)+DATE(1970,1,1)</f>
        <v>42783.875</v>
      </c>
      <c r="V199">
        <f>YEAR(T199)</f>
        <v>2017</v>
      </c>
      <c r="W199">
        <f>YEAR(U199)</f>
        <v>2017</v>
      </c>
    </row>
    <row r="200" spans="1:23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5">
        <f t="shared" si="3"/>
        <v>41887.383356481485</v>
      </c>
      <c r="L200" t="b">
        <v>0</v>
      </c>
      <c r="M200">
        <v>6</v>
      </c>
      <c r="N200" t="b">
        <v>0</v>
      </c>
      <c r="O200" t="s">
        <v>8266</v>
      </c>
      <c r="P200" s="13">
        <v>2</v>
      </c>
      <c r="Q200">
        <f>IFERROR(ROUND(Kickstarter!E200/[1]Kickstarter!L200,2),0)</f>
        <v>10.73</v>
      </c>
      <c r="R200" s="16" t="s">
        <v>8308</v>
      </c>
      <c r="S200" s="16" t="s">
        <v>8346</v>
      </c>
      <c r="T200" s="15">
        <f>(((Kickstarter!J200/60)/60)/24)+DATE(1970,1,1)</f>
        <v>41887.383356481485</v>
      </c>
      <c r="U200" s="15">
        <f>(((Kickstarter!I200/60)/60)/24)+DATE(1970,1,1)</f>
        <v>41917.383356481485</v>
      </c>
      <c r="V200">
        <f>YEAR(T200)</f>
        <v>2014</v>
      </c>
      <c r="W200">
        <f>YEAR(U200)</f>
        <v>2014</v>
      </c>
    </row>
    <row r="201" spans="1:23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5">
        <f t="shared" si="3"/>
        <v>42584.123865740738</v>
      </c>
      <c r="L201" t="b">
        <v>0</v>
      </c>
      <c r="M201">
        <v>0</v>
      </c>
      <c r="N201" t="b">
        <v>0</v>
      </c>
      <c r="O201" t="s">
        <v>8266</v>
      </c>
      <c r="P201" s="13">
        <v>2</v>
      </c>
      <c r="Q201">
        <f>IFERROR(ROUND(Kickstarter!E201/[1]Kickstarter!L201,2),0)</f>
        <v>0</v>
      </c>
      <c r="R201" s="16" t="s">
        <v>8310</v>
      </c>
      <c r="S201" s="16" t="s">
        <v>8309</v>
      </c>
      <c r="T201" s="15">
        <f>(((Kickstarter!J201/60)/60)/24)+DATE(1970,1,1)</f>
        <v>42584.123865740738</v>
      </c>
      <c r="U201" s="15">
        <f>(((Kickstarter!I201/60)/60)/24)+DATE(1970,1,1)</f>
        <v>42614.123865740738</v>
      </c>
      <c r="V201">
        <f>YEAR(T201)</f>
        <v>2016</v>
      </c>
      <c r="W201">
        <f>YEAR(U201)</f>
        <v>2016</v>
      </c>
    </row>
    <row r="202" spans="1:23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5">
        <f t="shared" si="3"/>
        <v>41867.083368055552</v>
      </c>
      <c r="L202" t="b">
        <v>0</v>
      </c>
      <c r="M202">
        <v>18</v>
      </c>
      <c r="N202" t="b">
        <v>0</v>
      </c>
      <c r="O202" t="s">
        <v>8266</v>
      </c>
      <c r="P202" s="13">
        <v>2</v>
      </c>
      <c r="Q202">
        <f>IFERROR(ROUND(Kickstarter!E202/[1]Kickstarter!L202,2),0)</f>
        <v>74.84</v>
      </c>
      <c r="R202" s="16" t="s">
        <v>8310</v>
      </c>
      <c r="S202" s="16" t="s">
        <v>8309</v>
      </c>
      <c r="T202" s="15">
        <f>(((Kickstarter!J202/60)/60)/24)+DATE(1970,1,1)</f>
        <v>41867.083368055559</v>
      </c>
      <c r="U202" s="15">
        <f>(((Kickstarter!I202/60)/60)/24)+DATE(1970,1,1)</f>
        <v>41897.083368055559</v>
      </c>
      <c r="V202">
        <f>YEAR(T202)</f>
        <v>2014</v>
      </c>
      <c r="W202">
        <f>YEAR(U202)</f>
        <v>2014</v>
      </c>
    </row>
    <row r="203" spans="1:23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5">
        <f t="shared" si="3"/>
        <v>42023.818622685183</v>
      </c>
      <c r="L203" t="b">
        <v>0</v>
      </c>
      <c r="M203">
        <v>7</v>
      </c>
      <c r="N203" t="b">
        <v>0</v>
      </c>
      <c r="O203" t="s">
        <v>8266</v>
      </c>
      <c r="P203" s="13">
        <v>2</v>
      </c>
      <c r="Q203">
        <f>IFERROR(ROUND(Kickstarter!E203/[1]Kickstarter!L203,2),0)</f>
        <v>9.27</v>
      </c>
      <c r="R203" s="16" t="s">
        <v>8308</v>
      </c>
      <c r="S203" s="16" t="s">
        <v>8342</v>
      </c>
      <c r="T203" s="15">
        <f>(((Kickstarter!J203/60)/60)/24)+DATE(1970,1,1)</f>
        <v>42023.818622685183</v>
      </c>
      <c r="U203" s="15">
        <f>(((Kickstarter!I203/60)/60)/24)+DATE(1970,1,1)</f>
        <v>42043.818622685183</v>
      </c>
      <c r="V203">
        <f>YEAR(T203)</f>
        <v>2015</v>
      </c>
      <c r="W203">
        <f>YEAR(U203)</f>
        <v>2015</v>
      </c>
    </row>
    <row r="204" spans="1:23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5">
        <f t="shared" si="3"/>
        <v>42255.927824074075</v>
      </c>
      <c r="L204" t="b">
        <v>0</v>
      </c>
      <c r="M204">
        <v>0</v>
      </c>
      <c r="N204" t="b">
        <v>0</v>
      </c>
      <c r="O204" t="s">
        <v>8266</v>
      </c>
      <c r="P204" s="13">
        <v>2</v>
      </c>
      <c r="Q204">
        <f>IFERROR(ROUND(Kickstarter!E204/[1]Kickstarter!L204,2),0)</f>
        <v>0</v>
      </c>
      <c r="R204" s="16" t="s">
        <v>8308</v>
      </c>
      <c r="S204" s="16" t="s">
        <v>8342</v>
      </c>
      <c r="T204" s="15">
        <f>(((Kickstarter!J204/60)/60)/24)+DATE(1970,1,1)</f>
        <v>42255.927824074075</v>
      </c>
      <c r="U204" s="15">
        <f>(((Kickstarter!I204/60)/60)/24)+DATE(1970,1,1)</f>
        <v>42285.874305555553</v>
      </c>
      <c r="V204">
        <f>YEAR(T204)</f>
        <v>2015</v>
      </c>
      <c r="W204">
        <f>YEAR(U204)</f>
        <v>2015</v>
      </c>
    </row>
    <row r="205" spans="1:23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5">
        <f t="shared" si="3"/>
        <v>41973.847962962958</v>
      </c>
      <c r="L205" t="b">
        <v>0</v>
      </c>
      <c r="M205">
        <v>8</v>
      </c>
      <c r="N205" t="b">
        <v>0</v>
      </c>
      <c r="O205" t="s">
        <v>8266</v>
      </c>
      <c r="P205" s="13">
        <v>2</v>
      </c>
      <c r="Q205">
        <f>IFERROR(ROUND(Kickstarter!E205/[1]Kickstarter!L205,2),0)</f>
        <v>31.08</v>
      </c>
      <c r="R205" s="16" t="s">
        <v>8310</v>
      </c>
      <c r="S205" s="16" t="s">
        <v>8309</v>
      </c>
      <c r="T205" s="15">
        <f>(((Kickstarter!J205/60)/60)/24)+DATE(1970,1,1)</f>
        <v>41973.847962962958</v>
      </c>
      <c r="U205" s="15">
        <f>(((Kickstarter!I205/60)/60)/24)+DATE(1970,1,1)</f>
        <v>42033.847962962958</v>
      </c>
      <c r="V205">
        <f>YEAR(T205)</f>
        <v>2014</v>
      </c>
      <c r="W205">
        <f>YEAR(U205)</f>
        <v>2015</v>
      </c>
    </row>
    <row r="206" spans="1:23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5">
        <f t="shared" si="3"/>
        <v>42556.583368055552</v>
      </c>
      <c r="L206" t="b">
        <v>0</v>
      </c>
      <c r="M206">
        <v>1293</v>
      </c>
      <c r="N206" t="b">
        <v>0</v>
      </c>
      <c r="O206" t="s">
        <v>8266</v>
      </c>
      <c r="P206" s="13">
        <v>2</v>
      </c>
      <c r="Q206">
        <f>IFERROR(ROUND(Kickstarter!E206/[1]Kickstarter!L206,2),0)</f>
        <v>5247.07</v>
      </c>
      <c r="R206" s="16" t="s">
        <v>8308</v>
      </c>
      <c r="S206" s="16" t="s">
        <v>8342</v>
      </c>
      <c r="T206" s="15">
        <f>(((Kickstarter!J206/60)/60)/24)+DATE(1970,1,1)</f>
        <v>42556.583368055552</v>
      </c>
      <c r="U206" s="15">
        <f>(((Kickstarter!I206/60)/60)/24)+DATE(1970,1,1)</f>
        <v>42586.583368055552</v>
      </c>
      <c r="V206">
        <f>YEAR(T206)</f>
        <v>2016</v>
      </c>
      <c r="W206">
        <f>YEAR(U206)</f>
        <v>2016</v>
      </c>
    </row>
    <row r="207" spans="1:23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5">
        <f t="shared" si="3"/>
        <v>42248.632199074069</v>
      </c>
      <c r="L207" t="b">
        <v>0</v>
      </c>
      <c r="M207">
        <v>17</v>
      </c>
      <c r="N207" t="b">
        <v>0</v>
      </c>
      <c r="O207" t="s">
        <v>8266</v>
      </c>
      <c r="P207" s="13">
        <v>2</v>
      </c>
      <c r="Q207">
        <f>IFERROR(ROUND(Kickstarter!E207/[1]Kickstarter!L207,2),0)</f>
        <v>41.94</v>
      </c>
      <c r="R207" s="16" t="s">
        <v>8308</v>
      </c>
      <c r="S207" s="16" t="s">
        <v>8342</v>
      </c>
      <c r="T207" s="15">
        <f>(((Kickstarter!J207/60)/60)/24)+DATE(1970,1,1)</f>
        <v>42248.632199074069</v>
      </c>
      <c r="U207" s="15">
        <f>(((Kickstarter!I207/60)/60)/24)+DATE(1970,1,1)</f>
        <v>42283.632199074069</v>
      </c>
      <c r="V207">
        <f>YEAR(T207)</f>
        <v>2015</v>
      </c>
      <c r="W207">
        <f>YEAR(U207)</f>
        <v>2015</v>
      </c>
    </row>
    <row r="208" spans="1:23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5">
        <f t="shared" si="3"/>
        <v>42567.004432870366</v>
      </c>
      <c r="L208" t="b">
        <v>0</v>
      </c>
      <c r="M208">
        <v>0</v>
      </c>
      <c r="N208" t="b">
        <v>0</v>
      </c>
      <c r="O208" t="s">
        <v>8266</v>
      </c>
      <c r="P208" s="13">
        <v>2</v>
      </c>
      <c r="Q208">
        <f>IFERROR(ROUND(Kickstarter!E208/[1]Kickstarter!L208,2),0)</f>
        <v>0</v>
      </c>
      <c r="R208" s="16" t="s">
        <v>8310</v>
      </c>
      <c r="S208" s="16" t="s">
        <v>8309</v>
      </c>
      <c r="T208" s="15">
        <f>(((Kickstarter!J208/60)/60)/24)+DATE(1970,1,1)</f>
        <v>42567.004432870366</v>
      </c>
      <c r="U208" s="15">
        <f>(((Kickstarter!I208/60)/60)/24)+DATE(1970,1,1)</f>
        <v>42588.004432870366</v>
      </c>
      <c r="V208">
        <f>YEAR(T208)</f>
        <v>2016</v>
      </c>
      <c r="W208">
        <f>YEAR(U208)</f>
        <v>2016</v>
      </c>
    </row>
    <row r="209" spans="1:23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5">
        <f t="shared" si="3"/>
        <v>41978.197199074071</v>
      </c>
      <c r="L209" t="b">
        <v>0</v>
      </c>
      <c r="M209">
        <v>13</v>
      </c>
      <c r="N209" t="b">
        <v>0</v>
      </c>
      <c r="O209" t="s">
        <v>8266</v>
      </c>
      <c r="P209" s="13">
        <v>2</v>
      </c>
      <c r="Q209">
        <f>IFERROR(ROUND(Kickstarter!E209/[1]Kickstarter!L209,2),0)</f>
        <v>62.65</v>
      </c>
      <c r="R209" s="16" t="s">
        <v>8308</v>
      </c>
      <c r="S209" s="16" t="s">
        <v>8350</v>
      </c>
      <c r="T209" s="15">
        <f>(((Kickstarter!J209/60)/60)/24)+DATE(1970,1,1)</f>
        <v>41978.197199074071</v>
      </c>
      <c r="U209" s="15">
        <f>(((Kickstarter!I209/60)/60)/24)+DATE(1970,1,1)</f>
        <v>42008.197199074071</v>
      </c>
      <c r="V209">
        <f>YEAR(T209)</f>
        <v>2014</v>
      </c>
      <c r="W209">
        <f>YEAR(U209)</f>
        <v>2015</v>
      </c>
    </row>
    <row r="210" spans="1:23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5">
        <f t="shared" si="3"/>
        <v>41959.369988425926</v>
      </c>
      <c r="L210" t="b">
        <v>0</v>
      </c>
      <c r="M210">
        <v>0</v>
      </c>
      <c r="N210" t="b">
        <v>0</v>
      </c>
      <c r="O210" t="s">
        <v>8266</v>
      </c>
      <c r="P210" s="13">
        <v>2</v>
      </c>
      <c r="Q210">
        <f>IFERROR(ROUND(Kickstarter!E210/[1]Kickstarter!L210,2),0)</f>
        <v>0</v>
      </c>
      <c r="R210" s="16" t="s">
        <v>8310</v>
      </c>
      <c r="S210" s="16" t="s">
        <v>8309</v>
      </c>
      <c r="T210" s="15">
        <f>(((Kickstarter!J210/60)/60)/24)+DATE(1970,1,1)</f>
        <v>41959.369988425926</v>
      </c>
      <c r="U210" s="15">
        <f>(((Kickstarter!I210/60)/60)/24)+DATE(1970,1,1)</f>
        <v>41989.369988425926</v>
      </c>
      <c r="V210">
        <f>YEAR(T210)</f>
        <v>2014</v>
      </c>
      <c r="W210">
        <f>YEAR(U210)</f>
        <v>2014</v>
      </c>
    </row>
    <row r="211" spans="1:23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5">
        <f t="shared" si="3"/>
        <v>42165.922858796301</v>
      </c>
      <c r="L211" t="b">
        <v>0</v>
      </c>
      <c r="M211">
        <v>0</v>
      </c>
      <c r="N211" t="b">
        <v>0</v>
      </c>
      <c r="O211" t="s">
        <v>8266</v>
      </c>
      <c r="P211" s="13">
        <v>2</v>
      </c>
      <c r="Q211">
        <f>IFERROR(ROUND(Kickstarter!E211/[1]Kickstarter!L211,2),0)</f>
        <v>0</v>
      </c>
      <c r="R211" s="16" t="s">
        <v>8310</v>
      </c>
      <c r="S211" s="16" t="s">
        <v>8311</v>
      </c>
      <c r="T211" s="15">
        <f>(((Kickstarter!J211/60)/60)/24)+DATE(1970,1,1)</f>
        <v>42165.922858796301</v>
      </c>
      <c r="U211" s="15">
        <f>(((Kickstarter!I211/60)/60)/24)+DATE(1970,1,1)</f>
        <v>42195.922858796301</v>
      </c>
      <c r="V211">
        <f>YEAR(T211)</f>
        <v>2015</v>
      </c>
      <c r="W211">
        <f>YEAR(U211)</f>
        <v>2015</v>
      </c>
    </row>
    <row r="212" spans="1:23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5">
        <f t="shared" si="3"/>
        <v>42249.064722222218</v>
      </c>
      <c r="L212" t="b">
        <v>0</v>
      </c>
      <c r="M212">
        <v>33</v>
      </c>
      <c r="N212" t="b">
        <v>0</v>
      </c>
      <c r="O212" t="s">
        <v>8266</v>
      </c>
      <c r="P212" s="13">
        <v>2</v>
      </c>
      <c r="Q212">
        <f>IFERROR(ROUND(Kickstarter!E212/[1]Kickstarter!L212,2),0)</f>
        <v>178.24</v>
      </c>
      <c r="R212" s="16" t="s">
        <v>8310</v>
      </c>
      <c r="S212" s="16" t="s">
        <v>8309</v>
      </c>
      <c r="T212" s="15">
        <f>(((Kickstarter!J212/60)/60)/24)+DATE(1970,1,1)</f>
        <v>42249.064722222218</v>
      </c>
      <c r="U212" s="15">
        <f>(((Kickstarter!I212/60)/60)/24)+DATE(1970,1,1)</f>
        <v>42278.208333333328</v>
      </c>
      <c r="V212">
        <f>YEAR(T212)</f>
        <v>2015</v>
      </c>
      <c r="W212">
        <f>YEAR(U212)</f>
        <v>2015</v>
      </c>
    </row>
    <row r="213" spans="1:23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5">
        <f t="shared" si="3"/>
        <v>42236.159918981481</v>
      </c>
      <c r="L213" t="b">
        <v>0</v>
      </c>
      <c r="M213">
        <v>12</v>
      </c>
      <c r="N213" t="b">
        <v>0</v>
      </c>
      <c r="O213" t="s">
        <v>8266</v>
      </c>
      <c r="P213" s="13">
        <v>2</v>
      </c>
      <c r="Q213">
        <f>IFERROR(ROUND(Kickstarter!E213/[1]Kickstarter!L213,2),0)</f>
        <v>85.77</v>
      </c>
      <c r="R213" s="16" t="s">
        <v>8315</v>
      </c>
      <c r="S213" s="16" t="s">
        <v>8314</v>
      </c>
      <c r="T213" s="15">
        <f>(((Kickstarter!J213/60)/60)/24)+DATE(1970,1,1)</f>
        <v>42236.159918981488</v>
      </c>
      <c r="U213" s="15">
        <f>(((Kickstarter!I213/60)/60)/24)+DATE(1970,1,1)</f>
        <v>42266.159918981488</v>
      </c>
      <c r="V213">
        <f>YEAR(T213)</f>
        <v>2015</v>
      </c>
      <c r="W213">
        <f>YEAR(U213)</f>
        <v>2015</v>
      </c>
    </row>
    <row r="214" spans="1:23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5">
        <f t="shared" si="3"/>
        <v>42416.881018518514</v>
      </c>
      <c r="L214" t="b">
        <v>0</v>
      </c>
      <c r="M214">
        <v>1</v>
      </c>
      <c r="N214" t="b">
        <v>0</v>
      </c>
      <c r="O214" t="s">
        <v>8266</v>
      </c>
      <c r="P214" s="13">
        <v>2</v>
      </c>
      <c r="Q214">
        <f>IFERROR(ROUND(Kickstarter!E214/[1]Kickstarter!L214,2),0)</f>
        <v>0.05</v>
      </c>
      <c r="R214" s="16" t="s">
        <v>8308</v>
      </c>
      <c r="S214" s="16" t="s">
        <v>8350</v>
      </c>
      <c r="T214" s="15">
        <f>(((Kickstarter!J214/60)/60)/24)+DATE(1970,1,1)</f>
        <v>42416.881018518514</v>
      </c>
      <c r="U214" s="15">
        <f>(((Kickstarter!I214/60)/60)/24)+DATE(1970,1,1)</f>
        <v>42476.839351851857</v>
      </c>
      <c r="V214">
        <f>YEAR(T214)</f>
        <v>2016</v>
      </c>
      <c r="W214">
        <f>YEAR(U214)</f>
        <v>2016</v>
      </c>
    </row>
    <row r="215" spans="1:23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5">
        <f t="shared" si="3"/>
        <v>42202.594293981485</v>
      </c>
      <c r="L215" t="b">
        <v>0</v>
      </c>
      <c r="M215">
        <v>1</v>
      </c>
      <c r="N215" t="b">
        <v>0</v>
      </c>
      <c r="O215" t="s">
        <v>8266</v>
      </c>
      <c r="P215" s="13">
        <v>2</v>
      </c>
      <c r="Q215">
        <f>IFERROR(ROUND(Kickstarter!E215/[1]Kickstarter!L215,2),0)</f>
        <v>0.8</v>
      </c>
      <c r="R215" s="16" t="s">
        <v>8310</v>
      </c>
      <c r="S215" s="16" t="s">
        <v>8309</v>
      </c>
      <c r="T215" s="15">
        <f>(((Kickstarter!J215/60)/60)/24)+DATE(1970,1,1)</f>
        <v>42202.594293981485</v>
      </c>
      <c r="U215" s="15">
        <f>(((Kickstarter!I215/60)/60)/24)+DATE(1970,1,1)</f>
        <v>42232.587974537033</v>
      </c>
      <c r="V215">
        <f>YEAR(T215)</f>
        <v>2015</v>
      </c>
      <c r="W215">
        <f>YEAR(U215)</f>
        <v>2015</v>
      </c>
    </row>
    <row r="216" spans="1:23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5">
        <f t="shared" si="3"/>
        <v>42009.64061342593</v>
      </c>
      <c r="L216" t="b">
        <v>0</v>
      </c>
      <c r="M216">
        <v>1</v>
      </c>
      <c r="N216" t="b">
        <v>0</v>
      </c>
      <c r="O216" t="s">
        <v>8266</v>
      </c>
      <c r="P216" s="13">
        <v>2</v>
      </c>
      <c r="Q216">
        <f>IFERROR(ROUND(Kickstarter!E216/[1]Kickstarter!L216,2),0)</f>
        <v>7.0000000000000007E-2</v>
      </c>
      <c r="R216" s="16" t="s">
        <v>8310</v>
      </c>
      <c r="S216" s="16" t="s">
        <v>8309</v>
      </c>
      <c r="T216" s="15">
        <f>(((Kickstarter!J216/60)/60)/24)+DATE(1970,1,1)</f>
        <v>42009.64061342593</v>
      </c>
      <c r="U216" s="15">
        <f>(((Kickstarter!I216/60)/60)/24)+DATE(1970,1,1)</f>
        <v>42069.64061342593</v>
      </c>
      <c r="V216">
        <f>YEAR(T216)</f>
        <v>2015</v>
      </c>
      <c r="W216">
        <f>YEAR(U216)</f>
        <v>2015</v>
      </c>
    </row>
    <row r="217" spans="1:23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5">
        <f t="shared" si="3"/>
        <v>42375.230115740742</v>
      </c>
      <c r="L217" t="b">
        <v>0</v>
      </c>
      <c r="M217">
        <v>1</v>
      </c>
      <c r="N217" t="b">
        <v>0</v>
      </c>
      <c r="O217" t="s">
        <v>8266</v>
      </c>
      <c r="P217" s="13">
        <v>2</v>
      </c>
      <c r="Q217">
        <f>IFERROR(ROUND(Kickstarter!E217/[1]Kickstarter!L217,2),0)</f>
        <v>0.77</v>
      </c>
      <c r="R217" s="16" t="s">
        <v>8310</v>
      </c>
      <c r="S217" s="16" t="s">
        <v>8309</v>
      </c>
      <c r="T217" s="15">
        <f>(((Kickstarter!J217/60)/60)/24)+DATE(1970,1,1)</f>
        <v>42375.230115740742</v>
      </c>
      <c r="U217" s="15">
        <f>(((Kickstarter!I217/60)/60)/24)+DATE(1970,1,1)</f>
        <v>42417.999305555553</v>
      </c>
      <c r="V217">
        <f>YEAR(T217)</f>
        <v>2016</v>
      </c>
      <c r="W217">
        <f>YEAR(U217)</f>
        <v>2016</v>
      </c>
    </row>
    <row r="218" spans="1:23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5">
        <f t="shared" si="3"/>
        <v>42066.958761574075</v>
      </c>
      <c r="L218" t="b">
        <v>0</v>
      </c>
      <c r="M218">
        <v>84</v>
      </c>
      <c r="N218" t="b">
        <v>0</v>
      </c>
      <c r="O218" t="s">
        <v>8266</v>
      </c>
      <c r="P218" s="13">
        <v>2</v>
      </c>
      <c r="Q218">
        <f>IFERROR(ROUND(Kickstarter!E218/[1]Kickstarter!L218,2),0)</f>
        <v>819.09</v>
      </c>
      <c r="R218" s="16" t="s">
        <v>8308</v>
      </c>
      <c r="S218" s="16" t="s">
        <v>8350</v>
      </c>
      <c r="T218" s="15">
        <f>(((Kickstarter!J218/60)/60)/24)+DATE(1970,1,1)</f>
        <v>42066.958761574075</v>
      </c>
      <c r="U218" s="15">
        <f>(((Kickstarter!I218/60)/60)/24)+DATE(1970,1,1)</f>
        <v>42116.917094907403</v>
      </c>
      <c r="V218">
        <f>YEAR(T218)</f>
        <v>2015</v>
      </c>
      <c r="W218">
        <f>YEAR(U218)</f>
        <v>2015</v>
      </c>
    </row>
    <row r="219" spans="1:23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5">
        <f t="shared" si="3"/>
        <v>41970.64061342593</v>
      </c>
      <c r="L219" t="b">
        <v>0</v>
      </c>
      <c r="M219">
        <v>38</v>
      </c>
      <c r="N219" t="b">
        <v>0</v>
      </c>
      <c r="O219" t="s">
        <v>8266</v>
      </c>
      <c r="P219" s="13">
        <v>2</v>
      </c>
      <c r="Q219">
        <f>IFERROR(ROUND(Kickstarter!E219/[1]Kickstarter!L219,2),0)</f>
        <v>1194.3</v>
      </c>
      <c r="R219" s="16" t="s">
        <v>8310</v>
      </c>
      <c r="S219" s="16" t="s">
        <v>8309</v>
      </c>
      <c r="T219" s="15">
        <f>(((Kickstarter!J219/60)/60)/24)+DATE(1970,1,1)</f>
        <v>41970.64061342593</v>
      </c>
      <c r="U219" s="15">
        <f>(((Kickstarter!I219/60)/60)/24)+DATE(1970,1,1)</f>
        <v>42001.64061342593</v>
      </c>
      <c r="V219">
        <f>YEAR(T219)</f>
        <v>2014</v>
      </c>
      <c r="W219">
        <f>YEAR(U219)</f>
        <v>2014</v>
      </c>
    </row>
    <row r="220" spans="1:23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5">
        <f t="shared" si="3"/>
        <v>42079.628344907411</v>
      </c>
      <c r="L220" t="b">
        <v>0</v>
      </c>
      <c r="M220">
        <v>1</v>
      </c>
      <c r="N220" t="b">
        <v>0</v>
      </c>
      <c r="O220" t="s">
        <v>8266</v>
      </c>
      <c r="P220" s="13">
        <v>2</v>
      </c>
      <c r="Q220">
        <f>IFERROR(ROUND(Kickstarter!E220/[1]Kickstarter!L220,2),0)</f>
        <v>3.23</v>
      </c>
      <c r="R220" s="16" t="s">
        <v>8310</v>
      </c>
      <c r="S220" s="16" t="s">
        <v>8309</v>
      </c>
      <c r="T220" s="15">
        <f>(((Kickstarter!J220/60)/60)/24)+DATE(1970,1,1)</f>
        <v>42079.628344907411</v>
      </c>
      <c r="U220" s="15">
        <f>(((Kickstarter!I220/60)/60)/24)+DATE(1970,1,1)</f>
        <v>42139.628344907411</v>
      </c>
      <c r="V220">
        <f>YEAR(T220)</f>
        <v>2015</v>
      </c>
      <c r="W220">
        <f>YEAR(U220)</f>
        <v>2015</v>
      </c>
    </row>
    <row r="221" spans="1:23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5">
        <f t="shared" si="3"/>
        <v>42429.326678240745</v>
      </c>
      <c r="L221" t="b">
        <v>0</v>
      </c>
      <c r="M221">
        <v>76</v>
      </c>
      <c r="N221" t="b">
        <v>0</v>
      </c>
      <c r="O221" t="s">
        <v>8266</v>
      </c>
      <c r="P221" s="13">
        <v>2</v>
      </c>
      <c r="Q221">
        <f>IFERROR(ROUND(Kickstarter!E221/[1]Kickstarter!L221,2),0)</f>
        <v>801.36</v>
      </c>
      <c r="R221" s="16" t="s">
        <v>8308</v>
      </c>
      <c r="S221" s="16" t="s">
        <v>8350</v>
      </c>
      <c r="T221" s="15">
        <f>(((Kickstarter!J221/60)/60)/24)+DATE(1970,1,1)</f>
        <v>42429.326678240745</v>
      </c>
      <c r="U221" s="15">
        <f>(((Kickstarter!I221/60)/60)/24)+DATE(1970,1,1)</f>
        <v>42461.290972222225</v>
      </c>
      <c r="V221">
        <f>YEAR(T221)</f>
        <v>2016</v>
      </c>
      <c r="W221">
        <f>YEAR(U221)</f>
        <v>2016</v>
      </c>
    </row>
    <row r="222" spans="1:23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5">
        <f t="shared" si="3"/>
        <v>42195.643865740742</v>
      </c>
      <c r="L222" t="b">
        <v>0</v>
      </c>
      <c r="M222">
        <v>3</v>
      </c>
      <c r="N222" t="b">
        <v>0</v>
      </c>
      <c r="O222" t="s">
        <v>8266</v>
      </c>
      <c r="P222" s="13">
        <v>2</v>
      </c>
      <c r="Q222">
        <f>IFERROR(ROUND(Kickstarter!E222/[1]Kickstarter!L222,2),0)</f>
        <v>12.86</v>
      </c>
      <c r="R222" s="16" t="s">
        <v>8308</v>
      </c>
      <c r="S222" s="16" t="s">
        <v>8355</v>
      </c>
      <c r="T222" s="15">
        <f>(((Kickstarter!J222/60)/60)/24)+DATE(1970,1,1)</f>
        <v>42195.643865740742</v>
      </c>
      <c r="U222" s="15">
        <f>(((Kickstarter!I222/60)/60)/24)+DATE(1970,1,1)</f>
        <v>42236.837499999994</v>
      </c>
      <c r="V222">
        <f>YEAR(T222)</f>
        <v>2015</v>
      </c>
      <c r="W222">
        <f>YEAR(U222)</f>
        <v>2015</v>
      </c>
    </row>
    <row r="223" spans="1:23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5">
        <f t="shared" si="3"/>
        <v>42031.837546296301</v>
      </c>
      <c r="L223" t="b">
        <v>0</v>
      </c>
      <c r="M223">
        <v>0</v>
      </c>
      <c r="N223" t="b">
        <v>0</v>
      </c>
      <c r="O223" t="s">
        <v>8266</v>
      </c>
      <c r="P223" s="13">
        <v>2</v>
      </c>
      <c r="Q223">
        <f>IFERROR(ROUND(Kickstarter!E223/[1]Kickstarter!L223,2),0)</f>
        <v>0</v>
      </c>
      <c r="R223" s="16" t="s">
        <v>8318</v>
      </c>
      <c r="S223" s="16" t="s">
        <v>8349</v>
      </c>
      <c r="T223" s="15">
        <f>(((Kickstarter!J223/60)/60)/24)+DATE(1970,1,1)</f>
        <v>42031.837546296301</v>
      </c>
      <c r="U223" s="15">
        <f>(((Kickstarter!I223/60)/60)/24)+DATE(1970,1,1)</f>
        <v>42091.79587962963</v>
      </c>
      <c r="V223">
        <f>YEAR(T223)</f>
        <v>2015</v>
      </c>
      <c r="W223">
        <f>YEAR(U223)</f>
        <v>2015</v>
      </c>
    </row>
    <row r="224" spans="1:23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5">
        <f t="shared" si="3"/>
        <v>42031.769884259258</v>
      </c>
      <c r="L224" t="b">
        <v>0</v>
      </c>
      <c r="M224">
        <v>2</v>
      </c>
      <c r="N224" t="b">
        <v>0</v>
      </c>
      <c r="O224" t="s">
        <v>8266</v>
      </c>
      <c r="P224" s="13">
        <v>2</v>
      </c>
      <c r="Q224">
        <f>IFERROR(ROUND(Kickstarter!E224/[1]Kickstarter!L224,2),0)</f>
        <v>8.67</v>
      </c>
      <c r="R224" s="16" t="s">
        <v>8310</v>
      </c>
      <c r="S224" s="16" t="s">
        <v>8309</v>
      </c>
      <c r="T224" s="15">
        <f>(((Kickstarter!J224/60)/60)/24)+DATE(1970,1,1)</f>
        <v>42031.769884259258</v>
      </c>
      <c r="U224" s="15">
        <f>(((Kickstarter!I224/60)/60)/24)+DATE(1970,1,1)</f>
        <v>42090.110416666663</v>
      </c>
      <c r="V224">
        <f>YEAR(T224)</f>
        <v>2015</v>
      </c>
      <c r="W224">
        <f>YEAR(U224)</f>
        <v>2015</v>
      </c>
    </row>
    <row r="225" spans="1:23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5">
        <f t="shared" si="3"/>
        <v>42482.048032407409</v>
      </c>
      <c r="L225" t="b">
        <v>0</v>
      </c>
      <c r="M225">
        <v>0</v>
      </c>
      <c r="N225" t="b">
        <v>0</v>
      </c>
      <c r="O225" t="s">
        <v>8266</v>
      </c>
      <c r="P225" s="13">
        <v>2</v>
      </c>
      <c r="Q225">
        <f>IFERROR(ROUND(Kickstarter!E225/[1]Kickstarter!L225,2),0)</f>
        <v>0</v>
      </c>
      <c r="R225" s="16" t="s">
        <v>8310</v>
      </c>
      <c r="S225" s="16" t="s">
        <v>8309</v>
      </c>
      <c r="T225" s="15">
        <f>(((Kickstarter!J225/60)/60)/24)+DATE(1970,1,1)</f>
        <v>42482.048032407409</v>
      </c>
      <c r="U225" s="15">
        <f>(((Kickstarter!I225/60)/60)/24)+DATE(1970,1,1)</f>
        <v>42512.045138888891</v>
      </c>
      <c r="V225">
        <f>YEAR(T225)</f>
        <v>2016</v>
      </c>
      <c r="W225">
        <f>YEAR(U225)</f>
        <v>2016</v>
      </c>
    </row>
    <row r="226" spans="1:23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5">
        <f t="shared" si="3"/>
        <v>42135.235254629632</v>
      </c>
      <c r="L226" t="b">
        <v>0</v>
      </c>
      <c r="M226">
        <v>0</v>
      </c>
      <c r="N226" t="b">
        <v>0</v>
      </c>
      <c r="O226" t="s">
        <v>8266</v>
      </c>
      <c r="P226" s="13">
        <v>2</v>
      </c>
      <c r="Q226">
        <f>IFERROR(ROUND(Kickstarter!E226/[1]Kickstarter!L226,2),0)</f>
        <v>0</v>
      </c>
      <c r="R226" s="16" t="s">
        <v>8310</v>
      </c>
      <c r="S226" s="16" t="s">
        <v>8309</v>
      </c>
      <c r="T226" s="15">
        <f>(((Kickstarter!J226/60)/60)/24)+DATE(1970,1,1)</f>
        <v>42135.235254629632</v>
      </c>
      <c r="U226" s="15">
        <f>(((Kickstarter!I226/60)/60)/24)+DATE(1970,1,1)</f>
        <v>42195.235254629632</v>
      </c>
      <c r="V226">
        <f>YEAR(T226)</f>
        <v>2015</v>
      </c>
      <c r="W226">
        <f>YEAR(U226)</f>
        <v>2015</v>
      </c>
    </row>
    <row r="227" spans="1:23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5">
        <f t="shared" si="3"/>
        <v>42438.961273148147</v>
      </c>
      <c r="L227" t="b">
        <v>0</v>
      </c>
      <c r="M227">
        <v>0</v>
      </c>
      <c r="N227" t="b">
        <v>0</v>
      </c>
      <c r="O227" t="s">
        <v>8266</v>
      </c>
      <c r="P227" s="13">
        <v>2</v>
      </c>
      <c r="Q227">
        <f>IFERROR(ROUND(Kickstarter!E227/[1]Kickstarter!L227,2),0)</f>
        <v>0</v>
      </c>
      <c r="R227" s="16" t="s">
        <v>8310</v>
      </c>
      <c r="S227" s="16" t="s">
        <v>8309</v>
      </c>
      <c r="T227" s="15">
        <f>(((Kickstarter!J227/60)/60)/24)+DATE(1970,1,1)</f>
        <v>42438.961273148147</v>
      </c>
      <c r="U227" s="15">
        <f>(((Kickstarter!I227/60)/60)/24)+DATE(1970,1,1)</f>
        <v>42468.919606481482</v>
      </c>
      <c r="V227">
        <f>YEAR(T227)</f>
        <v>2016</v>
      </c>
      <c r="W227">
        <f>YEAR(U227)</f>
        <v>2016</v>
      </c>
    </row>
    <row r="228" spans="1:23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5">
        <f t="shared" si="3"/>
        <v>42106.666018518517</v>
      </c>
      <c r="L228" t="b">
        <v>0</v>
      </c>
      <c r="M228">
        <v>2</v>
      </c>
      <c r="N228" t="b">
        <v>0</v>
      </c>
      <c r="O228" t="s">
        <v>8266</v>
      </c>
      <c r="P228" s="13">
        <v>2</v>
      </c>
      <c r="Q228">
        <f>IFERROR(ROUND(Kickstarter!E228/[1]Kickstarter!L228,2),0)</f>
        <v>16.670000000000002</v>
      </c>
      <c r="R228" s="16" t="s">
        <v>8310</v>
      </c>
      <c r="S228" s="16" t="s">
        <v>8309</v>
      </c>
      <c r="T228" s="15">
        <f>(((Kickstarter!J228/60)/60)/24)+DATE(1970,1,1)</f>
        <v>42106.666018518517</v>
      </c>
      <c r="U228" s="15">
        <f>(((Kickstarter!I228/60)/60)/24)+DATE(1970,1,1)</f>
        <v>42155.395138888889</v>
      </c>
      <c r="V228">
        <f>YEAR(T228)</f>
        <v>2015</v>
      </c>
      <c r="W228">
        <f>YEAR(U228)</f>
        <v>2015</v>
      </c>
    </row>
    <row r="229" spans="1:23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5">
        <f t="shared" si="3"/>
        <v>42164.893993055557</v>
      </c>
      <c r="L229" t="b">
        <v>0</v>
      </c>
      <c r="M229">
        <v>0</v>
      </c>
      <c r="N229" t="b">
        <v>0</v>
      </c>
      <c r="O229" t="s">
        <v>8266</v>
      </c>
      <c r="P229" s="13">
        <v>2</v>
      </c>
      <c r="Q229">
        <f>IFERROR(ROUND(Kickstarter!E229/[1]Kickstarter!L229,2),0)</f>
        <v>0</v>
      </c>
      <c r="R229" s="16" t="s">
        <v>8329</v>
      </c>
      <c r="S229" s="16" t="s">
        <v>8330</v>
      </c>
      <c r="T229" s="15">
        <f>(((Kickstarter!J229/60)/60)/24)+DATE(1970,1,1)</f>
        <v>42164.893993055557</v>
      </c>
      <c r="U229" s="15">
        <f>(((Kickstarter!I229/60)/60)/24)+DATE(1970,1,1)</f>
        <v>42194.893993055557</v>
      </c>
      <c r="V229">
        <f>YEAR(T229)</f>
        <v>2015</v>
      </c>
      <c r="W229">
        <f>YEAR(U229)</f>
        <v>2015</v>
      </c>
    </row>
    <row r="230" spans="1:23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5">
        <f t="shared" si="3"/>
        <v>42096.686400462961</v>
      </c>
      <c r="L230" t="b">
        <v>0</v>
      </c>
      <c r="M230">
        <v>0</v>
      </c>
      <c r="N230" t="b">
        <v>0</v>
      </c>
      <c r="O230" t="s">
        <v>8266</v>
      </c>
      <c r="P230" s="13">
        <v>2</v>
      </c>
      <c r="Q230">
        <f>IFERROR(ROUND(Kickstarter!E230/[1]Kickstarter!L230,2),0)</f>
        <v>0</v>
      </c>
      <c r="R230" s="16" t="s">
        <v>8310</v>
      </c>
      <c r="S230" s="16" t="s">
        <v>8309</v>
      </c>
      <c r="T230" s="15">
        <f>(((Kickstarter!J230/60)/60)/24)+DATE(1970,1,1)</f>
        <v>42096.686400462961</v>
      </c>
      <c r="U230" s="15">
        <f>(((Kickstarter!I230/60)/60)/24)+DATE(1970,1,1)</f>
        <v>42156.686400462961</v>
      </c>
      <c r="V230">
        <f>YEAR(T230)</f>
        <v>2015</v>
      </c>
      <c r="W230">
        <f>YEAR(U230)</f>
        <v>2015</v>
      </c>
    </row>
    <row r="231" spans="1:23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5">
        <f t="shared" si="3"/>
        <v>42383.933993055558</v>
      </c>
      <c r="L231" t="b">
        <v>0</v>
      </c>
      <c r="M231">
        <v>0</v>
      </c>
      <c r="N231" t="b">
        <v>0</v>
      </c>
      <c r="O231" t="s">
        <v>8266</v>
      </c>
      <c r="P231" s="13">
        <v>2</v>
      </c>
      <c r="Q231">
        <f>IFERROR(ROUND(Kickstarter!E231/[1]Kickstarter!L231,2),0)</f>
        <v>0</v>
      </c>
      <c r="R231" s="16" t="s">
        <v>8310</v>
      </c>
      <c r="S231" s="16" t="s">
        <v>8309</v>
      </c>
      <c r="T231" s="15">
        <f>(((Kickstarter!J231/60)/60)/24)+DATE(1970,1,1)</f>
        <v>42383.933993055558</v>
      </c>
      <c r="U231" s="15">
        <f>(((Kickstarter!I231/60)/60)/24)+DATE(1970,1,1)</f>
        <v>42413.933993055558</v>
      </c>
      <c r="V231">
        <f>YEAR(T231)</f>
        <v>2016</v>
      </c>
      <c r="W231">
        <f>YEAR(U231)</f>
        <v>2016</v>
      </c>
    </row>
    <row r="232" spans="1:23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5">
        <f t="shared" si="3"/>
        <v>42129.77721064815</v>
      </c>
      <c r="L232" t="b">
        <v>0</v>
      </c>
      <c r="M232">
        <v>2</v>
      </c>
      <c r="N232" t="b">
        <v>0</v>
      </c>
      <c r="O232" t="s">
        <v>8266</v>
      </c>
      <c r="P232" s="13">
        <v>2</v>
      </c>
      <c r="Q232">
        <f>IFERROR(ROUND(Kickstarter!E232/[1]Kickstarter!L232,2),0)</f>
        <v>4.62</v>
      </c>
      <c r="R232" s="16" t="s">
        <v>8324</v>
      </c>
      <c r="S232" s="16" t="s">
        <v>8351</v>
      </c>
      <c r="T232" s="15">
        <f>(((Kickstarter!J232/60)/60)/24)+DATE(1970,1,1)</f>
        <v>42129.777210648142</v>
      </c>
      <c r="U232" s="15">
        <f>(((Kickstarter!I232/60)/60)/24)+DATE(1970,1,1)</f>
        <v>42159.777210648142</v>
      </c>
      <c r="V232">
        <f>YEAR(T232)</f>
        <v>2015</v>
      </c>
      <c r="W232">
        <f>YEAR(U232)</f>
        <v>2015</v>
      </c>
    </row>
    <row r="233" spans="1:23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5">
        <f t="shared" si="3"/>
        <v>42341.958923611106</v>
      </c>
      <c r="L233" t="b">
        <v>0</v>
      </c>
      <c r="M233">
        <v>0</v>
      </c>
      <c r="N233" t="b">
        <v>0</v>
      </c>
      <c r="O233" t="s">
        <v>8266</v>
      </c>
      <c r="P233" s="13">
        <v>2</v>
      </c>
      <c r="Q233">
        <f>IFERROR(ROUND(Kickstarter!E233/[1]Kickstarter!L233,2),0)</f>
        <v>0</v>
      </c>
      <c r="R233" s="16" t="s">
        <v>8308</v>
      </c>
      <c r="S233" s="16" t="s">
        <v>8352</v>
      </c>
      <c r="T233" s="15">
        <f>(((Kickstarter!J233/60)/60)/24)+DATE(1970,1,1)</f>
        <v>42341.958923611113</v>
      </c>
      <c r="U233" s="15">
        <f>(((Kickstarter!I233/60)/60)/24)+DATE(1970,1,1)</f>
        <v>42371.958923611113</v>
      </c>
      <c r="V233">
        <f>YEAR(T233)</f>
        <v>2015</v>
      </c>
      <c r="W233">
        <f>YEAR(U233)</f>
        <v>2016</v>
      </c>
    </row>
    <row r="234" spans="1:23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5">
        <f t="shared" si="3"/>
        <v>42032.82576388889</v>
      </c>
      <c r="L234" t="b">
        <v>0</v>
      </c>
      <c r="M234">
        <v>7</v>
      </c>
      <c r="N234" t="b">
        <v>0</v>
      </c>
      <c r="O234" t="s">
        <v>8266</v>
      </c>
      <c r="P234" s="13">
        <v>2</v>
      </c>
      <c r="Q234">
        <f>IFERROR(ROUND(Kickstarter!E234/[1]Kickstarter!L234,2),0)</f>
        <v>0.27</v>
      </c>
      <c r="R234" s="16" t="s">
        <v>8318</v>
      </c>
      <c r="S234" s="16" t="s">
        <v>8345</v>
      </c>
      <c r="T234" s="15">
        <f>(((Kickstarter!J234/60)/60)/24)+DATE(1970,1,1)</f>
        <v>42032.82576388889</v>
      </c>
      <c r="U234" s="15">
        <f>(((Kickstarter!I234/60)/60)/24)+DATE(1970,1,1)</f>
        <v>42062.82576388889</v>
      </c>
      <c r="V234">
        <f>YEAR(T234)</f>
        <v>2015</v>
      </c>
      <c r="W234">
        <f>YEAR(U234)</f>
        <v>2015</v>
      </c>
    </row>
    <row r="235" spans="1:23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5">
        <f t="shared" si="3"/>
        <v>42612.911712962959</v>
      </c>
      <c r="L235" t="b">
        <v>0</v>
      </c>
      <c r="M235">
        <v>0</v>
      </c>
      <c r="N235" t="b">
        <v>0</v>
      </c>
      <c r="O235" t="s">
        <v>8266</v>
      </c>
      <c r="P235" s="13">
        <v>2</v>
      </c>
      <c r="Q235">
        <f>IFERROR(ROUND(Kickstarter!E235/[1]Kickstarter!L235,2),0)</f>
        <v>0</v>
      </c>
      <c r="R235" s="16" t="s">
        <v>8318</v>
      </c>
      <c r="S235" s="16" t="s">
        <v>8347</v>
      </c>
      <c r="T235" s="15">
        <f>(((Kickstarter!J235/60)/60)/24)+DATE(1970,1,1)</f>
        <v>42612.911712962959</v>
      </c>
      <c r="U235" s="15">
        <f>(((Kickstarter!I235/60)/60)/24)+DATE(1970,1,1)</f>
        <v>42642.911712962959</v>
      </c>
      <c r="V235">
        <f>YEAR(T235)</f>
        <v>2016</v>
      </c>
      <c r="W235">
        <f>YEAR(U235)</f>
        <v>2016</v>
      </c>
    </row>
    <row r="236" spans="1:23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5">
        <f t="shared" si="3"/>
        <v>42136.035405092596</v>
      </c>
      <c r="L236" t="b">
        <v>0</v>
      </c>
      <c r="M236">
        <v>5</v>
      </c>
      <c r="N236" t="b">
        <v>0</v>
      </c>
      <c r="O236" t="s">
        <v>8266</v>
      </c>
      <c r="P236" s="13">
        <v>2</v>
      </c>
      <c r="Q236">
        <f>IFERROR(ROUND(Kickstarter!E236/[1]Kickstarter!L236,2),0)</f>
        <v>1.1000000000000001</v>
      </c>
      <c r="R236" s="16" t="s">
        <v>8310</v>
      </c>
      <c r="S236" s="16" t="s">
        <v>8311</v>
      </c>
      <c r="T236" s="15">
        <f>(((Kickstarter!J236/60)/60)/24)+DATE(1970,1,1)</f>
        <v>42136.035405092596</v>
      </c>
      <c r="U236" s="15">
        <f>(((Kickstarter!I236/60)/60)/24)+DATE(1970,1,1)</f>
        <v>42176.035405092596</v>
      </c>
      <c r="V236">
        <f>YEAR(T236)</f>
        <v>2015</v>
      </c>
      <c r="W236">
        <f>YEAR(U236)</f>
        <v>2015</v>
      </c>
    </row>
    <row r="237" spans="1:23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5">
        <f t="shared" si="3"/>
        <v>42164.908530092594</v>
      </c>
      <c r="L237" t="b">
        <v>0</v>
      </c>
      <c r="M237">
        <v>0</v>
      </c>
      <c r="N237" t="b">
        <v>0</v>
      </c>
      <c r="O237" t="s">
        <v>8266</v>
      </c>
      <c r="P237" s="13">
        <v>2</v>
      </c>
      <c r="Q237">
        <f>IFERROR(ROUND(Kickstarter!E237/[1]Kickstarter!L237,2),0)</f>
        <v>0</v>
      </c>
      <c r="R237" s="16" t="s">
        <v>8335</v>
      </c>
      <c r="S237" s="16" t="s">
        <v>8354</v>
      </c>
      <c r="T237" s="15">
        <f>(((Kickstarter!J237/60)/60)/24)+DATE(1970,1,1)</f>
        <v>42164.908530092594</v>
      </c>
      <c r="U237" s="15">
        <f>(((Kickstarter!I237/60)/60)/24)+DATE(1970,1,1)</f>
        <v>42194.908530092594</v>
      </c>
      <c r="V237">
        <f>YEAR(T237)</f>
        <v>2015</v>
      </c>
      <c r="W237">
        <f>YEAR(U237)</f>
        <v>2015</v>
      </c>
    </row>
    <row r="238" spans="1:23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5">
        <f t="shared" si="3"/>
        <v>42321.084479166668</v>
      </c>
      <c r="L238" t="b">
        <v>0</v>
      </c>
      <c r="M238">
        <v>0</v>
      </c>
      <c r="N238" t="b">
        <v>0</v>
      </c>
      <c r="O238" t="s">
        <v>8266</v>
      </c>
      <c r="P238" s="13">
        <v>2</v>
      </c>
      <c r="Q238">
        <f>IFERROR(ROUND(Kickstarter!E238/[1]Kickstarter!L238,2),0)</f>
        <v>0</v>
      </c>
      <c r="R238" s="16" t="s">
        <v>8315</v>
      </c>
      <c r="S238" s="16" t="s">
        <v>8356</v>
      </c>
      <c r="T238" s="15">
        <f>(((Kickstarter!J238/60)/60)/24)+DATE(1970,1,1)</f>
        <v>42321.08447916666</v>
      </c>
      <c r="U238" s="15">
        <f>(((Kickstarter!I238/60)/60)/24)+DATE(1970,1,1)</f>
        <v>42374</v>
      </c>
      <c r="V238">
        <f>YEAR(T238)</f>
        <v>2015</v>
      </c>
      <c r="W238">
        <f>YEAR(U238)</f>
        <v>2016</v>
      </c>
    </row>
    <row r="239" spans="1:23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5">
        <f t="shared" si="3"/>
        <v>42377.577187499999</v>
      </c>
      <c r="L239" t="b">
        <v>0</v>
      </c>
      <c r="M239">
        <v>1</v>
      </c>
      <c r="N239" t="b">
        <v>0</v>
      </c>
      <c r="O239" t="s">
        <v>8266</v>
      </c>
      <c r="P239" s="13">
        <v>2</v>
      </c>
      <c r="Q239">
        <f>IFERROR(ROUND(Kickstarter!E239/[1]Kickstarter!L239,2),0)</f>
        <v>0.08</v>
      </c>
      <c r="R239" s="16" t="s">
        <v>8315</v>
      </c>
      <c r="S239" s="16" t="s">
        <v>8356</v>
      </c>
      <c r="T239" s="15">
        <f>(((Kickstarter!J239/60)/60)/24)+DATE(1970,1,1)</f>
        <v>42377.577187499999</v>
      </c>
      <c r="U239" s="15">
        <f>(((Kickstarter!I239/60)/60)/24)+DATE(1970,1,1)</f>
        <v>42437.577187499999</v>
      </c>
      <c r="V239">
        <f>YEAR(T239)</f>
        <v>2016</v>
      </c>
      <c r="W239">
        <f>YEAR(U239)</f>
        <v>2016</v>
      </c>
    </row>
    <row r="240" spans="1:23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5">
        <f t="shared" si="3"/>
        <v>42713.962500000001</v>
      </c>
      <c r="L240" t="b">
        <v>0</v>
      </c>
      <c r="M240">
        <v>0</v>
      </c>
      <c r="N240" t="b">
        <v>0</v>
      </c>
      <c r="O240" t="s">
        <v>8266</v>
      </c>
      <c r="P240" s="13">
        <v>2</v>
      </c>
      <c r="Q240">
        <f>IFERROR(ROUND(Kickstarter!E240/[1]Kickstarter!L240,2),0)</f>
        <v>0</v>
      </c>
      <c r="R240" s="16" t="s">
        <v>8318</v>
      </c>
      <c r="S240" s="16" t="s">
        <v>8345</v>
      </c>
      <c r="T240" s="15">
        <f>(((Kickstarter!J240/60)/60)/24)+DATE(1970,1,1)</f>
        <v>42713.962499999994</v>
      </c>
      <c r="U240" s="15">
        <f>(((Kickstarter!I240/60)/60)/24)+DATE(1970,1,1)</f>
        <v>42734.375</v>
      </c>
      <c r="V240">
        <f>YEAR(T240)</f>
        <v>2016</v>
      </c>
      <c r="W240">
        <f>YEAR(U240)</f>
        <v>2016</v>
      </c>
    </row>
    <row r="241" spans="1:23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5">
        <f t="shared" si="3"/>
        <v>42297.110300925924</v>
      </c>
      <c r="L241" t="b">
        <v>0</v>
      </c>
      <c r="M241">
        <v>5</v>
      </c>
      <c r="N241" t="b">
        <v>0</v>
      </c>
      <c r="O241" t="s">
        <v>8266</v>
      </c>
      <c r="P241" s="13">
        <v>2</v>
      </c>
      <c r="Q241">
        <f>IFERROR(ROUND(Kickstarter!E241/[1]Kickstarter!L241,2),0)</f>
        <v>0.37</v>
      </c>
      <c r="R241" s="16" t="s">
        <v>8308</v>
      </c>
      <c r="S241" s="16" t="s">
        <v>8350</v>
      </c>
      <c r="T241" s="15">
        <f>(((Kickstarter!J241/60)/60)/24)+DATE(1970,1,1)</f>
        <v>42297.110300925924</v>
      </c>
      <c r="U241" s="15">
        <f>(((Kickstarter!I241/60)/60)/24)+DATE(1970,1,1)</f>
        <v>42316.5</v>
      </c>
      <c r="V241">
        <f>YEAR(T241)</f>
        <v>2015</v>
      </c>
      <c r="W241">
        <f>YEAR(U241)</f>
        <v>2015</v>
      </c>
    </row>
    <row r="242" spans="1:23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5">
        <f t="shared" si="3"/>
        <v>41354.708460648151</v>
      </c>
      <c r="L242" t="b">
        <v>1</v>
      </c>
      <c r="M242">
        <v>137</v>
      </c>
      <c r="N242" t="b">
        <v>1</v>
      </c>
      <c r="O242" t="s">
        <v>8267</v>
      </c>
      <c r="P242" s="13">
        <v>2</v>
      </c>
      <c r="Q242">
        <f>IFERROR(ROUND(Kickstarter!E242/[1]Kickstarter!L242,2),0)</f>
        <v>41.5</v>
      </c>
      <c r="R242" s="16" t="s">
        <v>8308</v>
      </c>
      <c r="S242" s="16" t="s">
        <v>8350</v>
      </c>
      <c r="T242" s="15">
        <f>(((Kickstarter!J242/60)/60)/24)+DATE(1970,1,1)</f>
        <v>41354.708460648151</v>
      </c>
      <c r="U242" s="15">
        <f>(((Kickstarter!I242/60)/60)/24)+DATE(1970,1,1)</f>
        <v>41399.708460648151</v>
      </c>
      <c r="V242">
        <f>YEAR(T242)</f>
        <v>2013</v>
      </c>
      <c r="W242">
        <f>YEAR(U242)</f>
        <v>2013</v>
      </c>
    </row>
    <row r="243" spans="1:23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5">
        <f t="shared" si="3"/>
        <v>41949.697962962964</v>
      </c>
      <c r="L243" t="b">
        <v>1</v>
      </c>
      <c r="M243">
        <v>376</v>
      </c>
      <c r="N243" t="b">
        <v>1</v>
      </c>
      <c r="O243" t="s">
        <v>8267</v>
      </c>
      <c r="P243" s="13">
        <v>2</v>
      </c>
      <c r="Q243">
        <f>IFERROR(ROUND(Kickstarter!E243/[1]Kickstarter!L243,2),0)</f>
        <v>138.51</v>
      </c>
      <c r="R243" s="16" t="s">
        <v>8335</v>
      </c>
      <c r="S243" s="16" t="s">
        <v>8354</v>
      </c>
      <c r="T243" s="15">
        <f>(((Kickstarter!J243/60)/60)/24)+DATE(1970,1,1)</f>
        <v>41949.697962962964</v>
      </c>
      <c r="U243" s="15">
        <f>(((Kickstarter!I243/60)/60)/24)+DATE(1970,1,1)</f>
        <v>41994.697962962964</v>
      </c>
      <c r="V243">
        <f>YEAR(T243)</f>
        <v>2014</v>
      </c>
      <c r="W243">
        <f>YEAR(U243)</f>
        <v>2014</v>
      </c>
    </row>
    <row r="244" spans="1:23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5">
        <f t="shared" si="3"/>
        <v>40862.492939814816</v>
      </c>
      <c r="L244" t="b">
        <v>1</v>
      </c>
      <c r="M244">
        <v>202</v>
      </c>
      <c r="N244" t="b">
        <v>1</v>
      </c>
      <c r="O244" t="s">
        <v>8267</v>
      </c>
      <c r="P244" s="13">
        <v>2</v>
      </c>
      <c r="Q244">
        <f>IFERROR(ROUND(Kickstarter!E244/[1]Kickstarter!L244,2),0)</f>
        <v>65.849999999999994</v>
      </c>
      <c r="R244" s="16" t="s">
        <v>8329</v>
      </c>
      <c r="S244" s="16" t="s">
        <v>8330</v>
      </c>
      <c r="T244" s="15">
        <f>(((Kickstarter!J244/60)/60)/24)+DATE(1970,1,1)</f>
        <v>40862.492939814816</v>
      </c>
      <c r="U244" s="15">
        <f>(((Kickstarter!I244/60)/60)/24)+DATE(1970,1,1)</f>
        <v>40897.492939814816</v>
      </c>
      <c r="V244">
        <f>YEAR(T244)</f>
        <v>2011</v>
      </c>
      <c r="W244">
        <f>YEAR(U244)</f>
        <v>2011</v>
      </c>
    </row>
    <row r="245" spans="1:23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5">
        <f t="shared" si="3"/>
        <v>41662.047500000001</v>
      </c>
      <c r="L245" t="b">
        <v>1</v>
      </c>
      <c r="M245">
        <v>328</v>
      </c>
      <c r="N245" t="b">
        <v>1</v>
      </c>
      <c r="O245" t="s">
        <v>8267</v>
      </c>
      <c r="P245" s="13">
        <v>2</v>
      </c>
      <c r="Q245">
        <f>IFERROR(ROUND(Kickstarter!E245/[1]Kickstarter!L245,2),0)</f>
        <v>85.21</v>
      </c>
      <c r="R245" s="16" t="s">
        <v>8335</v>
      </c>
      <c r="S245" s="16" t="s">
        <v>8354</v>
      </c>
      <c r="T245" s="15">
        <f>(((Kickstarter!J245/60)/60)/24)+DATE(1970,1,1)</f>
        <v>41662.047500000001</v>
      </c>
      <c r="U245" s="15">
        <f>(((Kickstarter!I245/60)/60)/24)+DATE(1970,1,1)</f>
        <v>41692.047500000001</v>
      </c>
      <c r="V245">
        <f>YEAR(T245)</f>
        <v>2014</v>
      </c>
      <c r="W245">
        <f>YEAR(U245)</f>
        <v>2014</v>
      </c>
    </row>
    <row r="246" spans="1:23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5">
        <f t="shared" si="3"/>
        <v>40213.323599537034</v>
      </c>
      <c r="L246" t="b">
        <v>1</v>
      </c>
      <c r="M246">
        <v>84</v>
      </c>
      <c r="N246" t="b">
        <v>1</v>
      </c>
      <c r="O246" t="s">
        <v>8267</v>
      </c>
      <c r="P246" s="13">
        <v>2</v>
      </c>
      <c r="Q246">
        <f>IFERROR(ROUND(Kickstarter!E246/[1]Kickstarter!L246,2),0)</f>
        <v>16.32</v>
      </c>
      <c r="R246" s="16" t="s">
        <v>8318</v>
      </c>
      <c r="S246" s="16" t="s">
        <v>8345</v>
      </c>
      <c r="T246" s="15">
        <f>(((Kickstarter!J246/60)/60)/24)+DATE(1970,1,1)</f>
        <v>40213.323599537034</v>
      </c>
      <c r="U246" s="15">
        <f>(((Kickstarter!I246/60)/60)/24)+DATE(1970,1,1)</f>
        <v>40253.29583333333</v>
      </c>
      <c r="V246">
        <f>YEAR(T246)</f>
        <v>2010</v>
      </c>
      <c r="W246">
        <f>YEAR(U246)</f>
        <v>2010</v>
      </c>
    </row>
    <row r="247" spans="1:23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5">
        <f t="shared" si="3"/>
        <v>41107.053067129629</v>
      </c>
      <c r="L247" t="b">
        <v>1</v>
      </c>
      <c r="M247">
        <v>96</v>
      </c>
      <c r="N247" t="b">
        <v>1</v>
      </c>
      <c r="O247" t="s">
        <v>8267</v>
      </c>
      <c r="P247" s="13">
        <v>2</v>
      </c>
      <c r="Q247">
        <f>IFERROR(ROUND(Kickstarter!E247/[1]Kickstarter!L247,2),0)</f>
        <v>27.59</v>
      </c>
      <c r="R247" s="16" t="s">
        <v>8318</v>
      </c>
      <c r="S247" s="16" t="s">
        <v>8345</v>
      </c>
      <c r="T247" s="15">
        <f>(((Kickstarter!J247/60)/60)/24)+DATE(1970,1,1)</f>
        <v>41107.053067129629</v>
      </c>
      <c r="U247" s="15">
        <f>(((Kickstarter!I247/60)/60)/24)+DATE(1970,1,1)</f>
        <v>41137.053067129629</v>
      </c>
      <c r="V247">
        <f>YEAR(T247)</f>
        <v>2012</v>
      </c>
      <c r="W247">
        <f>YEAR(U247)</f>
        <v>2012</v>
      </c>
    </row>
    <row r="248" spans="1:23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5">
        <f t="shared" si="3"/>
        <v>40480.363483796296</v>
      </c>
      <c r="L248" t="b">
        <v>1</v>
      </c>
      <c r="M248">
        <v>223</v>
      </c>
      <c r="N248" t="b">
        <v>1</v>
      </c>
      <c r="O248" t="s">
        <v>8267</v>
      </c>
      <c r="P248" s="13">
        <v>2</v>
      </c>
      <c r="Q248">
        <f>IFERROR(ROUND(Kickstarter!E248/[1]Kickstarter!L248,2),0)</f>
        <v>74.14</v>
      </c>
      <c r="R248" s="16" t="s">
        <v>8315</v>
      </c>
      <c r="S248" s="16" t="s">
        <v>8340</v>
      </c>
      <c r="T248" s="15">
        <f>(((Kickstarter!J248/60)/60)/24)+DATE(1970,1,1)</f>
        <v>40480.363483796296</v>
      </c>
      <c r="U248" s="15">
        <f>(((Kickstarter!I248/60)/60)/24)+DATE(1970,1,1)</f>
        <v>40530.405150462961</v>
      </c>
      <c r="V248">
        <f>YEAR(T248)</f>
        <v>2010</v>
      </c>
      <c r="W248">
        <f>YEAR(U248)</f>
        <v>2010</v>
      </c>
    </row>
    <row r="249" spans="1:23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5">
        <f t="shared" si="3"/>
        <v>40430.604328703703</v>
      </c>
      <c r="L249" t="b">
        <v>1</v>
      </c>
      <c r="M249">
        <v>62</v>
      </c>
      <c r="N249" t="b">
        <v>1</v>
      </c>
      <c r="O249" t="s">
        <v>8267</v>
      </c>
      <c r="P249" s="13">
        <v>2</v>
      </c>
      <c r="Q249">
        <f>IFERROR(ROUND(Kickstarter!E249/[1]Kickstarter!L249,2),0)</f>
        <v>15.81</v>
      </c>
      <c r="R249" s="16" t="s">
        <v>8315</v>
      </c>
      <c r="S249" s="16" t="s">
        <v>8356</v>
      </c>
      <c r="T249" s="15">
        <f>(((Kickstarter!J249/60)/60)/24)+DATE(1970,1,1)</f>
        <v>40430.604328703703</v>
      </c>
      <c r="U249" s="15">
        <f>(((Kickstarter!I249/60)/60)/24)+DATE(1970,1,1)</f>
        <v>40467.152083333334</v>
      </c>
      <c r="V249">
        <f>YEAR(T249)</f>
        <v>2010</v>
      </c>
      <c r="W249">
        <f>YEAR(U249)</f>
        <v>2010</v>
      </c>
    </row>
    <row r="250" spans="1:23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5">
        <f t="shared" si="3"/>
        <v>40870.774409722224</v>
      </c>
      <c r="L250" t="b">
        <v>1</v>
      </c>
      <c r="M250">
        <v>146</v>
      </c>
      <c r="N250" t="b">
        <v>1</v>
      </c>
      <c r="O250" t="s">
        <v>8267</v>
      </c>
      <c r="P250" s="13">
        <v>2</v>
      </c>
      <c r="Q250">
        <f>IFERROR(ROUND(Kickstarter!E250/[1]Kickstarter!L250,2),0)</f>
        <v>967.79</v>
      </c>
      <c r="R250" s="16" t="s">
        <v>8329</v>
      </c>
      <c r="S250" s="16" t="s">
        <v>8330</v>
      </c>
      <c r="T250" s="15">
        <f>(((Kickstarter!J250/60)/60)/24)+DATE(1970,1,1)</f>
        <v>40870.774409722224</v>
      </c>
      <c r="U250" s="15">
        <f>(((Kickstarter!I250/60)/60)/24)+DATE(1970,1,1)</f>
        <v>40915.774409722224</v>
      </c>
      <c r="V250">
        <f>YEAR(T250)</f>
        <v>2011</v>
      </c>
      <c r="W250">
        <f>YEAR(U250)</f>
        <v>2012</v>
      </c>
    </row>
    <row r="251" spans="1:23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5">
        <f t="shared" si="3"/>
        <v>40332.923842592594</v>
      </c>
      <c r="L251" t="b">
        <v>1</v>
      </c>
      <c r="M251">
        <v>235</v>
      </c>
      <c r="N251" t="b">
        <v>1</v>
      </c>
      <c r="O251" t="s">
        <v>8267</v>
      </c>
      <c r="P251" s="13">
        <v>2</v>
      </c>
      <c r="Q251">
        <f>IFERROR(ROUND(Kickstarter!E251/[1]Kickstarter!L251,2),0)</f>
        <v>194.69</v>
      </c>
      <c r="R251" s="16" t="s">
        <v>8310</v>
      </c>
      <c r="S251" s="16" t="s">
        <v>8311</v>
      </c>
      <c r="T251" s="15">
        <f>(((Kickstarter!J251/60)/60)/24)+DATE(1970,1,1)</f>
        <v>40332.923842592594</v>
      </c>
      <c r="U251" s="15">
        <f>(((Kickstarter!I251/60)/60)/24)+DATE(1970,1,1)</f>
        <v>40412.736111111109</v>
      </c>
      <c r="V251">
        <f>YEAR(T251)</f>
        <v>2010</v>
      </c>
      <c r="W251">
        <f>YEAR(U251)</f>
        <v>2010</v>
      </c>
    </row>
    <row r="252" spans="1:23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5">
        <f t="shared" si="3"/>
        <v>41401.565868055557</v>
      </c>
      <c r="L252" t="b">
        <v>1</v>
      </c>
      <c r="M252">
        <v>437</v>
      </c>
      <c r="N252" t="b">
        <v>1</v>
      </c>
      <c r="O252" t="s">
        <v>8267</v>
      </c>
      <c r="P252" s="13">
        <v>2</v>
      </c>
      <c r="Q252">
        <f>IFERROR(ROUND(Kickstarter!E252/[1]Kickstarter!L252,2),0)</f>
        <v>58.77</v>
      </c>
      <c r="R252" s="16" t="s">
        <v>8335</v>
      </c>
      <c r="S252" s="16" t="s">
        <v>8354</v>
      </c>
      <c r="T252" s="15">
        <f>(((Kickstarter!J252/60)/60)/24)+DATE(1970,1,1)</f>
        <v>41401.565868055557</v>
      </c>
      <c r="U252" s="15">
        <f>(((Kickstarter!I252/60)/60)/24)+DATE(1970,1,1)</f>
        <v>41431.565868055557</v>
      </c>
      <c r="V252">
        <f>YEAR(T252)</f>
        <v>2013</v>
      </c>
      <c r="W252">
        <f>YEAR(U252)</f>
        <v>2013</v>
      </c>
    </row>
    <row r="253" spans="1:23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5">
        <f t="shared" si="3"/>
        <v>41013.787569444445</v>
      </c>
      <c r="L253" t="b">
        <v>1</v>
      </c>
      <c r="M253">
        <v>77</v>
      </c>
      <c r="N253" t="b">
        <v>1</v>
      </c>
      <c r="O253" t="s">
        <v>8267</v>
      </c>
      <c r="P253" s="13">
        <v>2</v>
      </c>
      <c r="Q253">
        <f>IFERROR(ROUND(Kickstarter!E253/[1]Kickstarter!L253,2),0)</f>
        <v>31.17</v>
      </c>
      <c r="R253" s="16" t="s">
        <v>8308</v>
      </c>
      <c r="S253" s="16" t="s">
        <v>8350</v>
      </c>
      <c r="T253" s="15">
        <f>(((Kickstarter!J253/60)/60)/24)+DATE(1970,1,1)</f>
        <v>41013.787569444445</v>
      </c>
      <c r="U253" s="15">
        <f>(((Kickstarter!I253/60)/60)/24)+DATE(1970,1,1)</f>
        <v>41045.791666666664</v>
      </c>
      <c r="V253">
        <f>YEAR(T253)</f>
        <v>2012</v>
      </c>
      <c r="W253">
        <f>YEAR(U253)</f>
        <v>2012</v>
      </c>
    </row>
    <row r="254" spans="1:23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5">
        <f t="shared" si="3"/>
        <v>40266.66270833333</v>
      </c>
      <c r="L254" t="b">
        <v>1</v>
      </c>
      <c r="M254">
        <v>108</v>
      </c>
      <c r="N254" t="b">
        <v>1</v>
      </c>
      <c r="O254" t="s">
        <v>8267</v>
      </c>
      <c r="P254" s="13">
        <v>2</v>
      </c>
      <c r="Q254">
        <f>IFERROR(ROUND(Kickstarter!E254/[1]Kickstarter!L254,2),0)</f>
        <v>50.7</v>
      </c>
      <c r="R254" s="16" t="s">
        <v>8310</v>
      </c>
      <c r="S254" s="16" t="s">
        <v>8311</v>
      </c>
      <c r="T254" s="15">
        <f>(((Kickstarter!J254/60)/60)/24)+DATE(1970,1,1)</f>
        <v>40266.662708333337</v>
      </c>
      <c r="U254" s="15">
        <f>(((Kickstarter!I254/60)/60)/24)+DATE(1970,1,1)</f>
        <v>40330.165972222225</v>
      </c>
      <c r="V254">
        <f>YEAR(T254)</f>
        <v>2010</v>
      </c>
      <c r="W254">
        <f>YEAR(U254)</f>
        <v>2010</v>
      </c>
    </row>
    <row r="255" spans="1:23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5">
        <f t="shared" si="3"/>
        <v>40924.650868055556</v>
      </c>
      <c r="L255" t="b">
        <v>1</v>
      </c>
      <c r="M255">
        <v>7</v>
      </c>
      <c r="N255" t="b">
        <v>1</v>
      </c>
      <c r="O255" t="s">
        <v>8267</v>
      </c>
      <c r="P255" s="13">
        <v>2</v>
      </c>
      <c r="Q255">
        <f>IFERROR(ROUND(Kickstarter!E255/[1]Kickstarter!L255,2),0)</f>
        <v>8.26</v>
      </c>
      <c r="R255" s="16" t="s">
        <v>8315</v>
      </c>
      <c r="S255" s="16" t="s">
        <v>8356</v>
      </c>
      <c r="T255" s="15">
        <f>(((Kickstarter!J255/60)/60)/24)+DATE(1970,1,1)</f>
        <v>40924.650868055556</v>
      </c>
      <c r="U255" s="15">
        <f>(((Kickstarter!I255/60)/60)/24)+DATE(1970,1,1)</f>
        <v>40954.650868055556</v>
      </c>
      <c r="V255">
        <f>YEAR(T255)</f>
        <v>2012</v>
      </c>
      <c r="W255">
        <f>YEAR(U255)</f>
        <v>2012</v>
      </c>
    </row>
    <row r="256" spans="1:23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5">
        <f t="shared" si="3"/>
        <v>42263.952662037038</v>
      </c>
      <c r="L256" t="b">
        <v>1</v>
      </c>
      <c r="M256">
        <v>314</v>
      </c>
      <c r="N256" t="b">
        <v>1</v>
      </c>
      <c r="O256" t="s">
        <v>8267</v>
      </c>
      <c r="P256" s="13">
        <v>2</v>
      </c>
      <c r="Q256">
        <f>IFERROR(ROUND(Kickstarter!E256/[1]Kickstarter!L256,2),0)</f>
        <v>269.88</v>
      </c>
      <c r="R256" s="16" t="s">
        <v>8308</v>
      </c>
      <c r="S256" s="16" t="s">
        <v>8350</v>
      </c>
      <c r="T256" s="15">
        <f>(((Kickstarter!J256/60)/60)/24)+DATE(1970,1,1)</f>
        <v>42263.952662037031</v>
      </c>
      <c r="U256" s="15">
        <f>(((Kickstarter!I256/60)/60)/24)+DATE(1970,1,1)</f>
        <v>42294.083333333328</v>
      </c>
      <c r="V256">
        <f>YEAR(T256)</f>
        <v>2015</v>
      </c>
      <c r="W256">
        <f>YEAR(U256)</f>
        <v>2015</v>
      </c>
    </row>
    <row r="257" spans="1:23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5">
        <f t="shared" si="3"/>
        <v>40588.526412037041</v>
      </c>
      <c r="L257" t="b">
        <v>1</v>
      </c>
      <c r="M257">
        <v>188</v>
      </c>
      <c r="N257" t="b">
        <v>1</v>
      </c>
      <c r="O257" t="s">
        <v>8267</v>
      </c>
      <c r="P257" s="13">
        <v>2</v>
      </c>
      <c r="Q257">
        <f>IFERROR(ROUND(Kickstarter!E257/[1]Kickstarter!L257,2),0)</f>
        <v>82.1</v>
      </c>
      <c r="R257" s="16" t="s">
        <v>8310</v>
      </c>
      <c r="S257" s="16" t="s">
        <v>8309</v>
      </c>
      <c r="T257" s="15">
        <f>(((Kickstarter!J257/60)/60)/24)+DATE(1970,1,1)</f>
        <v>40588.526412037041</v>
      </c>
      <c r="U257" s="15">
        <f>(((Kickstarter!I257/60)/60)/24)+DATE(1970,1,1)</f>
        <v>40618.48474537037</v>
      </c>
      <c r="V257">
        <f>YEAR(T257)</f>
        <v>2011</v>
      </c>
      <c r="W257">
        <f>YEAR(U257)</f>
        <v>2011</v>
      </c>
    </row>
    <row r="258" spans="1:23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5">
        <f t="shared" si="3"/>
        <v>41319.769293981481</v>
      </c>
      <c r="L258" t="b">
        <v>1</v>
      </c>
      <c r="M258">
        <v>275</v>
      </c>
      <c r="N258" t="b">
        <v>1</v>
      </c>
      <c r="O258" t="s">
        <v>8267</v>
      </c>
      <c r="P258" s="13">
        <v>2</v>
      </c>
      <c r="Q258">
        <f>IFERROR(ROUND(Kickstarter!E258/[1]Kickstarter!L258,2),0)</f>
        <v>40.64</v>
      </c>
      <c r="R258" s="16" t="s">
        <v>8335</v>
      </c>
      <c r="S258" s="16" t="s">
        <v>8354</v>
      </c>
      <c r="T258" s="15">
        <f>(((Kickstarter!J258/60)/60)/24)+DATE(1970,1,1)</f>
        <v>41319.769293981481</v>
      </c>
      <c r="U258" s="15">
        <f>(((Kickstarter!I258/60)/60)/24)+DATE(1970,1,1)</f>
        <v>41349.769293981481</v>
      </c>
      <c r="V258">
        <f>YEAR(T258)</f>
        <v>2013</v>
      </c>
      <c r="W258">
        <f>YEAR(U258)</f>
        <v>2013</v>
      </c>
    </row>
    <row r="259" spans="1:23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5">
        <f t="shared" ref="K259:K322" si="4">(J259/86400) + DATE(1970,1,1)</f>
        <v>42479.626875000002</v>
      </c>
      <c r="L259" t="b">
        <v>1</v>
      </c>
      <c r="M259">
        <v>560</v>
      </c>
      <c r="N259" t="b">
        <v>1</v>
      </c>
      <c r="O259" t="s">
        <v>8267</v>
      </c>
      <c r="P259" s="13">
        <v>2</v>
      </c>
      <c r="Q259">
        <f>IFERROR(ROUND(Kickstarter!E259/[1]Kickstarter!L259,2),0)</f>
        <v>429.36</v>
      </c>
      <c r="R259" s="16" t="s">
        <v>8315</v>
      </c>
      <c r="S259" s="16" t="s">
        <v>8321</v>
      </c>
      <c r="T259" s="15">
        <f>(((Kickstarter!J259/60)/60)/24)+DATE(1970,1,1)</f>
        <v>42479.626875000002</v>
      </c>
      <c r="U259" s="15">
        <f>(((Kickstarter!I259/60)/60)/24)+DATE(1970,1,1)</f>
        <v>42509.626875000002</v>
      </c>
      <c r="V259">
        <f>YEAR(T259)</f>
        <v>2016</v>
      </c>
      <c r="W259">
        <f>YEAR(U259)</f>
        <v>2016</v>
      </c>
    </row>
    <row r="260" spans="1:23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5">
        <f t="shared" si="4"/>
        <v>40682.051689814813</v>
      </c>
      <c r="L260" t="b">
        <v>1</v>
      </c>
      <c r="M260">
        <v>688</v>
      </c>
      <c r="N260" t="b">
        <v>1</v>
      </c>
      <c r="O260" t="s">
        <v>8267</v>
      </c>
      <c r="P260" s="13">
        <v>2</v>
      </c>
      <c r="Q260">
        <f>IFERROR(ROUND(Kickstarter!E260/[1]Kickstarter!L260,2),0)</f>
        <v>521.29</v>
      </c>
      <c r="R260" s="16" t="s">
        <v>8308</v>
      </c>
      <c r="S260" s="16" t="s">
        <v>8342</v>
      </c>
      <c r="T260" s="15">
        <f>(((Kickstarter!J260/60)/60)/24)+DATE(1970,1,1)</f>
        <v>40682.051689814813</v>
      </c>
      <c r="U260" s="15">
        <f>(((Kickstarter!I260/60)/60)/24)+DATE(1970,1,1)</f>
        <v>40712.051689814813</v>
      </c>
      <c r="V260">
        <f>YEAR(T260)</f>
        <v>2011</v>
      </c>
      <c r="W260">
        <f>YEAR(U260)</f>
        <v>2011</v>
      </c>
    </row>
    <row r="261" spans="1:23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5">
        <f t="shared" si="4"/>
        <v>42072.738067129627</v>
      </c>
      <c r="L261" t="b">
        <v>1</v>
      </c>
      <c r="M261">
        <v>942</v>
      </c>
      <c r="N261" t="b">
        <v>1</v>
      </c>
      <c r="O261" t="s">
        <v>8267</v>
      </c>
      <c r="P261" s="13">
        <v>2</v>
      </c>
      <c r="Q261">
        <f>IFERROR(ROUND(Kickstarter!E261/[1]Kickstarter!L261,2),0)</f>
        <v>575.30999999999995</v>
      </c>
      <c r="R261" s="16" t="s">
        <v>8324</v>
      </c>
      <c r="S261" s="16" t="s">
        <v>8351</v>
      </c>
      <c r="T261" s="15">
        <f>(((Kickstarter!J261/60)/60)/24)+DATE(1970,1,1)</f>
        <v>42072.738067129627</v>
      </c>
      <c r="U261" s="15">
        <f>(((Kickstarter!I261/60)/60)/24)+DATE(1970,1,1)</f>
        <v>42102.738067129627</v>
      </c>
      <c r="V261">
        <f>YEAR(T261)</f>
        <v>2015</v>
      </c>
      <c r="W261">
        <f>YEAR(U261)</f>
        <v>2015</v>
      </c>
    </row>
    <row r="262" spans="1:23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5">
        <f t="shared" si="4"/>
        <v>40330.755543981482</v>
      </c>
      <c r="L262" t="b">
        <v>1</v>
      </c>
      <c r="M262">
        <v>88</v>
      </c>
      <c r="N262" t="b">
        <v>1</v>
      </c>
      <c r="O262" t="s">
        <v>8267</v>
      </c>
      <c r="P262" s="13">
        <v>2</v>
      </c>
      <c r="Q262">
        <f>IFERROR(ROUND(Kickstarter!E262/[1]Kickstarter!L262,2),0)</f>
        <v>94.16</v>
      </c>
      <c r="R262" s="16" t="s">
        <v>8308</v>
      </c>
      <c r="S262" s="16" t="s">
        <v>8353</v>
      </c>
      <c r="T262" s="15">
        <f>(((Kickstarter!J262/60)/60)/24)+DATE(1970,1,1)</f>
        <v>40330.755543981482</v>
      </c>
      <c r="U262" s="15">
        <f>(((Kickstarter!I262/60)/60)/24)+DATE(1970,1,1)</f>
        <v>40376.415972222225</v>
      </c>
      <c r="V262">
        <f>YEAR(T262)</f>
        <v>2010</v>
      </c>
      <c r="W262">
        <f>YEAR(U262)</f>
        <v>2010</v>
      </c>
    </row>
    <row r="263" spans="1:23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5">
        <f t="shared" si="4"/>
        <v>41017.885462962964</v>
      </c>
      <c r="L263" t="b">
        <v>1</v>
      </c>
      <c r="M263">
        <v>220</v>
      </c>
      <c r="N263" t="b">
        <v>1</v>
      </c>
      <c r="O263" t="s">
        <v>8267</v>
      </c>
      <c r="P263" s="13">
        <v>2</v>
      </c>
      <c r="Q263">
        <f>IFERROR(ROUND(Kickstarter!E263/[1]Kickstarter!L263,2),0)</f>
        <v>171.84</v>
      </c>
      <c r="R263" s="16" t="s">
        <v>8329</v>
      </c>
      <c r="S263" s="16" t="s">
        <v>8330</v>
      </c>
      <c r="T263" s="15">
        <f>(((Kickstarter!J263/60)/60)/24)+DATE(1970,1,1)</f>
        <v>41017.885462962964</v>
      </c>
      <c r="U263" s="15">
        <f>(((Kickstarter!I263/60)/60)/24)+DATE(1970,1,1)</f>
        <v>41067.621527777781</v>
      </c>
      <c r="V263">
        <f>YEAR(T263)</f>
        <v>2012</v>
      </c>
      <c r="W263">
        <f>YEAR(U263)</f>
        <v>2012</v>
      </c>
    </row>
    <row r="264" spans="1:23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5">
        <f t="shared" si="4"/>
        <v>40555.24800925926</v>
      </c>
      <c r="L264" t="b">
        <v>1</v>
      </c>
      <c r="M264">
        <v>145</v>
      </c>
      <c r="N264" t="b">
        <v>1</v>
      </c>
      <c r="O264" t="s">
        <v>8267</v>
      </c>
      <c r="P264" s="13">
        <v>2</v>
      </c>
      <c r="Q264">
        <f>IFERROR(ROUND(Kickstarter!E264/[1]Kickstarter!L264,2),0)</f>
        <v>59.41</v>
      </c>
      <c r="R264" s="16" t="s">
        <v>8315</v>
      </c>
      <c r="S264" s="16" t="s">
        <v>8356</v>
      </c>
      <c r="T264" s="15">
        <f>(((Kickstarter!J264/60)/60)/24)+DATE(1970,1,1)</f>
        <v>40555.24800925926</v>
      </c>
      <c r="U264" s="15">
        <f>(((Kickstarter!I264/60)/60)/24)+DATE(1970,1,1)</f>
        <v>40600.24800925926</v>
      </c>
      <c r="V264">
        <f>YEAR(T264)</f>
        <v>2011</v>
      </c>
      <c r="W264">
        <f>YEAR(U264)</f>
        <v>2011</v>
      </c>
    </row>
    <row r="265" spans="1:23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5">
        <f t="shared" si="4"/>
        <v>41149.954791666663</v>
      </c>
      <c r="L265" t="b">
        <v>1</v>
      </c>
      <c r="M265">
        <v>963</v>
      </c>
      <c r="N265" t="b">
        <v>1</v>
      </c>
      <c r="O265" t="s">
        <v>8267</v>
      </c>
      <c r="P265" s="13">
        <v>2</v>
      </c>
      <c r="Q265">
        <f>IFERROR(ROUND(Kickstarter!E265/[1]Kickstarter!L265,2),0)</f>
        <v>536.73</v>
      </c>
      <c r="R265" s="16" t="s">
        <v>8308</v>
      </c>
      <c r="S265" s="16" t="s">
        <v>8350</v>
      </c>
      <c r="T265" s="15">
        <f>(((Kickstarter!J265/60)/60)/24)+DATE(1970,1,1)</f>
        <v>41149.954791666663</v>
      </c>
      <c r="U265" s="15">
        <f>(((Kickstarter!I265/60)/60)/24)+DATE(1970,1,1)</f>
        <v>41179.954791666663</v>
      </c>
      <c r="V265">
        <f>YEAR(T265)</f>
        <v>2012</v>
      </c>
      <c r="W265">
        <f>YEAR(U265)</f>
        <v>2012</v>
      </c>
    </row>
    <row r="266" spans="1:23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5">
        <f t="shared" si="4"/>
        <v>41010.620312500003</v>
      </c>
      <c r="L266" t="b">
        <v>1</v>
      </c>
      <c r="M266">
        <v>91</v>
      </c>
      <c r="N266" t="b">
        <v>1</v>
      </c>
      <c r="O266" t="s">
        <v>8267</v>
      </c>
      <c r="P266" s="13">
        <v>2</v>
      </c>
      <c r="Q266">
        <f>IFERROR(ROUND(Kickstarter!E266/[1]Kickstarter!L266,2),0)</f>
        <v>42.52</v>
      </c>
      <c r="R266" s="16" t="s">
        <v>8324</v>
      </c>
      <c r="S266" s="16" t="s">
        <v>8351</v>
      </c>
      <c r="T266" s="15">
        <f>(((Kickstarter!J266/60)/60)/24)+DATE(1970,1,1)</f>
        <v>41010.620312500003</v>
      </c>
      <c r="U266" s="15">
        <f>(((Kickstarter!I266/60)/60)/24)+DATE(1970,1,1)</f>
        <v>41040.620312500003</v>
      </c>
      <c r="V266">
        <f>YEAR(T266)</f>
        <v>2012</v>
      </c>
      <c r="W266">
        <f>YEAR(U266)</f>
        <v>2012</v>
      </c>
    </row>
    <row r="267" spans="1:23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5">
        <f t="shared" si="4"/>
        <v>40267.245717592596</v>
      </c>
      <c r="L267" t="b">
        <v>1</v>
      </c>
      <c r="M267">
        <v>58</v>
      </c>
      <c r="N267" t="b">
        <v>1</v>
      </c>
      <c r="O267" t="s">
        <v>8267</v>
      </c>
      <c r="P267" s="13">
        <v>2</v>
      </c>
      <c r="Q267">
        <f>IFERROR(ROUND(Kickstarter!E267/[1]Kickstarter!L267,2),0)</f>
        <v>18.39</v>
      </c>
      <c r="R267" s="16" t="s">
        <v>8310</v>
      </c>
      <c r="S267" s="16" t="s">
        <v>8309</v>
      </c>
      <c r="T267" s="15">
        <f>(((Kickstarter!J267/60)/60)/24)+DATE(1970,1,1)</f>
        <v>40267.245717592588</v>
      </c>
      <c r="U267" s="15">
        <f>(((Kickstarter!I267/60)/60)/24)+DATE(1970,1,1)</f>
        <v>40308.844444444447</v>
      </c>
      <c r="V267">
        <f>YEAR(T267)</f>
        <v>2010</v>
      </c>
      <c r="W267">
        <f>YEAR(U267)</f>
        <v>2010</v>
      </c>
    </row>
    <row r="268" spans="1:23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5">
        <f t="shared" si="4"/>
        <v>40205.174849537041</v>
      </c>
      <c r="L268" t="b">
        <v>1</v>
      </c>
      <c r="M268">
        <v>36</v>
      </c>
      <c r="N268" t="b">
        <v>1</v>
      </c>
      <c r="O268" t="s">
        <v>8267</v>
      </c>
      <c r="P268" s="13">
        <v>2</v>
      </c>
      <c r="Q268">
        <f>IFERROR(ROUND(Kickstarter!E268/[1]Kickstarter!L268,2),0)</f>
        <v>13.47</v>
      </c>
      <c r="R268" s="16" t="s">
        <v>8318</v>
      </c>
      <c r="S268" s="16" t="s">
        <v>8345</v>
      </c>
      <c r="T268" s="15">
        <f>(((Kickstarter!J268/60)/60)/24)+DATE(1970,1,1)</f>
        <v>40205.174849537041</v>
      </c>
      <c r="U268" s="15">
        <f>(((Kickstarter!I268/60)/60)/24)+DATE(1970,1,1)</f>
        <v>40291.160416666666</v>
      </c>
      <c r="V268">
        <f>YEAR(T268)</f>
        <v>2010</v>
      </c>
      <c r="W268">
        <f>YEAR(U268)</f>
        <v>2010</v>
      </c>
    </row>
    <row r="269" spans="1:23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5">
        <f t="shared" si="4"/>
        <v>41785.452534722222</v>
      </c>
      <c r="L269" t="b">
        <v>1</v>
      </c>
      <c r="M269">
        <v>165</v>
      </c>
      <c r="N269" t="b">
        <v>1</v>
      </c>
      <c r="O269" t="s">
        <v>8267</v>
      </c>
      <c r="P269" s="13">
        <v>2</v>
      </c>
      <c r="Q269">
        <f>IFERROR(ROUND(Kickstarter!E269/[1]Kickstarter!L269,2),0)</f>
        <v>82.58</v>
      </c>
      <c r="R269" s="16" t="s">
        <v>8308</v>
      </c>
      <c r="S269" s="16" t="s">
        <v>8342</v>
      </c>
      <c r="T269" s="15">
        <f>(((Kickstarter!J269/60)/60)/24)+DATE(1970,1,1)</f>
        <v>41785.452534722222</v>
      </c>
      <c r="U269" s="15">
        <f>(((Kickstarter!I269/60)/60)/24)+DATE(1970,1,1)</f>
        <v>41815.452534722222</v>
      </c>
      <c r="V269">
        <f>YEAR(T269)</f>
        <v>2014</v>
      </c>
      <c r="W269">
        <f>YEAR(U269)</f>
        <v>2014</v>
      </c>
    </row>
    <row r="270" spans="1:23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5">
        <f t="shared" si="4"/>
        <v>40809.15252314815</v>
      </c>
      <c r="L270" t="b">
        <v>1</v>
      </c>
      <c r="M270">
        <v>111</v>
      </c>
      <c r="N270" t="b">
        <v>1</v>
      </c>
      <c r="O270" t="s">
        <v>8267</v>
      </c>
      <c r="P270" s="13">
        <v>2</v>
      </c>
      <c r="Q270">
        <f>IFERROR(ROUND(Kickstarter!E270/[1]Kickstarter!L270,2),0)</f>
        <v>168.79</v>
      </c>
      <c r="R270" s="16" t="s">
        <v>8310</v>
      </c>
      <c r="S270" s="16" t="s">
        <v>8309</v>
      </c>
      <c r="T270" s="15">
        <f>(((Kickstarter!J270/60)/60)/24)+DATE(1970,1,1)</f>
        <v>40809.15252314815</v>
      </c>
      <c r="U270" s="15">
        <f>(((Kickstarter!I270/60)/60)/24)+DATE(1970,1,1)</f>
        <v>40854.194189814814</v>
      </c>
      <c r="V270">
        <f>YEAR(T270)</f>
        <v>2011</v>
      </c>
      <c r="W270">
        <f>YEAR(U270)</f>
        <v>2011</v>
      </c>
    </row>
    <row r="271" spans="1:23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5">
        <f t="shared" si="4"/>
        <v>42758.197013888886</v>
      </c>
      <c r="L271" t="b">
        <v>1</v>
      </c>
      <c r="M271">
        <v>1596</v>
      </c>
      <c r="N271" t="b">
        <v>1</v>
      </c>
      <c r="O271" t="s">
        <v>8267</v>
      </c>
      <c r="P271" s="13">
        <v>2</v>
      </c>
      <c r="Q271">
        <f>IFERROR(ROUND(Kickstarter!E271/[1]Kickstarter!L271,2),0)</f>
        <v>876.39</v>
      </c>
      <c r="R271" s="16" t="s">
        <v>8308</v>
      </c>
      <c r="S271" s="16" t="s">
        <v>8353</v>
      </c>
      <c r="T271" s="15">
        <f>(((Kickstarter!J271/60)/60)/24)+DATE(1970,1,1)</f>
        <v>42758.197013888886</v>
      </c>
      <c r="U271" s="15">
        <f>(((Kickstarter!I271/60)/60)/24)+DATE(1970,1,1)</f>
        <v>42788.197013888886</v>
      </c>
      <c r="V271">
        <f>YEAR(T271)</f>
        <v>2017</v>
      </c>
      <c r="W271">
        <f>YEAR(U271)</f>
        <v>2017</v>
      </c>
    </row>
    <row r="272" spans="1:23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5">
        <f t="shared" si="4"/>
        <v>40637.86655092593</v>
      </c>
      <c r="L272" t="b">
        <v>1</v>
      </c>
      <c r="M272">
        <v>61</v>
      </c>
      <c r="N272" t="b">
        <v>1</v>
      </c>
      <c r="O272" t="s">
        <v>8267</v>
      </c>
      <c r="P272" s="13">
        <v>2</v>
      </c>
      <c r="Q272">
        <f>IFERROR(ROUND(Kickstarter!E272/[1]Kickstarter!L272,2),0)</f>
        <v>30.52</v>
      </c>
      <c r="R272" s="16" t="s">
        <v>8313</v>
      </c>
      <c r="S272" s="16" t="s">
        <v>8312</v>
      </c>
      <c r="T272" s="15">
        <f>(((Kickstarter!J272/60)/60)/24)+DATE(1970,1,1)</f>
        <v>40637.866550925923</v>
      </c>
      <c r="U272" s="15">
        <f>(((Kickstarter!I272/60)/60)/24)+DATE(1970,1,1)</f>
        <v>40688.166666666664</v>
      </c>
      <c r="V272">
        <f>YEAR(T272)</f>
        <v>2011</v>
      </c>
      <c r="W272">
        <f>YEAR(U272)</f>
        <v>2011</v>
      </c>
    </row>
    <row r="273" spans="1:23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5">
        <f t="shared" si="4"/>
        <v>41612.100243055553</v>
      </c>
      <c r="L273" t="b">
        <v>1</v>
      </c>
      <c r="M273">
        <v>287</v>
      </c>
      <c r="N273" t="b">
        <v>1</v>
      </c>
      <c r="O273" t="s">
        <v>8267</v>
      </c>
      <c r="P273" s="13">
        <v>2</v>
      </c>
      <c r="Q273">
        <f>IFERROR(ROUND(Kickstarter!E273/[1]Kickstarter!L273,2),0)</f>
        <v>317.20999999999998</v>
      </c>
      <c r="R273" s="16" t="s">
        <v>8310</v>
      </c>
      <c r="S273" s="16" t="s">
        <v>8311</v>
      </c>
      <c r="T273" s="15">
        <f>(((Kickstarter!J273/60)/60)/24)+DATE(1970,1,1)</f>
        <v>41612.10024305556</v>
      </c>
      <c r="U273" s="15">
        <f>(((Kickstarter!I273/60)/60)/24)+DATE(1970,1,1)</f>
        <v>41641.333333333336</v>
      </c>
      <c r="V273">
        <f>YEAR(T273)</f>
        <v>2013</v>
      </c>
      <c r="W273">
        <f>YEAR(U273)</f>
        <v>2014</v>
      </c>
    </row>
    <row r="274" spans="1:23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5">
        <f t="shared" si="4"/>
        <v>40235.900358796294</v>
      </c>
      <c r="L274" t="b">
        <v>1</v>
      </c>
      <c r="M274">
        <v>65</v>
      </c>
      <c r="N274" t="b">
        <v>1</v>
      </c>
      <c r="O274" t="s">
        <v>8267</v>
      </c>
      <c r="P274" s="13">
        <v>2</v>
      </c>
      <c r="Q274">
        <f>IFERROR(ROUND(Kickstarter!E274/[1]Kickstarter!L274,2),0)</f>
        <v>113.26</v>
      </c>
      <c r="R274" s="16" t="s">
        <v>8310</v>
      </c>
      <c r="S274" s="16" t="s">
        <v>8311</v>
      </c>
      <c r="T274" s="15">
        <f>(((Kickstarter!J274/60)/60)/24)+DATE(1970,1,1)</f>
        <v>40235.900358796294</v>
      </c>
      <c r="U274" s="15">
        <f>(((Kickstarter!I274/60)/60)/24)+DATE(1970,1,1)</f>
        <v>40296.78402777778</v>
      </c>
      <c r="V274">
        <f>YEAR(T274)</f>
        <v>2010</v>
      </c>
      <c r="W274">
        <f>YEAR(U274)</f>
        <v>2010</v>
      </c>
    </row>
    <row r="275" spans="1:23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5">
        <f t="shared" si="4"/>
        <v>40697.498449074075</v>
      </c>
      <c r="L275" t="b">
        <v>1</v>
      </c>
      <c r="M275">
        <v>118</v>
      </c>
      <c r="N275" t="b">
        <v>1</v>
      </c>
      <c r="O275" t="s">
        <v>8267</v>
      </c>
      <c r="P275" s="13">
        <v>2</v>
      </c>
      <c r="Q275">
        <f>IFERROR(ROUND(Kickstarter!E275/[1]Kickstarter!L275,2),0)</f>
        <v>52.83</v>
      </c>
      <c r="R275" s="16" t="s">
        <v>8329</v>
      </c>
      <c r="S275" s="16" t="s">
        <v>8330</v>
      </c>
      <c r="T275" s="15">
        <f>(((Kickstarter!J275/60)/60)/24)+DATE(1970,1,1)</f>
        <v>40697.498449074075</v>
      </c>
      <c r="U275" s="15">
        <f>(((Kickstarter!I275/60)/60)/24)+DATE(1970,1,1)</f>
        <v>40727.498449074075</v>
      </c>
      <c r="V275">
        <f>YEAR(T275)</f>
        <v>2011</v>
      </c>
      <c r="W275">
        <f>YEAR(U275)</f>
        <v>2011</v>
      </c>
    </row>
    <row r="276" spans="1:23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5">
        <f t="shared" si="4"/>
        <v>40969.912372685183</v>
      </c>
      <c r="L276" t="b">
        <v>1</v>
      </c>
      <c r="M276">
        <v>113</v>
      </c>
      <c r="N276" t="b">
        <v>1</v>
      </c>
      <c r="O276" t="s">
        <v>8267</v>
      </c>
      <c r="P276" s="13">
        <v>2</v>
      </c>
      <c r="Q276">
        <f>IFERROR(ROUND(Kickstarter!E276/[1]Kickstarter!L276,2),0)</f>
        <v>26.67</v>
      </c>
      <c r="R276" s="16" t="s">
        <v>8324</v>
      </c>
      <c r="S276" s="16" t="s">
        <v>8348</v>
      </c>
      <c r="T276" s="15">
        <f>(((Kickstarter!J276/60)/60)/24)+DATE(1970,1,1)</f>
        <v>40969.912372685183</v>
      </c>
      <c r="U276" s="15">
        <f>(((Kickstarter!I276/60)/60)/24)+DATE(1970,1,1)</f>
        <v>41004.290972222225</v>
      </c>
      <c r="V276">
        <f>YEAR(T276)</f>
        <v>2012</v>
      </c>
      <c r="W276">
        <f>YEAR(U276)</f>
        <v>2012</v>
      </c>
    </row>
    <row r="277" spans="1:23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5">
        <f t="shared" si="4"/>
        <v>41193.032013888893</v>
      </c>
      <c r="L277" t="b">
        <v>1</v>
      </c>
      <c r="M277">
        <v>332</v>
      </c>
      <c r="N277" t="b">
        <v>1</v>
      </c>
      <c r="O277" t="s">
        <v>8267</v>
      </c>
      <c r="P277" s="13">
        <v>2</v>
      </c>
      <c r="Q277">
        <f>IFERROR(ROUND(Kickstarter!E277/[1]Kickstarter!L277,2),0)</f>
        <v>127.52</v>
      </c>
      <c r="R277" s="16" t="s">
        <v>8308</v>
      </c>
      <c r="S277" s="16" t="s">
        <v>8342</v>
      </c>
      <c r="T277" s="15">
        <f>(((Kickstarter!J277/60)/60)/24)+DATE(1970,1,1)</f>
        <v>41193.032013888893</v>
      </c>
      <c r="U277" s="15">
        <f>(((Kickstarter!I277/60)/60)/24)+DATE(1970,1,1)</f>
        <v>41223.073680555557</v>
      </c>
      <c r="V277">
        <f>YEAR(T277)</f>
        <v>2012</v>
      </c>
      <c r="W277">
        <f>YEAR(U277)</f>
        <v>2012</v>
      </c>
    </row>
    <row r="278" spans="1:23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5">
        <f t="shared" si="4"/>
        <v>40967.081875000003</v>
      </c>
      <c r="L278" t="b">
        <v>1</v>
      </c>
      <c r="M278">
        <v>62</v>
      </c>
      <c r="N278" t="b">
        <v>1</v>
      </c>
      <c r="O278" t="s">
        <v>8267</v>
      </c>
      <c r="P278" s="13">
        <v>2</v>
      </c>
      <c r="Q278">
        <f>IFERROR(ROUND(Kickstarter!E278/[1]Kickstarter!L278,2),0)</f>
        <v>79.78</v>
      </c>
      <c r="R278" s="16" t="s">
        <v>8318</v>
      </c>
      <c r="S278" s="16" t="s">
        <v>8345</v>
      </c>
      <c r="T278" s="15">
        <f>(((Kickstarter!J278/60)/60)/24)+DATE(1970,1,1)</f>
        <v>40967.081874999996</v>
      </c>
      <c r="U278" s="15">
        <f>(((Kickstarter!I278/60)/60)/24)+DATE(1970,1,1)</f>
        <v>41027.040208333332</v>
      </c>
      <c r="V278">
        <f>YEAR(T278)</f>
        <v>2012</v>
      </c>
      <c r="W278">
        <f>YEAR(U278)</f>
        <v>2012</v>
      </c>
    </row>
    <row r="279" spans="1:23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5">
        <f t="shared" si="4"/>
        <v>42117.891423611116</v>
      </c>
      <c r="L279" t="b">
        <v>1</v>
      </c>
      <c r="M279">
        <v>951</v>
      </c>
      <c r="N279" t="b">
        <v>1</v>
      </c>
      <c r="O279" t="s">
        <v>8267</v>
      </c>
      <c r="P279" s="13">
        <v>2</v>
      </c>
      <c r="Q279">
        <f>IFERROR(ROUND(Kickstarter!E279/[1]Kickstarter!L279,2),0)</f>
        <v>788.44</v>
      </c>
      <c r="R279" s="16" t="s">
        <v>8310</v>
      </c>
      <c r="S279" s="16" t="s">
        <v>8309</v>
      </c>
      <c r="T279" s="15">
        <f>(((Kickstarter!J279/60)/60)/24)+DATE(1970,1,1)</f>
        <v>42117.891423611116</v>
      </c>
      <c r="U279" s="15">
        <f>(((Kickstarter!I279/60)/60)/24)+DATE(1970,1,1)</f>
        <v>42147.891423611116</v>
      </c>
      <c r="V279">
        <f>YEAR(T279)</f>
        <v>2015</v>
      </c>
      <c r="W279">
        <f>YEAR(U279)</f>
        <v>2015</v>
      </c>
    </row>
    <row r="280" spans="1:23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5">
        <f t="shared" si="4"/>
        <v>41164.040960648148</v>
      </c>
      <c r="L280" t="b">
        <v>1</v>
      </c>
      <c r="M280">
        <v>415</v>
      </c>
      <c r="N280" t="b">
        <v>1</v>
      </c>
      <c r="O280" t="s">
        <v>8267</v>
      </c>
      <c r="P280" s="13">
        <v>2</v>
      </c>
      <c r="Q280">
        <f>IFERROR(ROUND(Kickstarter!E280/[1]Kickstarter!L280,2),0)</f>
        <v>149.79</v>
      </c>
      <c r="R280" s="16" t="s">
        <v>8315</v>
      </c>
      <c r="S280" s="16" t="s">
        <v>8356</v>
      </c>
      <c r="T280" s="15">
        <f>(((Kickstarter!J280/60)/60)/24)+DATE(1970,1,1)</f>
        <v>41164.040960648148</v>
      </c>
      <c r="U280" s="15">
        <f>(((Kickstarter!I280/60)/60)/24)+DATE(1970,1,1)</f>
        <v>41194.040960648148</v>
      </c>
      <c r="V280">
        <f>YEAR(T280)</f>
        <v>2012</v>
      </c>
      <c r="W280">
        <f>YEAR(U280)</f>
        <v>2012</v>
      </c>
    </row>
    <row r="281" spans="1:23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5">
        <f t="shared" si="4"/>
        <v>42759.244166666671</v>
      </c>
      <c r="L281" t="b">
        <v>1</v>
      </c>
      <c r="M281">
        <v>305</v>
      </c>
      <c r="N281" t="b">
        <v>1</v>
      </c>
      <c r="O281" t="s">
        <v>8267</v>
      </c>
      <c r="P281" s="13">
        <v>2</v>
      </c>
      <c r="Q281">
        <f>IFERROR(ROUND(Kickstarter!E281/[1]Kickstarter!L281,2),0)</f>
        <v>245.36</v>
      </c>
      <c r="R281" s="16" t="s">
        <v>8308</v>
      </c>
      <c r="S281" s="16" t="s">
        <v>8350</v>
      </c>
      <c r="T281" s="15">
        <f>(((Kickstarter!J281/60)/60)/24)+DATE(1970,1,1)</f>
        <v>42759.244166666671</v>
      </c>
      <c r="U281" s="15">
        <f>(((Kickstarter!I281/60)/60)/24)+DATE(1970,1,1)</f>
        <v>42793.084027777775</v>
      </c>
      <c r="V281">
        <f>YEAR(T281)</f>
        <v>2017</v>
      </c>
      <c r="W281">
        <f>YEAR(U281)</f>
        <v>2017</v>
      </c>
    </row>
    <row r="282" spans="1:23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5">
        <f t="shared" si="4"/>
        <v>41744.590682870374</v>
      </c>
      <c r="L282" t="b">
        <v>1</v>
      </c>
      <c r="M282">
        <v>2139</v>
      </c>
      <c r="N282" t="b">
        <v>1</v>
      </c>
      <c r="O282" t="s">
        <v>8267</v>
      </c>
      <c r="P282" s="13">
        <v>2</v>
      </c>
      <c r="Q282">
        <f>IFERROR(ROUND(Kickstarter!E282/[1]Kickstarter!L282,2),0)</f>
        <v>1036.3499999999999</v>
      </c>
      <c r="R282" s="16" t="s">
        <v>8318</v>
      </c>
      <c r="S282" s="16" t="s">
        <v>8345</v>
      </c>
      <c r="T282" s="15">
        <f>(((Kickstarter!J282/60)/60)/24)+DATE(1970,1,1)</f>
        <v>41744.590682870366</v>
      </c>
      <c r="U282" s="15">
        <f>(((Kickstarter!I282/60)/60)/24)+DATE(1970,1,1)</f>
        <v>41789.590682870366</v>
      </c>
      <c r="V282">
        <f>YEAR(T282)</f>
        <v>2014</v>
      </c>
      <c r="W282">
        <f>YEAR(U282)</f>
        <v>2014</v>
      </c>
    </row>
    <row r="283" spans="1:23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5">
        <f t="shared" si="4"/>
        <v>39950.163344907407</v>
      </c>
      <c r="L283" t="b">
        <v>1</v>
      </c>
      <c r="M283">
        <v>79</v>
      </c>
      <c r="N283" t="b">
        <v>1</v>
      </c>
      <c r="O283" t="s">
        <v>8267</v>
      </c>
      <c r="P283" s="13">
        <v>2</v>
      </c>
      <c r="Q283">
        <f>IFERROR(ROUND(Kickstarter!E283/[1]Kickstarter!L283,2),0)</f>
        <v>76.23</v>
      </c>
      <c r="R283" s="16" t="s">
        <v>8324</v>
      </c>
      <c r="S283" s="16" t="s">
        <v>8351</v>
      </c>
      <c r="T283" s="15">
        <f>(((Kickstarter!J283/60)/60)/24)+DATE(1970,1,1)</f>
        <v>39950.163344907407</v>
      </c>
      <c r="U283" s="15">
        <f>(((Kickstarter!I283/60)/60)/24)+DATE(1970,1,1)</f>
        <v>40035.80972222222</v>
      </c>
      <c r="V283">
        <f>YEAR(T283)</f>
        <v>2009</v>
      </c>
      <c r="W283">
        <f>YEAR(U283)</f>
        <v>2009</v>
      </c>
    </row>
    <row r="284" spans="1:23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5">
        <f t="shared" si="4"/>
        <v>40194.920046296298</v>
      </c>
      <c r="L284" t="b">
        <v>1</v>
      </c>
      <c r="M284">
        <v>179</v>
      </c>
      <c r="N284" t="b">
        <v>1</v>
      </c>
      <c r="O284" t="s">
        <v>8267</v>
      </c>
      <c r="P284" s="13">
        <v>2</v>
      </c>
      <c r="Q284">
        <f>IFERROR(ROUND(Kickstarter!E284/[1]Kickstarter!L284,2),0)</f>
        <v>1626.25</v>
      </c>
      <c r="R284" s="16" t="s">
        <v>8329</v>
      </c>
      <c r="S284" s="16" t="s">
        <v>8330</v>
      </c>
      <c r="T284" s="15">
        <f>(((Kickstarter!J284/60)/60)/24)+DATE(1970,1,1)</f>
        <v>40194.920046296298</v>
      </c>
      <c r="U284" s="15">
        <f>(((Kickstarter!I284/60)/60)/24)+DATE(1970,1,1)</f>
        <v>40231.916666666664</v>
      </c>
      <c r="V284">
        <f>YEAR(T284)</f>
        <v>2010</v>
      </c>
      <c r="W284">
        <f>YEAR(U284)</f>
        <v>2010</v>
      </c>
    </row>
    <row r="285" spans="1:23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5">
        <f t="shared" si="4"/>
        <v>40675.71</v>
      </c>
      <c r="L285" t="b">
        <v>1</v>
      </c>
      <c r="M285">
        <v>202</v>
      </c>
      <c r="N285" t="b">
        <v>1</v>
      </c>
      <c r="O285" t="s">
        <v>8267</v>
      </c>
      <c r="P285" s="13">
        <v>2</v>
      </c>
      <c r="Q285">
        <f>IFERROR(ROUND(Kickstarter!E285/[1]Kickstarter!L285,2),0)</f>
        <v>188.71</v>
      </c>
      <c r="R285" s="16" t="s">
        <v>8308</v>
      </c>
      <c r="S285" s="16" t="s">
        <v>8350</v>
      </c>
      <c r="T285" s="15">
        <f>(((Kickstarter!J285/60)/60)/24)+DATE(1970,1,1)</f>
        <v>40675.71</v>
      </c>
      <c r="U285" s="15">
        <f>(((Kickstarter!I285/60)/60)/24)+DATE(1970,1,1)</f>
        <v>40695.207638888889</v>
      </c>
      <c r="V285">
        <f>YEAR(T285)</f>
        <v>2011</v>
      </c>
      <c r="W285">
        <f>YEAR(U285)</f>
        <v>2011</v>
      </c>
    </row>
    <row r="286" spans="1:23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5">
        <f t="shared" si="4"/>
        <v>40904.738194444442</v>
      </c>
      <c r="L286" t="b">
        <v>1</v>
      </c>
      <c r="M286">
        <v>760</v>
      </c>
      <c r="N286" t="b">
        <v>1</v>
      </c>
      <c r="O286" t="s">
        <v>8267</v>
      </c>
      <c r="P286" s="13">
        <v>2</v>
      </c>
      <c r="Q286">
        <f>IFERROR(ROUND(Kickstarter!E286/[1]Kickstarter!L286,2),0)</f>
        <v>288.62</v>
      </c>
      <c r="R286" s="16" t="s">
        <v>8318</v>
      </c>
      <c r="S286" s="16" t="s">
        <v>8345</v>
      </c>
      <c r="T286" s="15">
        <f>(((Kickstarter!J286/60)/60)/24)+DATE(1970,1,1)</f>
        <v>40904.738194444442</v>
      </c>
      <c r="U286" s="15">
        <f>(((Kickstarter!I286/60)/60)/24)+DATE(1970,1,1)</f>
        <v>40929.738194444442</v>
      </c>
      <c r="V286">
        <f>YEAR(T286)</f>
        <v>2011</v>
      </c>
      <c r="W286">
        <f>YEAR(U286)</f>
        <v>2012</v>
      </c>
    </row>
    <row r="287" spans="1:23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5">
        <f t="shared" si="4"/>
        <v>41506.756111111114</v>
      </c>
      <c r="L287" t="b">
        <v>1</v>
      </c>
      <c r="M287">
        <v>563</v>
      </c>
      <c r="N287" t="b">
        <v>1</v>
      </c>
      <c r="O287" t="s">
        <v>8267</v>
      </c>
      <c r="P287" s="13">
        <v>2</v>
      </c>
      <c r="Q287">
        <f>IFERROR(ROUND(Kickstarter!E287/[1]Kickstarter!L287,2),0)</f>
        <v>201.48</v>
      </c>
      <c r="R287" s="16" t="s">
        <v>8308</v>
      </c>
      <c r="S287" s="16" t="s">
        <v>8355</v>
      </c>
      <c r="T287" s="15">
        <f>(((Kickstarter!J287/60)/60)/24)+DATE(1970,1,1)</f>
        <v>41506.756111111114</v>
      </c>
      <c r="U287" s="15">
        <f>(((Kickstarter!I287/60)/60)/24)+DATE(1970,1,1)</f>
        <v>41536.756111111114</v>
      </c>
      <c r="V287">
        <f>YEAR(T287)</f>
        <v>2013</v>
      </c>
      <c r="W287">
        <f>YEAR(U287)</f>
        <v>2013</v>
      </c>
    </row>
    <row r="288" spans="1:23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5">
        <f t="shared" si="4"/>
        <v>41313.816250000003</v>
      </c>
      <c r="L288" t="b">
        <v>1</v>
      </c>
      <c r="M288">
        <v>135</v>
      </c>
      <c r="N288" t="b">
        <v>1</v>
      </c>
      <c r="O288" t="s">
        <v>8267</v>
      </c>
      <c r="P288" s="13">
        <v>2</v>
      </c>
      <c r="Q288">
        <f>IFERROR(ROUND(Kickstarter!E288/[1]Kickstarter!L288,2),0)</f>
        <v>1023.31</v>
      </c>
      <c r="R288" s="16" t="s">
        <v>8310</v>
      </c>
      <c r="S288" s="16" t="s">
        <v>8309</v>
      </c>
      <c r="T288" s="15">
        <f>(((Kickstarter!J288/60)/60)/24)+DATE(1970,1,1)</f>
        <v>41313.816249999996</v>
      </c>
      <c r="U288" s="15">
        <f>(((Kickstarter!I288/60)/60)/24)+DATE(1970,1,1)</f>
        <v>41358.774583333332</v>
      </c>
      <c r="V288">
        <f>YEAR(T288)</f>
        <v>2013</v>
      </c>
      <c r="W288">
        <f>YEAR(U288)</f>
        <v>2013</v>
      </c>
    </row>
    <row r="289" spans="1:23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5">
        <f t="shared" si="4"/>
        <v>41184.277986111112</v>
      </c>
      <c r="L289" t="b">
        <v>1</v>
      </c>
      <c r="M289">
        <v>290</v>
      </c>
      <c r="N289" t="b">
        <v>1</v>
      </c>
      <c r="O289" t="s">
        <v>8267</v>
      </c>
      <c r="P289" s="13">
        <v>2</v>
      </c>
      <c r="Q289">
        <f>IFERROR(ROUND(Kickstarter!E289/[1]Kickstarter!L289,2),0)</f>
        <v>518.53</v>
      </c>
      <c r="R289" s="16" t="s">
        <v>8318</v>
      </c>
      <c r="S289" s="16" t="s">
        <v>8347</v>
      </c>
      <c r="T289" s="15">
        <f>(((Kickstarter!J289/60)/60)/24)+DATE(1970,1,1)</f>
        <v>41184.277986111112</v>
      </c>
      <c r="U289" s="15">
        <f>(((Kickstarter!I289/60)/60)/24)+DATE(1970,1,1)</f>
        <v>41215.166666666664</v>
      </c>
      <c r="V289">
        <f>YEAR(T289)</f>
        <v>2012</v>
      </c>
      <c r="W289">
        <f>YEAR(U289)</f>
        <v>2012</v>
      </c>
    </row>
    <row r="290" spans="1:23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5">
        <f t="shared" si="4"/>
        <v>41051.168900462959</v>
      </c>
      <c r="L290" t="b">
        <v>1</v>
      </c>
      <c r="M290">
        <v>447</v>
      </c>
      <c r="N290" t="b">
        <v>1</v>
      </c>
      <c r="O290" t="s">
        <v>8267</v>
      </c>
      <c r="P290" s="13">
        <v>2</v>
      </c>
      <c r="Q290">
        <f>IFERROR(ROUND(Kickstarter!E290/[1]Kickstarter!L290,2),0)</f>
        <v>351.06</v>
      </c>
      <c r="R290" s="16" t="s">
        <v>8335</v>
      </c>
      <c r="S290" s="16" t="s">
        <v>8354</v>
      </c>
      <c r="T290" s="15">
        <f>(((Kickstarter!J290/60)/60)/24)+DATE(1970,1,1)</f>
        <v>41051.168900462959</v>
      </c>
      <c r="U290" s="15">
        <f>(((Kickstarter!I290/60)/60)/24)+DATE(1970,1,1)</f>
        <v>41086.168900462959</v>
      </c>
      <c r="V290">
        <f>YEAR(T290)</f>
        <v>2012</v>
      </c>
      <c r="W290">
        <f>YEAR(U290)</f>
        <v>2012</v>
      </c>
    </row>
    <row r="291" spans="1:23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5">
        <f t="shared" si="4"/>
        <v>41550.456412037034</v>
      </c>
      <c r="L291" t="b">
        <v>1</v>
      </c>
      <c r="M291">
        <v>232</v>
      </c>
      <c r="N291" t="b">
        <v>1</v>
      </c>
      <c r="O291" t="s">
        <v>8267</v>
      </c>
      <c r="P291" s="13">
        <v>2</v>
      </c>
      <c r="Q291">
        <f>IFERROR(ROUND(Kickstarter!E291/[1]Kickstarter!L291,2),0)</f>
        <v>105.52</v>
      </c>
      <c r="R291" s="16" t="s">
        <v>8324</v>
      </c>
      <c r="S291" s="16" t="s">
        <v>8351</v>
      </c>
      <c r="T291" s="15">
        <f>(((Kickstarter!J291/60)/60)/24)+DATE(1970,1,1)</f>
        <v>41550.456412037034</v>
      </c>
      <c r="U291" s="15">
        <f>(((Kickstarter!I291/60)/60)/24)+DATE(1970,1,1)</f>
        <v>41580.456412037034</v>
      </c>
      <c r="V291">
        <f>YEAR(T291)</f>
        <v>2013</v>
      </c>
      <c r="W291">
        <f>YEAR(U291)</f>
        <v>2013</v>
      </c>
    </row>
    <row r="292" spans="1:23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5">
        <f t="shared" si="4"/>
        <v>40526.36917824074</v>
      </c>
      <c r="L292" t="b">
        <v>1</v>
      </c>
      <c r="M292">
        <v>168</v>
      </c>
      <c r="N292" t="b">
        <v>1</v>
      </c>
      <c r="O292" t="s">
        <v>8267</v>
      </c>
      <c r="P292" s="13">
        <v>2</v>
      </c>
      <c r="Q292">
        <f>IFERROR(ROUND(Kickstarter!E292/[1]Kickstarter!L292,2),0)</f>
        <v>36.1</v>
      </c>
      <c r="R292" s="16" t="s">
        <v>8310</v>
      </c>
      <c r="S292" s="16" t="s">
        <v>8309</v>
      </c>
      <c r="T292" s="15">
        <f>(((Kickstarter!J292/60)/60)/24)+DATE(1970,1,1)</f>
        <v>40526.36917824074</v>
      </c>
      <c r="U292" s="15">
        <f>(((Kickstarter!I292/60)/60)/24)+DATE(1970,1,1)</f>
        <v>40576.332638888889</v>
      </c>
      <c r="V292">
        <f>YEAR(T292)</f>
        <v>2010</v>
      </c>
      <c r="W292">
        <f>YEAR(U292)</f>
        <v>2011</v>
      </c>
    </row>
    <row r="293" spans="1:23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5">
        <f t="shared" si="4"/>
        <v>41376.769050925926</v>
      </c>
      <c r="L293" t="b">
        <v>1</v>
      </c>
      <c r="M293">
        <v>128</v>
      </c>
      <c r="N293" t="b">
        <v>1</v>
      </c>
      <c r="O293" t="s">
        <v>8267</v>
      </c>
      <c r="P293" s="13">
        <v>2</v>
      </c>
      <c r="Q293">
        <f>IFERROR(ROUND(Kickstarter!E293/[1]Kickstarter!L293,2),0)</f>
        <v>45.81</v>
      </c>
      <c r="R293" s="16" t="s">
        <v>8308</v>
      </c>
      <c r="S293" s="16" t="s">
        <v>8352</v>
      </c>
      <c r="T293" s="15">
        <f>(((Kickstarter!J293/60)/60)/24)+DATE(1970,1,1)</f>
        <v>41376.769050925926</v>
      </c>
      <c r="U293" s="15">
        <f>(((Kickstarter!I293/60)/60)/24)+DATE(1970,1,1)</f>
        <v>41395.000694444447</v>
      </c>
      <c r="V293">
        <f>YEAR(T293)</f>
        <v>2013</v>
      </c>
      <c r="W293">
        <f>YEAR(U293)</f>
        <v>2013</v>
      </c>
    </row>
    <row r="294" spans="1:23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5">
        <f t="shared" si="4"/>
        <v>40812.803229166668</v>
      </c>
      <c r="L294" t="b">
        <v>1</v>
      </c>
      <c r="M294">
        <v>493</v>
      </c>
      <c r="N294" t="b">
        <v>1</v>
      </c>
      <c r="O294" t="s">
        <v>8267</v>
      </c>
      <c r="P294" s="13">
        <v>2</v>
      </c>
      <c r="Q294">
        <f>IFERROR(ROUND(Kickstarter!E294/[1]Kickstarter!L294,2),0)</f>
        <v>818.6</v>
      </c>
      <c r="R294" s="16" t="s">
        <v>8308</v>
      </c>
      <c r="S294" s="16" t="s">
        <v>8350</v>
      </c>
      <c r="T294" s="15">
        <f>(((Kickstarter!J294/60)/60)/24)+DATE(1970,1,1)</f>
        <v>40812.803229166668</v>
      </c>
      <c r="U294" s="15">
        <f>(((Kickstarter!I294/60)/60)/24)+DATE(1970,1,1)</f>
        <v>40845.165972222225</v>
      </c>
      <c r="V294">
        <f>YEAR(T294)</f>
        <v>2011</v>
      </c>
      <c r="W294">
        <f>YEAR(U294)</f>
        <v>2011</v>
      </c>
    </row>
    <row r="295" spans="1:23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5">
        <f t="shared" si="4"/>
        <v>41719.667986111112</v>
      </c>
      <c r="L295" t="b">
        <v>1</v>
      </c>
      <c r="M295">
        <v>131</v>
      </c>
      <c r="N295" t="b">
        <v>1</v>
      </c>
      <c r="O295" t="s">
        <v>8267</v>
      </c>
      <c r="P295" s="13">
        <v>2</v>
      </c>
      <c r="Q295">
        <f>IFERROR(ROUND(Kickstarter!E295/[1]Kickstarter!L295,2),0)</f>
        <v>470.71</v>
      </c>
      <c r="R295" s="16" t="s">
        <v>8310</v>
      </c>
      <c r="S295" s="16" t="s">
        <v>8309</v>
      </c>
      <c r="T295" s="15">
        <f>(((Kickstarter!J295/60)/60)/24)+DATE(1970,1,1)</f>
        <v>41719.667986111112</v>
      </c>
      <c r="U295" s="15">
        <f>(((Kickstarter!I295/60)/60)/24)+DATE(1970,1,1)</f>
        <v>41749.667986111112</v>
      </c>
      <c r="V295">
        <f>YEAR(T295)</f>
        <v>2014</v>
      </c>
      <c r="W295">
        <f>YEAR(U295)</f>
        <v>2014</v>
      </c>
    </row>
    <row r="296" spans="1:23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5">
        <f t="shared" si="4"/>
        <v>40343.084421296298</v>
      </c>
      <c r="L296" t="b">
        <v>1</v>
      </c>
      <c r="M296">
        <v>50</v>
      </c>
      <c r="N296" t="b">
        <v>1</v>
      </c>
      <c r="O296" t="s">
        <v>8267</v>
      </c>
      <c r="P296" s="13">
        <v>2</v>
      </c>
      <c r="Q296">
        <f>IFERROR(ROUND(Kickstarter!E296/[1]Kickstarter!L296,2),0)</f>
        <v>74.63</v>
      </c>
      <c r="R296" s="16" t="s">
        <v>8313</v>
      </c>
      <c r="S296" s="16" t="s">
        <v>8312</v>
      </c>
      <c r="T296" s="15">
        <f>(((Kickstarter!J296/60)/60)/24)+DATE(1970,1,1)</f>
        <v>40343.084421296298</v>
      </c>
      <c r="U296" s="15">
        <f>(((Kickstarter!I296/60)/60)/24)+DATE(1970,1,1)</f>
        <v>40378.666666666664</v>
      </c>
      <c r="V296">
        <f>YEAR(T296)</f>
        <v>2010</v>
      </c>
      <c r="W296">
        <f>YEAR(U296)</f>
        <v>2010</v>
      </c>
    </row>
    <row r="297" spans="1:23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5">
        <f t="shared" si="4"/>
        <v>41519.004733796297</v>
      </c>
      <c r="L297" t="b">
        <v>1</v>
      </c>
      <c r="M297">
        <v>665</v>
      </c>
      <c r="N297" t="b">
        <v>1</v>
      </c>
      <c r="O297" t="s">
        <v>8267</v>
      </c>
      <c r="P297" s="13">
        <v>2</v>
      </c>
      <c r="Q297">
        <f>IFERROR(ROUND(Kickstarter!E297/[1]Kickstarter!L297,2),0)</f>
        <v>475.39</v>
      </c>
      <c r="R297" s="16" t="s">
        <v>8329</v>
      </c>
      <c r="S297" s="16" t="s">
        <v>8330</v>
      </c>
      <c r="T297" s="15">
        <f>(((Kickstarter!J297/60)/60)/24)+DATE(1970,1,1)</f>
        <v>41519.004733796297</v>
      </c>
      <c r="U297" s="15">
        <f>(((Kickstarter!I297/60)/60)/24)+DATE(1970,1,1)</f>
        <v>41579</v>
      </c>
      <c r="V297">
        <f>YEAR(T297)</f>
        <v>2013</v>
      </c>
      <c r="W297">
        <f>YEAR(U297)</f>
        <v>2013</v>
      </c>
    </row>
    <row r="298" spans="1:23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5">
        <f t="shared" si="4"/>
        <v>41134.475497685184</v>
      </c>
      <c r="L298" t="b">
        <v>1</v>
      </c>
      <c r="M298">
        <v>129</v>
      </c>
      <c r="N298" t="b">
        <v>1</v>
      </c>
      <c r="O298" t="s">
        <v>8267</v>
      </c>
      <c r="P298" s="13">
        <v>2</v>
      </c>
      <c r="Q298">
        <f>IFERROR(ROUND(Kickstarter!E298/[1]Kickstarter!L298,2),0)</f>
        <v>690.27</v>
      </c>
      <c r="R298" s="16" t="s">
        <v>8308</v>
      </c>
      <c r="S298" s="16" t="s">
        <v>8350</v>
      </c>
      <c r="T298" s="15">
        <f>(((Kickstarter!J298/60)/60)/24)+DATE(1970,1,1)</f>
        <v>41134.475497685184</v>
      </c>
      <c r="U298" s="15">
        <f>(((Kickstarter!I298/60)/60)/24)+DATE(1970,1,1)</f>
        <v>41159.475497685184</v>
      </c>
      <c r="V298">
        <f>YEAR(T298)</f>
        <v>2012</v>
      </c>
      <c r="W298">
        <f>YEAR(U298)</f>
        <v>2012</v>
      </c>
    </row>
    <row r="299" spans="1:23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5">
        <f t="shared" si="4"/>
        <v>42089.728020833332</v>
      </c>
      <c r="L299" t="b">
        <v>1</v>
      </c>
      <c r="M299">
        <v>142</v>
      </c>
      <c r="N299" t="b">
        <v>1</v>
      </c>
      <c r="O299" t="s">
        <v>8267</v>
      </c>
      <c r="P299" s="13">
        <v>2</v>
      </c>
      <c r="Q299">
        <f>IFERROR(ROUND(Kickstarter!E299/[1]Kickstarter!L299,2),0)</f>
        <v>49.09</v>
      </c>
      <c r="R299" s="16" t="s">
        <v>8315</v>
      </c>
      <c r="S299" s="16" t="s">
        <v>8356</v>
      </c>
      <c r="T299" s="15">
        <f>(((Kickstarter!J299/60)/60)/24)+DATE(1970,1,1)</f>
        <v>42089.72802083334</v>
      </c>
      <c r="U299" s="15">
        <f>(((Kickstarter!I299/60)/60)/24)+DATE(1970,1,1)</f>
        <v>42125.165972222225</v>
      </c>
      <c r="V299">
        <f>YEAR(T299)</f>
        <v>2015</v>
      </c>
      <c r="W299">
        <f>YEAR(U299)</f>
        <v>2015</v>
      </c>
    </row>
    <row r="300" spans="1:23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5">
        <f t="shared" si="4"/>
        <v>41709.463518518518</v>
      </c>
      <c r="L300" t="b">
        <v>1</v>
      </c>
      <c r="M300">
        <v>2436</v>
      </c>
      <c r="N300" t="b">
        <v>1</v>
      </c>
      <c r="O300" t="s">
        <v>8267</v>
      </c>
      <c r="P300" s="13">
        <v>2</v>
      </c>
      <c r="Q300">
        <f>IFERROR(ROUND(Kickstarter!E300/[1]Kickstarter!L300,2),0)</f>
        <v>1542.19</v>
      </c>
      <c r="R300" s="16" t="s">
        <v>8308</v>
      </c>
      <c r="S300" s="16" t="s">
        <v>8342</v>
      </c>
      <c r="T300" s="15">
        <f>(((Kickstarter!J300/60)/60)/24)+DATE(1970,1,1)</f>
        <v>41709.463518518518</v>
      </c>
      <c r="U300" s="15">
        <f>(((Kickstarter!I300/60)/60)/24)+DATE(1970,1,1)</f>
        <v>41768.875</v>
      </c>
      <c r="V300">
        <f>YEAR(T300)</f>
        <v>2014</v>
      </c>
      <c r="W300">
        <f>YEAR(U300)</f>
        <v>2014</v>
      </c>
    </row>
    <row r="301" spans="1:23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5">
        <f t="shared" si="4"/>
        <v>40469.225231481483</v>
      </c>
      <c r="L301" t="b">
        <v>1</v>
      </c>
      <c r="M301">
        <v>244</v>
      </c>
      <c r="N301" t="b">
        <v>1</v>
      </c>
      <c r="O301" t="s">
        <v>8267</v>
      </c>
      <c r="P301" s="13">
        <v>2</v>
      </c>
      <c r="Q301">
        <f>IFERROR(ROUND(Kickstarter!E301/[1]Kickstarter!L301,2),0)</f>
        <v>245.14</v>
      </c>
      <c r="R301" s="16" t="s">
        <v>8329</v>
      </c>
      <c r="S301" s="16" t="s">
        <v>8330</v>
      </c>
      <c r="T301" s="15">
        <f>(((Kickstarter!J301/60)/60)/24)+DATE(1970,1,1)</f>
        <v>40469.225231481483</v>
      </c>
      <c r="U301" s="15">
        <f>(((Kickstarter!I301/60)/60)/24)+DATE(1970,1,1)</f>
        <v>40499.266898148147</v>
      </c>
      <c r="V301">
        <f>YEAR(T301)</f>
        <v>2010</v>
      </c>
      <c r="W301">
        <f>YEAR(U301)</f>
        <v>2010</v>
      </c>
    </row>
    <row r="302" spans="1:23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5">
        <f t="shared" si="4"/>
        <v>40626.959930555553</v>
      </c>
      <c r="L302" t="b">
        <v>1</v>
      </c>
      <c r="M302">
        <v>298</v>
      </c>
      <c r="N302" t="b">
        <v>1</v>
      </c>
      <c r="O302" t="s">
        <v>8267</v>
      </c>
      <c r="P302" s="13">
        <v>2</v>
      </c>
      <c r="Q302">
        <f>IFERROR(ROUND(Kickstarter!E302/[1]Kickstarter!L302,2),0)</f>
        <v>191.21</v>
      </c>
      <c r="R302" s="16" t="s">
        <v>8308</v>
      </c>
      <c r="S302" s="16" t="s">
        <v>8350</v>
      </c>
      <c r="T302" s="15">
        <f>(((Kickstarter!J302/60)/60)/24)+DATE(1970,1,1)</f>
        <v>40626.959930555553</v>
      </c>
      <c r="U302" s="15">
        <f>(((Kickstarter!I302/60)/60)/24)+DATE(1970,1,1)</f>
        <v>40657.959930555553</v>
      </c>
      <c r="V302">
        <f>YEAR(T302)</f>
        <v>2011</v>
      </c>
      <c r="W302">
        <f>YEAR(U302)</f>
        <v>2011</v>
      </c>
    </row>
    <row r="303" spans="1:23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5">
        <f t="shared" si="4"/>
        <v>41312.737673611111</v>
      </c>
      <c r="L303" t="b">
        <v>1</v>
      </c>
      <c r="M303">
        <v>251</v>
      </c>
      <c r="N303" t="b">
        <v>1</v>
      </c>
      <c r="O303" t="s">
        <v>8267</v>
      </c>
      <c r="P303" s="13">
        <v>2</v>
      </c>
      <c r="Q303">
        <f>IFERROR(ROUND(Kickstarter!E303/[1]Kickstarter!L303,2),0)</f>
        <v>157.51</v>
      </c>
      <c r="R303" s="16" t="s">
        <v>8308</v>
      </c>
      <c r="S303" s="16" t="s">
        <v>8353</v>
      </c>
      <c r="T303" s="15">
        <f>(((Kickstarter!J303/60)/60)/24)+DATE(1970,1,1)</f>
        <v>41312.737673611111</v>
      </c>
      <c r="U303" s="15">
        <f>(((Kickstarter!I303/60)/60)/24)+DATE(1970,1,1)</f>
        <v>41352.696006944447</v>
      </c>
      <c r="V303">
        <f>YEAR(T303)</f>
        <v>2013</v>
      </c>
      <c r="W303">
        <f>YEAR(U303)</f>
        <v>2013</v>
      </c>
    </row>
    <row r="304" spans="1:23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5">
        <f t="shared" si="4"/>
        <v>40933.856921296298</v>
      </c>
      <c r="L304" t="b">
        <v>1</v>
      </c>
      <c r="M304">
        <v>108</v>
      </c>
      <c r="N304" t="b">
        <v>1</v>
      </c>
      <c r="O304" t="s">
        <v>8267</v>
      </c>
      <c r="P304" s="13">
        <v>2</v>
      </c>
      <c r="Q304">
        <f>IFERROR(ROUND(Kickstarter!E304/[1]Kickstarter!L304,2),0)</f>
        <v>135.76</v>
      </c>
      <c r="R304" s="16" t="s">
        <v>8324</v>
      </c>
      <c r="S304" s="16" t="s">
        <v>8351</v>
      </c>
      <c r="T304" s="15">
        <f>(((Kickstarter!J304/60)/60)/24)+DATE(1970,1,1)</f>
        <v>40933.856921296298</v>
      </c>
      <c r="U304" s="15">
        <f>(((Kickstarter!I304/60)/60)/24)+DATE(1970,1,1)</f>
        <v>40963.856921296298</v>
      </c>
      <c r="V304">
        <f>YEAR(T304)</f>
        <v>2012</v>
      </c>
      <c r="W304">
        <f>YEAR(U304)</f>
        <v>2012</v>
      </c>
    </row>
    <row r="305" spans="1:23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5">
        <f t="shared" si="4"/>
        <v>41032.071134259255</v>
      </c>
      <c r="L305" t="b">
        <v>1</v>
      </c>
      <c r="M305">
        <v>82</v>
      </c>
      <c r="N305" t="b">
        <v>1</v>
      </c>
      <c r="O305" t="s">
        <v>8267</v>
      </c>
      <c r="P305" s="13">
        <v>2</v>
      </c>
      <c r="Q305">
        <f>IFERROR(ROUND(Kickstarter!E305/[1]Kickstarter!L305,2),0)</f>
        <v>48.52</v>
      </c>
      <c r="R305" s="16" t="s">
        <v>8308</v>
      </c>
      <c r="S305" s="16" t="s">
        <v>8342</v>
      </c>
      <c r="T305" s="15">
        <f>(((Kickstarter!J305/60)/60)/24)+DATE(1970,1,1)</f>
        <v>41032.071134259262</v>
      </c>
      <c r="U305" s="15">
        <f>(((Kickstarter!I305/60)/60)/24)+DATE(1970,1,1)</f>
        <v>41062.071134259262</v>
      </c>
      <c r="V305">
        <f>YEAR(T305)</f>
        <v>2012</v>
      </c>
      <c r="W305">
        <f>YEAR(U305)</f>
        <v>2012</v>
      </c>
    </row>
    <row r="306" spans="1:23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5">
        <f t="shared" si="4"/>
        <v>41114.094872685186</v>
      </c>
      <c r="L306" t="b">
        <v>1</v>
      </c>
      <c r="M306">
        <v>74</v>
      </c>
      <c r="N306" t="b">
        <v>1</v>
      </c>
      <c r="O306" t="s">
        <v>8267</v>
      </c>
      <c r="P306" s="13">
        <v>2</v>
      </c>
      <c r="Q306">
        <f>IFERROR(ROUND(Kickstarter!E306/[1]Kickstarter!L306,2),0)</f>
        <v>129.11000000000001</v>
      </c>
      <c r="R306" s="16" t="s">
        <v>8308</v>
      </c>
      <c r="S306" s="16" t="s">
        <v>8346</v>
      </c>
      <c r="T306" s="15">
        <f>(((Kickstarter!J306/60)/60)/24)+DATE(1970,1,1)</f>
        <v>41114.094872685186</v>
      </c>
      <c r="U306" s="15">
        <f>(((Kickstarter!I306/60)/60)/24)+DATE(1970,1,1)</f>
        <v>41153.083333333336</v>
      </c>
      <c r="V306">
        <f>YEAR(T306)</f>
        <v>2012</v>
      </c>
      <c r="W306">
        <f>YEAR(U306)</f>
        <v>2012</v>
      </c>
    </row>
    <row r="307" spans="1:23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5">
        <f t="shared" si="4"/>
        <v>40948.630196759259</v>
      </c>
      <c r="L307" t="b">
        <v>1</v>
      </c>
      <c r="M307">
        <v>189</v>
      </c>
      <c r="N307" t="b">
        <v>1</v>
      </c>
      <c r="O307" t="s">
        <v>8267</v>
      </c>
      <c r="P307" s="13">
        <v>2</v>
      </c>
      <c r="Q307">
        <f>IFERROR(ROUND(Kickstarter!E307/[1]Kickstarter!L307,2),0)</f>
        <v>165.68</v>
      </c>
      <c r="R307" s="16" t="s">
        <v>8308</v>
      </c>
      <c r="S307" s="16" t="s">
        <v>8350</v>
      </c>
      <c r="T307" s="15">
        <f>(((Kickstarter!J307/60)/60)/24)+DATE(1970,1,1)</f>
        <v>40948.630196759259</v>
      </c>
      <c r="U307" s="15">
        <f>(((Kickstarter!I307/60)/60)/24)+DATE(1970,1,1)</f>
        <v>40978.630196759259</v>
      </c>
      <c r="V307">
        <f>YEAR(T307)</f>
        <v>2012</v>
      </c>
      <c r="W307">
        <f>YEAR(U307)</f>
        <v>2012</v>
      </c>
    </row>
    <row r="308" spans="1:23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5">
        <f t="shared" si="4"/>
        <v>41333.837187500001</v>
      </c>
      <c r="L308" t="b">
        <v>1</v>
      </c>
      <c r="M308">
        <v>80</v>
      </c>
      <c r="N308" t="b">
        <v>1</v>
      </c>
      <c r="O308" t="s">
        <v>8267</v>
      </c>
      <c r="P308" s="13">
        <v>2</v>
      </c>
      <c r="Q308">
        <f>IFERROR(ROUND(Kickstarter!E308/[1]Kickstarter!L308,2),0)</f>
        <v>62.32</v>
      </c>
      <c r="R308" s="16" t="s">
        <v>8318</v>
      </c>
      <c r="S308" s="16" t="s">
        <v>8349</v>
      </c>
      <c r="T308" s="15">
        <f>(((Kickstarter!J308/60)/60)/24)+DATE(1970,1,1)</f>
        <v>41333.837187500001</v>
      </c>
      <c r="U308" s="15">
        <f>(((Kickstarter!I308/60)/60)/24)+DATE(1970,1,1)</f>
        <v>41353.795520833337</v>
      </c>
      <c r="V308">
        <f>YEAR(T308)</f>
        <v>2013</v>
      </c>
      <c r="W308">
        <f>YEAR(U308)</f>
        <v>2013</v>
      </c>
    </row>
    <row r="309" spans="1:23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5">
        <f t="shared" si="4"/>
        <v>41282.944456018522</v>
      </c>
      <c r="L309" t="b">
        <v>1</v>
      </c>
      <c r="M309">
        <v>576</v>
      </c>
      <c r="N309" t="b">
        <v>1</v>
      </c>
      <c r="O309" t="s">
        <v>8267</v>
      </c>
      <c r="P309" s="13">
        <v>2</v>
      </c>
      <c r="Q309">
        <f>IFERROR(ROUND(Kickstarter!E309/[1]Kickstarter!L309,2),0)</f>
        <v>401.48</v>
      </c>
      <c r="R309" s="16" t="s">
        <v>8318</v>
      </c>
      <c r="S309" s="16" t="s">
        <v>8345</v>
      </c>
      <c r="T309" s="15">
        <f>(((Kickstarter!J309/60)/60)/24)+DATE(1970,1,1)</f>
        <v>41282.944456018515</v>
      </c>
      <c r="U309" s="15">
        <f>(((Kickstarter!I309/60)/60)/24)+DATE(1970,1,1)</f>
        <v>41312.944456018515</v>
      </c>
      <c r="V309">
        <f>YEAR(T309)</f>
        <v>2013</v>
      </c>
      <c r="W309">
        <f>YEAR(U309)</f>
        <v>2013</v>
      </c>
    </row>
    <row r="310" spans="1:23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5">
        <f t="shared" si="4"/>
        <v>40567.694560185184</v>
      </c>
      <c r="L310" t="b">
        <v>1</v>
      </c>
      <c r="M310">
        <v>202</v>
      </c>
      <c r="N310" t="b">
        <v>1</v>
      </c>
      <c r="O310" t="s">
        <v>8267</v>
      </c>
      <c r="P310" s="13">
        <v>2</v>
      </c>
      <c r="Q310">
        <f>IFERROR(ROUND(Kickstarter!E310/[1]Kickstarter!L310,2),0)</f>
        <v>226.21</v>
      </c>
      <c r="R310" s="16" t="s">
        <v>8308</v>
      </c>
      <c r="S310" s="16" t="s">
        <v>8353</v>
      </c>
      <c r="T310" s="15">
        <f>(((Kickstarter!J310/60)/60)/24)+DATE(1970,1,1)</f>
        <v>40567.694560185184</v>
      </c>
      <c r="U310" s="15">
        <f>(((Kickstarter!I310/60)/60)/24)+DATE(1970,1,1)</f>
        <v>40612.694560185184</v>
      </c>
      <c r="V310">
        <f>YEAR(T310)</f>
        <v>2011</v>
      </c>
      <c r="W310">
        <f>YEAR(U310)</f>
        <v>2011</v>
      </c>
    </row>
    <row r="311" spans="1:23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5">
        <f t="shared" si="4"/>
        <v>41134.751550925925</v>
      </c>
      <c r="L311" t="b">
        <v>1</v>
      </c>
      <c r="M311">
        <v>238</v>
      </c>
      <c r="N311" t="b">
        <v>1</v>
      </c>
      <c r="O311" t="s">
        <v>8267</v>
      </c>
      <c r="P311" s="13">
        <v>2</v>
      </c>
      <c r="Q311">
        <f>IFERROR(ROUND(Kickstarter!E311/[1]Kickstarter!L311,2),0)</f>
        <v>297.36</v>
      </c>
      <c r="R311" s="16" t="s">
        <v>8315</v>
      </c>
      <c r="S311" s="16" t="s">
        <v>8314</v>
      </c>
      <c r="T311" s="15">
        <f>(((Kickstarter!J311/60)/60)/24)+DATE(1970,1,1)</f>
        <v>41134.751550925925</v>
      </c>
      <c r="U311" s="15">
        <f>(((Kickstarter!I311/60)/60)/24)+DATE(1970,1,1)</f>
        <v>41155.751550925925</v>
      </c>
      <c r="V311">
        <f>YEAR(T311)</f>
        <v>2012</v>
      </c>
      <c r="W311">
        <f>YEAR(U311)</f>
        <v>2012</v>
      </c>
    </row>
    <row r="312" spans="1:23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5">
        <f t="shared" si="4"/>
        <v>40821.183136574073</v>
      </c>
      <c r="L312" t="b">
        <v>1</v>
      </c>
      <c r="M312">
        <v>36</v>
      </c>
      <c r="N312" t="b">
        <v>1</v>
      </c>
      <c r="O312" t="s">
        <v>8267</v>
      </c>
      <c r="P312" s="13">
        <v>2</v>
      </c>
      <c r="Q312">
        <f>IFERROR(ROUND(Kickstarter!E312/[1]Kickstarter!L312,2),0)</f>
        <v>28.92</v>
      </c>
      <c r="R312" s="16" t="s">
        <v>8308</v>
      </c>
      <c r="S312" s="16" t="s">
        <v>8342</v>
      </c>
      <c r="T312" s="15">
        <f>(((Kickstarter!J312/60)/60)/24)+DATE(1970,1,1)</f>
        <v>40821.183136574073</v>
      </c>
      <c r="U312" s="15">
        <f>(((Kickstarter!I312/60)/60)/24)+DATE(1970,1,1)</f>
        <v>40836.083333333336</v>
      </c>
      <c r="V312">
        <f>YEAR(T312)</f>
        <v>2011</v>
      </c>
      <c r="W312">
        <f>YEAR(U312)</f>
        <v>2011</v>
      </c>
    </row>
    <row r="313" spans="1:23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5">
        <f t="shared" si="4"/>
        <v>40868.219814814816</v>
      </c>
      <c r="L313" t="b">
        <v>1</v>
      </c>
      <c r="M313">
        <v>150</v>
      </c>
      <c r="N313" t="b">
        <v>1</v>
      </c>
      <c r="O313" t="s">
        <v>8267</v>
      </c>
      <c r="P313" s="13">
        <v>2</v>
      </c>
      <c r="Q313">
        <f>IFERROR(ROUND(Kickstarter!E313/[1]Kickstarter!L313,2),0)</f>
        <v>244.95</v>
      </c>
      <c r="R313" s="16" t="s">
        <v>8329</v>
      </c>
      <c r="S313" s="16" t="s">
        <v>8330</v>
      </c>
      <c r="T313" s="15">
        <f>(((Kickstarter!J313/60)/60)/24)+DATE(1970,1,1)</f>
        <v>40868.219814814816</v>
      </c>
      <c r="U313" s="15">
        <f>(((Kickstarter!I313/60)/60)/24)+DATE(1970,1,1)</f>
        <v>40909.332638888889</v>
      </c>
      <c r="V313">
        <f>YEAR(T313)</f>
        <v>2011</v>
      </c>
      <c r="W313">
        <f>YEAR(U313)</f>
        <v>2012</v>
      </c>
    </row>
    <row r="314" spans="1:23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5">
        <f t="shared" si="4"/>
        <v>41348.877685185187</v>
      </c>
      <c r="L314" t="b">
        <v>1</v>
      </c>
      <c r="M314">
        <v>146</v>
      </c>
      <c r="N314" t="b">
        <v>1</v>
      </c>
      <c r="O314" t="s">
        <v>8267</v>
      </c>
      <c r="P314" s="13">
        <v>2</v>
      </c>
      <c r="Q314">
        <f>IFERROR(ROUND(Kickstarter!E314/[1]Kickstarter!L314,2),0)</f>
        <v>298.33</v>
      </c>
      <c r="R314" s="16" t="s">
        <v>8308</v>
      </c>
      <c r="S314" s="16" t="s">
        <v>8352</v>
      </c>
      <c r="T314" s="15">
        <f>(((Kickstarter!J314/60)/60)/24)+DATE(1970,1,1)</f>
        <v>41348.877685185187</v>
      </c>
      <c r="U314" s="15">
        <f>(((Kickstarter!I314/60)/60)/24)+DATE(1970,1,1)</f>
        <v>41378.877685185187</v>
      </c>
      <c r="V314">
        <f>YEAR(T314)</f>
        <v>2013</v>
      </c>
      <c r="W314">
        <f>YEAR(U314)</f>
        <v>2013</v>
      </c>
    </row>
    <row r="315" spans="1:23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5">
        <f t="shared" si="4"/>
        <v>40357.227939814817</v>
      </c>
      <c r="L315" t="b">
        <v>1</v>
      </c>
      <c r="M315">
        <v>222</v>
      </c>
      <c r="N315" t="b">
        <v>1</v>
      </c>
      <c r="O315" t="s">
        <v>8267</v>
      </c>
      <c r="P315" s="13">
        <v>2</v>
      </c>
      <c r="Q315">
        <f>IFERROR(ROUND(Kickstarter!E315/[1]Kickstarter!L315,2),0)</f>
        <v>219.81</v>
      </c>
      <c r="R315" s="16" t="s">
        <v>8315</v>
      </c>
      <c r="S315" s="16" t="s">
        <v>8314</v>
      </c>
      <c r="T315" s="15">
        <f>(((Kickstarter!J315/60)/60)/24)+DATE(1970,1,1)</f>
        <v>40357.227939814817</v>
      </c>
      <c r="U315" s="15">
        <f>(((Kickstarter!I315/60)/60)/24)+DATE(1970,1,1)</f>
        <v>40401.665972222225</v>
      </c>
      <c r="V315">
        <f>YEAR(T315)</f>
        <v>2010</v>
      </c>
      <c r="W315">
        <f>YEAR(U315)</f>
        <v>2010</v>
      </c>
    </row>
    <row r="316" spans="1:23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5">
        <f t="shared" si="4"/>
        <v>41304.833194444444</v>
      </c>
      <c r="L316" t="b">
        <v>1</v>
      </c>
      <c r="M316">
        <v>120</v>
      </c>
      <c r="N316" t="b">
        <v>1</v>
      </c>
      <c r="O316" t="s">
        <v>8267</v>
      </c>
      <c r="P316" s="13">
        <v>2</v>
      </c>
      <c r="Q316">
        <f>IFERROR(ROUND(Kickstarter!E316/[1]Kickstarter!L316,2),0)</f>
        <v>49.38</v>
      </c>
      <c r="R316" s="16" t="s">
        <v>8310</v>
      </c>
      <c r="S316" s="16" t="s">
        <v>8309</v>
      </c>
      <c r="T316" s="15">
        <f>(((Kickstarter!J316/60)/60)/24)+DATE(1970,1,1)</f>
        <v>41304.833194444444</v>
      </c>
      <c r="U316" s="15">
        <f>(((Kickstarter!I316/60)/60)/24)+DATE(1970,1,1)</f>
        <v>41334.833194444444</v>
      </c>
      <c r="V316">
        <f>YEAR(T316)</f>
        <v>2013</v>
      </c>
      <c r="W316">
        <f>YEAR(U316)</f>
        <v>2013</v>
      </c>
    </row>
    <row r="317" spans="1:23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5">
        <f t="shared" si="4"/>
        <v>41113.77238425926</v>
      </c>
      <c r="L317" t="b">
        <v>1</v>
      </c>
      <c r="M317">
        <v>126</v>
      </c>
      <c r="N317" t="b">
        <v>1</v>
      </c>
      <c r="O317" t="s">
        <v>8267</v>
      </c>
      <c r="P317" s="13">
        <v>2</v>
      </c>
      <c r="Q317">
        <f>IFERROR(ROUND(Kickstarter!E317/[1]Kickstarter!L317,2),0)</f>
        <v>477.58</v>
      </c>
      <c r="R317" s="16" t="s">
        <v>8335</v>
      </c>
      <c r="S317" s="16" t="s">
        <v>8354</v>
      </c>
      <c r="T317" s="15">
        <f>(((Kickstarter!J317/60)/60)/24)+DATE(1970,1,1)</f>
        <v>41113.77238425926</v>
      </c>
      <c r="U317" s="15">
        <f>(((Kickstarter!I317/60)/60)/24)+DATE(1970,1,1)</f>
        <v>41143.77238425926</v>
      </c>
      <c r="V317">
        <f>YEAR(T317)</f>
        <v>2012</v>
      </c>
      <c r="W317">
        <f>YEAR(U317)</f>
        <v>2012</v>
      </c>
    </row>
    <row r="318" spans="1:23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5">
        <f t="shared" si="4"/>
        <v>41950.923576388886</v>
      </c>
      <c r="L318" t="b">
        <v>1</v>
      </c>
      <c r="M318">
        <v>158</v>
      </c>
      <c r="N318" t="b">
        <v>1</v>
      </c>
      <c r="O318" t="s">
        <v>8267</v>
      </c>
      <c r="P318" s="13">
        <v>2</v>
      </c>
      <c r="Q318">
        <f>IFERROR(ROUND(Kickstarter!E318/[1]Kickstarter!L318,2),0)</f>
        <v>568.87</v>
      </c>
      <c r="R318" s="16" t="s">
        <v>8310</v>
      </c>
      <c r="S318" s="16" t="s">
        <v>8319</v>
      </c>
      <c r="T318" s="15">
        <f>(((Kickstarter!J318/60)/60)/24)+DATE(1970,1,1)</f>
        <v>41950.923576388886</v>
      </c>
      <c r="U318" s="15">
        <f>(((Kickstarter!I318/60)/60)/24)+DATE(1970,1,1)</f>
        <v>41984.207638888889</v>
      </c>
      <c r="V318">
        <f>YEAR(T318)</f>
        <v>2014</v>
      </c>
      <c r="W318">
        <f>YEAR(U318)</f>
        <v>2014</v>
      </c>
    </row>
    <row r="319" spans="1:23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5">
        <f t="shared" si="4"/>
        <v>41589.676886574074</v>
      </c>
      <c r="L319" t="b">
        <v>1</v>
      </c>
      <c r="M319">
        <v>316</v>
      </c>
      <c r="N319" t="b">
        <v>1</v>
      </c>
      <c r="O319" t="s">
        <v>8267</v>
      </c>
      <c r="P319" s="13">
        <v>2</v>
      </c>
      <c r="Q319">
        <f>IFERROR(ROUND(Kickstarter!E319/[1]Kickstarter!L319,2),0)</f>
        <v>1440.05</v>
      </c>
      <c r="R319" s="16" t="s">
        <v>8310</v>
      </c>
      <c r="S319" s="16" t="s">
        <v>8309</v>
      </c>
      <c r="T319" s="15">
        <f>(((Kickstarter!J319/60)/60)/24)+DATE(1970,1,1)</f>
        <v>41589.676886574074</v>
      </c>
      <c r="U319" s="15">
        <f>(((Kickstarter!I319/60)/60)/24)+DATE(1970,1,1)</f>
        <v>41619.676886574074</v>
      </c>
      <c r="V319">
        <f>YEAR(T319)</f>
        <v>2013</v>
      </c>
      <c r="W319">
        <f>YEAR(U319)</f>
        <v>2013</v>
      </c>
    </row>
    <row r="320" spans="1:23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5">
        <f t="shared" si="4"/>
        <v>41330.038784722223</v>
      </c>
      <c r="L320" t="b">
        <v>1</v>
      </c>
      <c r="M320">
        <v>284</v>
      </c>
      <c r="N320" t="b">
        <v>1</v>
      </c>
      <c r="O320" t="s">
        <v>8267</v>
      </c>
      <c r="P320" s="13">
        <v>2</v>
      </c>
      <c r="Q320">
        <f>IFERROR(ROUND(Kickstarter!E320/[1]Kickstarter!L320,2),0)</f>
        <v>211.43</v>
      </c>
      <c r="R320" s="16" t="s">
        <v>8313</v>
      </c>
      <c r="S320" s="16" t="s">
        <v>8312</v>
      </c>
      <c r="T320" s="15">
        <f>(((Kickstarter!J320/60)/60)/24)+DATE(1970,1,1)</f>
        <v>41330.038784722223</v>
      </c>
      <c r="U320" s="15">
        <f>(((Kickstarter!I320/60)/60)/24)+DATE(1970,1,1)</f>
        <v>41359.997118055559</v>
      </c>
      <c r="V320">
        <f>YEAR(T320)</f>
        <v>2013</v>
      </c>
      <c r="W320">
        <f>YEAR(U320)</f>
        <v>2013</v>
      </c>
    </row>
    <row r="321" spans="1:23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5">
        <f t="shared" si="4"/>
        <v>40123.83829861111</v>
      </c>
      <c r="L321" t="b">
        <v>1</v>
      </c>
      <c r="M321">
        <v>51</v>
      </c>
      <c r="N321" t="b">
        <v>1</v>
      </c>
      <c r="O321" t="s">
        <v>8267</v>
      </c>
      <c r="P321" s="13">
        <v>2</v>
      </c>
      <c r="Q321">
        <f>IFERROR(ROUND(Kickstarter!E321/[1]Kickstarter!L321,2),0)</f>
        <v>104.33</v>
      </c>
      <c r="R321" s="16" t="s">
        <v>8310</v>
      </c>
      <c r="S321" s="16" t="s">
        <v>8309</v>
      </c>
      <c r="T321" s="15">
        <f>(((Kickstarter!J321/60)/60)/24)+DATE(1970,1,1)</f>
        <v>40123.83829861111</v>
      </c>
      <c r="U321" s="15">
        <f>(((Kickstarter!I321/60)/60)/24)+DATE(1970,1,1)</f>
        <v>40211.332638888889</v>
      </c>
      <c r="V321">
        <f>YEAR(T321)</f>
        <v>2009</v>
      </c>
      <c r="W321">
        <f>YEAR(U321)</f>
        <v>2010</v>
      </c>
    </row>
    <row r="322" spans="1:23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5">
        <f t="shared" si="4"/>
        <v>42331.551307870366</v>
      </c>
      <c r="L322" t="b">
        <v>1</v>
      </c>
      <c r="M322">
        <v>158</v>
      </c>
      <c r="N322" t="b">
        <v>1</v>
      </c>
      <c r="O322" t="s">
        <v>8267</v>
      </c>
      <c r="P322" s="13">
        <v>2</v>
      </c>
      <c r="Q322">
        <f>IFERROR(ROUND(Kickstarter!E322/[1]Kickstarter!L322,2),0)</f>
        <v>645.94000000000005</v>
      </c>
      <c r="R322" s="16" t="s">
        <v>8329</v>
      </c>
      <c r="S322" s="16" t="s">
        <v>8330</v>
      </c>
      <c r="T322" s="15">
        <f>(((Kickstarter!J322/60)/60)/24)+DATE(1970,1,1)</f>
        <v>42331.551307870366</v>
      </c>
      <c r="U322" s="15">
        <f>(((Kickstarter!I322/60)/60)/24)+DATE(1970,1,1)</f>
        <v>42360.958333333328</v>
      </c>
      <c r="V322">
        <f>YEAR(T322)</f>
        <v>2015</v>
      </c>
      <c r="W322">
        <f>YEAR(U322)</f>
        <v>2015</v>
      </c>
    </row>
    <row r="323" spans="1:23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5">
        <f t="shared" ref="K323:K386" si="5">(J323/86400) + DATE(1970,1,1)</f>
        <v>42647.446597222224</v>
      </c>
      <c r="L323" t="b">
        <v>1</v>
      </c>
      <c r="M323">
        <v>337</v>
      </c>
      <c r="N323" t="b">
        <v>1</v>
      </c>
      <c r="O323" t="s">
        <v>8267</v>
      </c>
      <c r="P323" s="13">
        <v>2</v>
      </c>
      <c r="Q323">
        <f>IFERROR(ROUND(Kickstarter!E323/[1]Kickstarter!L323,2),0)</f>
        <v>460.67</v>
      </c>
      <c r="R323" s="16" t="s">
        <v>8310</v>
      </c>
      <c r="S323" s="16" t="s">
        <v>8309</v>
      </c>
      <c r="T323" s="15">
        <f>(((Kickstarter!J323/60)/60)/24)+DATE(1970,1,1)</f>
        <v>42647.446597222224</v>
      </c>
      <c r="U323" s="15">
        <f>(((Kickstarter!I323/60)/60)/24)+DATE(1970,1,1)</f>
        <v>42682.488263888896</v>
      </c>
      <c r="V323">
        <f>YEAR(T323)</f>
        <v>2016</v>
      </c>
      <c r="W323">
        <f>YEAR(U323)</f>
        <v>2016</v>
      </c>
    </row>
    <row r="324" spans="1:23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5">
        <f t="shared" si="5"/>
        <v>42473.57</v>
      </c>
      <c r="L324" t="b">
        <v>1</v>
      </c>
      <c r="M324">
        <v>186</v>
      </c>
      <c r="N324" t="b">
        <v>1</v>
      </c>
      <c r="O324" t="s">
        <v>8267</v>
      </c>
      <c r="P324" s="13">
        <v>2</v>
      </c>
      <c r="Q324">
        <f>IFERROR(ROUND(Kickstarter!E324/[1]Kickstarter!L324,2),0)</f>
        <v>473.3</v>
      </c>
      <c r="R324" s="16" t="s">
        <v>8310</v>
      </c>
      <c r="S324" s="16" t="s">
        <v>8309</v>
      </c>
      <c r="T324" s="15">
        <f>(((Kickstarter!J324/60)/60)/24)+DATE(1970,1,1)</f>
        <v>42473.57</v>
      </c>
      <c r="U324" s="15">
        <f>(((Kickstarter!I324/60)/60)/24)+DATE(1970,1,1)</f>
        <v>42503.57</v>
      </c>
      <c r="V324">
        <f>YEAR(T324)</f>
        <v>2016</v>
      </c>
      <c r="W324">
        <f>YEAR(U324)</f>
        <v>2016</v>
      </c>
    </row>
    <row r="325" spans="1:23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5">
        <f t="shared" si="5"/>
        <v>42697.32136574074</v>
      </c>
      <c r="L325" t="b">
        <v>1</v>
      </c>
      <c r="M325">
        <v>58</v>
      </c>
      <c r="N325" t="b">
        <v>1</v>
      </c>
      <c r="O325" t="s">
        <v>8267</v>
      </c>
      <c r="P325" s="13">
        <v>2</v>
      </c>
      <c r="Q325">
        <f>IFERROR(ROUND(Kickstarter!E325/[1]Kickstarter!L325,2),0)</f>
        <v>201.39</v>
      </c>
      <c r="R325" s="16" t="s">
        <v>8308</v>
      </c>
      <c r="S325" s="16" t="s">
        <v>8350</v>
      </c>
      <c r="T325" s="15">
        <f>(((Kickstarter!J325/60)/60)/24)+DATE(1970,1,1)</f>
        <v>42697.32136574074</v>
      </c>
      <c r="U325" s="15">
        <f>(((Kickstarter!I325/60)/60)/24)+DATE(1970,1,1)</f>
        <v>42725.332638888889</v>
      </c>
      <c r="V325">
        <f>YEAR(T325)</f>
        <v>2016</v>
      </c>
      <c r="W325">
        <f>YEAR(U325)</f>
        <v>2016</v>
      </c>
    </row>
    <row r="326" spans="1:23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5">
        <f t="shared" si="5"/>
        <v>42184.626250000001</v>
      </c>
      <c r="L326" t="b">
        <v>1</v>
      </c>
      <c r="M326">
        <v>82</v>
      </c>
      <c r="N326" t="b">
        <v>1</v>
      </c>
      <c r="O326" t="s">
        <v>8267</v>
      </c>
      <c r="P326" s="13">
        <v>2</v>
      </c>
      <c r="Q326">
        <f>IFERROR(ROUND(Kickstarter!E326/[1]Kickstarter!L326,2),0)</f>
        <v>89.96</v>
      </c>
      <c r="R326" s="16" t="s">
        <v>8308</v>
      </c>
      <c r="S326" s="16" t="s">
        <v>8350</v>
      </c>
      <c r="T326" s="15">
        <f>(((Kickstarter!J326/60)/60)/24)+DATE(1970,1,1)</f>
        <v>42184.626250000001</v>
      </c>
      <c r="U326" s="15">
        <f>(((Kickstarter!I326/60)/60)/24)+DATE(1970,1,1)</f>
        <v>42217.626250000001</v>
      </c>
      <c r="V326">
        <f>YEAR(T326)</f>
        <v>2015</v>
      </c>
      <c r="W326">
        <f>YEAR(U326)</f>
        <v>2015</v>
      </c>
    </row>
    <row r="327" spans="1:23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5">
        <f t="shared" si="5"/>
        <v>42689.187881944439</v>
      </c>
      <c r="L327" t="b">
        <v>1</v>
      </c>
      <c r="M327">
        <v>736</v>
      </c>
      <c r="N327" t="b">
        <v>1</v>
      </c>
      <c r="O327" t="s">
        <v>8267</v>
      </c>
      <c r="P327" s="13">
        <v>2</v>
      </c>
      <c r="Q327">
        <f>IFERROR(ROUND(Kickstarter!E327/[1]Kickstarter!L327,2),0)</f>
        <v>3479.87</v>
      </c>
      <c r="R327" s="16" t="s">
        <v>8310</v>
      </c>
      <c r="S327" s="16" t="s">
        <v>8311</v>
      </c>
      <c r="T327" s="15">
        <f>(((Kickstarter!J327/60)/60)/24)+DATE(1970,1,1)</f>
        <v>42689.187881944439</v>
      </c>
      <c r="U327" s="15">
        <f>(((Kickstarter!I327/60)/60)/24)+DATE(1970,1,1)</f>
        <v>42724.187881944439</v>
      </c>
      <c r="V327">
        <f>YEAR(T327)</f>
        <v>2016</v>
      </c>
      <c r="W327">
        <f>YEAR(U327)</f>
        <v>2016</v>
      </c>
    </row>
    <row r="328" spans="1:23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5">
        <f t="shared" si="5"/>
        <v>42775.314884259264</v>
      </c>
      <c r="L328" t="b">
        <v>1</v>
      </c>
      <c r="M328">
        <v>1151</v>
      </c>
      <c r="N328" t="b">
        <v>1</v>
      </c>
      <c r="O328" t="s">
        <v>8267</v>
      </c>
      <c r="P328" s="13">
        <v>2</v>
      </c>
      <c r="Q328">
        <f>IFERROR(ROUND(Kickstarter!E328/[1]Kickstarter!L328,2),0)</f>
        <v>2823.24</v>
      </c>
      <c r="R328" s="16" t="s">
        <v>8308</v>
      </c>
      <c r="S328" s="16" t="s">
        <v>8346</v>
      </c>
      <c r="T328" s="15">
        <f>(((Kickstarter!J328/60)/60)/24)+DATE(1970,1,1)</f>
        <v>42775.314884259264</v>
      </c>
      <c r="U328" s="15">
        <f>(((Kickstarter!I328/60)/60)/24)+DATE(1970,1,1)</f>
        <v>42808.956250000003</v>
      </c>
      <c r="V328">
        <f>YEAR(T328)</f>
        <v>2017</v>
      </c>
      <c r="W328">
        <f>YEAR(U328)</f>
        <v>2017</v>
      </c>
    </row>
    <row r="329" spans="1:23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5">
        <f t="shared" si="5"/>
        <v>42058.235289351855</v>
      </c>
      <c r="L329" t="b">
        <v>1</v>
      </c>
      <c r="M329">
        <v>34</v>
      </c>
      <c r="N329" t="b">
        <v>1</v>
      </c>
      <c r="O329" t="s">
        <v>8267</v>
      </c>
      <c r="P329" s="13">
        <v>2</v>
      </c>
      <c r="Q329">
        <f>IFERROR(ROUND(Kickstarter!E329/[1]Kickstarter!L329,2),0)</f>
        <v>97.43</v>
      </c>
      <c r="R329" s="16" t="s">
        <v>8308</v>
      </c>
      <c r="S329" s="16" t="s">
        <v>8350</v>
      </c>
      <c r="T329" s="15">
        <f>(((Kickstarter!J329/60)/60)/24)+DATE(1970,1,1)</f>
        <v>42058.235289351855</v>
      </c>
      <c r="U329" s="15">
        <f>(((Kickstarter!I329/60)/60)/24)+DATE(1970,1,1)</f>
        <v>42085.333333333328</v>
      </c>
      <c r="V329">
        <f>YEAR(T329)</f>
        <v>2015</v>
      </c>
      <c r="W329">
        <f>YEAR(U329)</f>
        <v>2015</v>
      </c>
    </row>
    <row r="330" spans="1:23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5">
        <f t="shared" si="5"/>
        <v>42278.946620370371</v>
      </c>
      <c r="L330" t="b">
        <v>1</v>
      </c>
      <c r="M330">
        <v>498</v>
      </c>
      <c r="N330" t="b">
        <v>1</v>
      </c>
      <c r="O330" t="s">
        <v>8267</v>
      </c>
      <c r="P330" s="13">
        <v>2</v>
      </c>
      <c r="Q330">
        <f>IFERROR(ROUND(Kickstarter!E330/[1]Kickstarter!L330,2),0)</f>
        <v>1653.42</v>
      </c>
      <c r="R330" s="16" t="s">
        <v>8318</v>
      </c>
      <c r="S330" s="16" t="s">
        <v>8349</v>
      </c>
      <c r="T330" s="15">
        <f>(((Kickstarter!J330/60)/60)/24)+DATE(1970,1,1)</f>
        <v>42278.946620370371</v>
      </c>
      <c r="U330" s="15">
        <f>(((Kickstarter!I330/60)/60)/24)+DATE(1970,1,1)</f>
        <v>42309.166666666672</v>
      </c>
      <c r="V330">
        <f>YEAR(T330)</f>
        <v>2015</v>
      </c>
      <c r="W330">
        <f>YEAR(U330)</f>
        <v>2015</v>
      </c>
    </row>
    <row r="331" spans="1:23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5">
        <f t="shared" si="5"/>
        <v>42291.46674768519</v>
      </c>
      <c r="L331" t="b">
        <v>1</v>
      </c>
      <c r="M331">
        <v>167</v>
      </c>
      <c r="N331" t="b">
        <v>1</v>
      </c>
      <c r="O331" t="s">
        <v>8267</v>
      </c>
      <c r="P331" s="13">
        <v>2</v>
      </c>
      <c r="Q331">
        <f>IFERROR(ROUND(Kickstarter!E331/[1]Kickstarter!L331,2),0)</f>
        <v>439.58</v>
      </c>
      <c r="R331" s="16" t="s">
        <v>8318</v>
      </c>
      <c r="S331" s="16" t="s">
        <v>8349</v>
      </c>
      <c r="T331" s="15">
        <f>(((Kickstarter!J331/60)/60)/24)+DATE(1970,1,1)</f>
        <v>42291.46674768519</v>
      </c>
      <c r="U331" s="15">
        <f>(((Kickstarter!I331/60)/60)/24)+DATE(1970,1,1)</f>
        <v>42315.166666666672</v>
      </c>
      <c r="V331">
        <f>YEAR(T331)</f>
        <v>2015</v>
      </c>
      <c r="W331">
        <f>YEAR(U331)</f>
        <v>2015</v>
      </c>
    </row>
    <row r="332" spans="1:23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5">
        <f t="shared" si="5"/>
        <v>41379.515775462962</v>
      </c>
      <c r="L332" t="b">
        <v>1</v>
      </c>
      <c r="M332">
        <v>340</v>
      </c>
      <c r="N332" t="b">
        <v>1</v>
      </c>
      <c r="O332" t="s">
        <v>8267</v>
      </c>
      <c r="P332" s="13">
        <v>2</v>
      </c>
      <c r="Q332">
        <f>IFERROR(ROUND(Kickstarter!E332/[1]Kickstarter!L332,2),0)</f>
        <v>792</v>
      </c>
      <c r="R332" s="16" t="s">
        <v>8308</v>
      </c>
      <c r="S332" s="16" t="s">
        <v>8350</v>
      </c>
      <c r="T332" s="15">
        <f>(((Kickstarter!J332/60)/60)/24)+DATE(1970,1,1)</f>
        <v>41379.515775462962</v>
      </c>
      <c r="U332" s="15">
        <f>(((Kickstarter!I332/60)/60)/24)+DATE(1970,1,1)</f>
        <v>41411.165972222225</v>
      </c>
      <c r="V332">
        <f>YEAR(T332)</f>
        <v>2013</v>
      </c>
      <c r="W332">
        <f>YEAR(U332)</f>
        <v>2013</v>
      </c>
    </row>
    <row r="333" spans="1:23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5">
        <f t="shared" si="5"/>
        <v>42507.581412037034</v>
      </c>
      <c r="L333" t="b">
        <v>1</v>
      </c>
      <c r="M333">
        <v>438</v>
      </c>
      <c r="N333" t="b">
        <v>1</v>
      </c>
      <c r="O333" t="s">
        <v>8267</v>
      </c>
      <c r="P333" s="13">
        <v>2</v>
      </c>
      <c r="Q333">
        <f>IFERROR(ROUND(Kickstarter!E333/[1]Kickstarter!L333,2),0)</f>
        <v>1254.18</v>
      </c>
      <c r="R333" s="16" t="s">
        <v>8308</v>
      </c>
      <c r="S333" s="16" t="s">
        <v>8350</v>
      </c>
      <c r="T333" s="15">
        <f>(((Kickstarter!J333/60)/60)/24)+DATE(1970,1,1)</f>
        <v>42507.581412037034</v>
      </c>
      <c r="U333" s="15">
        <f>(((Kickstarter!I333/60)/60)/24)+DATE(1970,1,1)</f>
        <v>42538.581412037034</v>
      </c>
      <c r="V333">
        <f>YEAR(T333)</f>
        <v>2016</v>
      </c>
      <c r="W333">
        <f>YEAR(U333)</f>
        <v>2016</v>
      </c>
    </row>
    <row r="334" spans="1:23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5">
        <f t="shared" si="5"/>
        <v>42263.680289351847</v>
      </c>
      <c r="L334" t="b">
        <v>1</v>
      </c>
      <c r="M334">
        <v>555</v>
      </c>
      <c r="N334" t="b">
        <v>1</v>
      </c>
      <c r="O334" t="s">
        <v>8267</v>
      </c>
      <c r="P334" s="13">
        <v>2</v>
      </c>
      <c r="Q334">
        <f>IFERROR(ROUND(Kickstarter!E334/[1]Kickstarter!L334,2),0)</f>
        <v>5948.16</v>
      </c>
      <c r="R334" s="16" t="s">
        <v>8318</v>
      </c>
      <c r="S334" s="16" t="s">
        <v>8347</v>
      </c>
      <c r="T334" s="15">
        <f>(((Kickstarter!J334/60)/60)/24)+DATE(1970,1,1)</f>
        <v>42263.680289351847</v>
      </c>
      <c r="U334" s="15">
        <f>(((Kickstarter!I334/60)/60)/24)+DATE(1970,1,1)</f>
        <v>42305.333333333328</v>
      </c>
      <c r="V334">
        <f>YEAR(T334)</f>
        <v>2015</v>
      </c>
      <c r="W334">
        <f>YEAR(U334)</f>
        <v>2015</v>
      </c>
    </row>
    <row r="335" spans="1:23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5">
        <f t="shared" si="5"/>
        <v>42437.636469907404</v>
      </c>
      <c r="L335" t="b">
        <v>1</v>
      </c>
      <c r="M335">
        <v>266</v>
      </c>
      <c r="N335" t="b">
        <v>1</v>
      </c>
      <c r="O335" t="s">
        <v>8267</v>
      </c>
      <c r="P335" s="13">
        <v>2</v>
      </c>
      <c r="Q335">
        <f>IFERROR(ROUND(Kickstarter!E335/[1]Kickstarter!L335,2),0)</f>
        <v>945.11</v>
      </c>
      <c r="R335" s="16" t="s">
        <v>8315</v>
      </c>
      <c r="S335" s="16" t="s">
        <v>8314</v>
      </c>
      <c r="T335" s="15">
        <f>(((Kickstarter!J335/60)/60)/24)+DATE(1970,1,1)</f>
        <v>42437.636469907404</v>
      </c>
      <c r="U335" s="15">
        <f>(((Kickstarter!I335/60)/60)/24)+DATE(1970,1,1)</f>
        <v>42467.59480324074</v>
      </c>
      <c r="V335">
        <f>YEAR(T335)</f>
        <v>2016</v>
      </c>
      <c r="W335">
        <f>YEAR(U335)</f>
        <v>2016</v>
      </c>
    </row>
    <row r="336" spans="1:23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5">
        <f t="shared" si="5"/>
        <v>42101.682372685187</v>
      </c>
      <c r="L336" t="b">
        <v>1</v>
      </c>
      <c r="M336">
        <v>69</v>
      </c>
      <c r="N336" t="b">
        <v>1</v>
      </c>
      <c r="O336" t="s">
        <v>8267</v>
      </c>
      <c r="P336" s="13">
        <v>2</v>
      </c>
      <c r="Q336">
        <f>IFERROR(ROUND(Kickstarter!E336/[1]Kickstarter!L336,2),0)</f>
        <v>202.38</v>
      </c>
      <c r="R336" s="16" t="s">
        <v>8308</v>
      </c>
      <c r="S336" s="16" t="s">
        <v>8342</v>
      </c>
      <c r="T336" s="15">
        <f>(((Kickstarter!J336/60)/60)/24)+DATE(1970,1,1)</f>
        <v>42101.682372685187</v>
      </c>
      <c r="U336" s="15">
        <f>(((Kickstarter!I336/60)/60)/24)+DATE(1970,1,1)</f>
        <v>42139.791666666672</v>
      </c>
      <c r="V336">
        <f>YEAR(T336)</f>
        <v>2015</v>
      </c>
      <c r="W336">
        <f>YEAR(U336)</f>
        <v>2015</v>
      </c>
    </row>
    <row r="337" spans="1:23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5">
        <f t="shared" si="5"/>
        <v>42101.737442129626</v>
      </c>
      <c r="L337" t="b">
        <v>1</v>
      </c>
      <c r="M337">
        <v>80</v>
      </c>
      <c r="N337" t="b">
        <v>1</v>
      </c>
      <c r="O337" t="s">
        <v>8267</v>
      </c>
      <c r="P337" s="13">
        <v>2</v>
      </c>
      <c r="Q337">
        <f>IFERROR(ROUND(Kickstarter!E337/[1]Kickstarter!L337,2),0)</f>
        <v>93.92</v>
      </c>
      <c r="R337" s="16" t="s">
        <v>8310</v>
      </c>
      <c r="S337" s="16" t="s">
        <v>8309</v>
      </c>
      <c r="T337" s="15">
        <f>(((Kickstarter!J337/60)/60)/24)+DATE(1970,1,1)</f>
        <v>42101.737442129626</v>
      </c>
      <c r="U337" s="15">
        <f>(((Kickstarter!I337/60)/60)/24)+DATE(1970,1,1)</f>
        <v>42132.916666666672</v>
      </c>
      <c r="V337">
        <f>YEAR(T337)</f>
        <v>2015</v>
      </c>
      <c r="W337">
        <f>YEAR(U337)</f>
        <v>2015</v>
      </c>
    </row>
    <row r="338" spans="1:23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5">
        <f t="shared" si="5"/>
        <v>42291.596273148149</v>
      </c>
      <c r="L338" t="b">
        <v>1</v>
      </c>
      <c r="M338">
        <v>493</v>
      </c>
      <c r="N338" t="b">
        <v>1</v>
      </c>
      <c r="O338" t="s">
        <v>8267</v>
      </c>
      <c r="P338" s="13">
        <v>2</v>
      </c>
      <c r="Q338">
        <f>IFERROR(ROUND(Kickstarter!E338/[1]Kickstarter!L338,2),0)</f>
        <v>1269.99</v>
      </c>
      <c r="R338" s="16" t="s">
        <v>8310</v>
      </c>
      <c r="S338" s="16" t="s">
        <v>8309</v>
      </c>
      <c r="T338" s="15">
        <f>(((Kickstarter!J338/60)/60)/24)+DATE(1970,1,1)</f>
        <v>42291.596273148149</v>
      </c>
      <c r="U338" s="15">
        <f>(((Kickstarter!I338/60)/60)/24)+DATE(1970,1,1)</f>
        <v>42321.637939814813</v>
      </c>
      <c r="V338">
        <f>YEAR(T338)</f>
        <v>2015</v>
      </c>
      <c r="W338">
        <f>YEAR(U338)</f>
        <v>2015</v>
      </c>
    </row>
    <row r="339" spans="1:23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5">
        <f t="shared" si="5"/>
        <v>42047.128564814819</v>
      </c>
      <c r="L339" t="b">
        <v>1</v>
      </c>
      <c r="M339">
        <v>31</v>
      </c>
      <c r="N339" t="b">
        <v>1</v>
      </c>
      <c r="O339" t="s">
        <v>8267</v>
      </c>
      <c r="P339" s="13">
        <v>2</v>
      </c>
      <c r="Q339">
        <f>IFERROR(ROUND(Kickstarter!E339/[1]Kickstarter!L339,2),0)</f>
        <v>67.45</v>
      </c>
      <c r="R339" s="16" t="s">
        <v>8310</v>
      </c>
      <c r="S339" s="16" t="s">
        <v>8309</v>
      </c>
      <c r="T339" s="15">
        <f>(((Kickstarter!J339/60)/60)/24)+DATE(1970,1,1)</f>
        <v>42047.128564814819</v>
      </c>
      <c r="U339" s="15">
        <f>(((Kickstarter!I339/60)/60)/24)+DATE(1970,1,1)</f>
        <v>42077.086898148147</v>
      </c>
      <c r="V339">
        <f>YEAR(T339)</f>
        <v>2015</v>
      </c>
      <c r="W339">
        <f>YEAR(U339)</f>
        <v>2015</v>
      </c>
    </row>
    <row r="340" spans="1:23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5">
        <f t="shared" si="5"/>
        <v>42559.755671296298</v>
      </c>
      <c r="L340" t="b">
        <v>1</v>
      </c>
      <c r="M340">
        <v>236</v>
      </c>
      <c r="N340" t="b">
        <v>1</v>
      </c>
      <c r="O340" t="s">
        <v>8267</v>
      </c>
      <c r="P340" s="13">
        <v>2</v>
      </c>
      <c r="Q340">
        <f>IFERROR(ROUND(Kickstarter!E340/[1]Kickstarter!L340,2),0)</f>
        <v>590</v>
      </c>
      <c r="R340" s="16" t="s">
        <v>8315</v>
      </c>
      <c r="S340" s="16" t="s">
        <v>8340</v>
      </c>
      <c r="T340" s="15">
        <f>(((Kickstarter!J340/60)/60)/24)+DATE(1970,1,1)</f>
        <v>42559.755671296298</v>
      </c>
      <c r="U340" s="15">
        <f>(((Kickstarter!I340/60)/60)/24)+DATE(1970,1,1)</f>
        <v>42616.041666666672</v>
      </c>
      <c r="V340">
        <f>YEAR(T340)</f>
        <v>2016</v>
      </c>
      <c r="W340">
        <f>YEAR(U340)</f>
        <v>2016</v>
      </c>
    </row>
    <row r="341" spans="1:23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5">
        <f t="shared" si="5"/>
        <v>42093.760046296295</v>
      </c>
      <c r="L341" t="b">
        <v>1</v>
      </c>
      <c r="M341">
        <v>89</v>
      </c>
      <c r="N341" t="b">
        <v>1</v>
      </c>
      <c r="O341" t="s">
        <v>8267</v>
      </c>
      <c r="P341" s="13">
        <v>2</v>
      </c>
      <c r="Q341">
        <f>IFERROR(ROUND(Kickstarter!E341/[1]Kickstarter!L341,2),0)</f>
        <v>111.81</v>
      </c>
      <c r="R341" s="16" t="s">
        <v>8310</v>
      </c>
      <c r="S341" s="16" t="s">
        <v>8309</v>
      </c>
      <c r="T341" s="15">
        <f>(((Kickstarter!J341/60)/60)/24)+DATE(1970,1,1)</f>
        <v>42093.760046296295</v>
      </c>
      <c r="U341" s="15">
        <f>(((Kickstarter!I341/60)/60)/24)+DATE(1970,1,1)</f>
        <v>42123.760046296295</v>
      </c>
      <c r="V341">
        <f>YEAR(T341)</f>
        <v>2015</v>
      </c>
      <c r="W341">
        <f>YEAR(U341)</f>
        <v>2015</v>
      </c>
    </row>
    <row r="342" spans="1:23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5">
        <f t="shared" si="5"/>
        <v>42772.669062500005</v>
      </c>
      <c r="L342" t="b">
        <v>1</v>
      </c>
      <c r="M342">
        <v>299</v>
      </c>
      <c r="N342" t="b">
        <v>1</v>
      </c>
      <c r="O342" t="s">
        <v>8267</v>
      </c>
      <c r="P342" s="13">
        <v>2</v>
      </c>
      <c r="Q342">
        <f>IFERROR(ROUND(Kickstarter!E342/[1]Kickstarter!L342,2),0)</f>
        <v>1562.79</v>
      </c>
      <c r="R342" s="16" t="s">
        <v>8318</v>
      </c>
      <c r="S342" s="16" t="s">
        <v>8347</v>
      </c>
      <c r="T342" s="15">
        <f>(((Kickstarter!J342/60)/60)/24)+DATE(1970,1,1)</f>
        <v>42772.669062500005</v>
      </c>
      <c r="U342" s="15">
        <f>(((Kickstarter!I342/60)/60)/24)+DATE(1970,1,1)</f>
        <v>42802.875</v>
      </c>
      <c r="V342">
        <f>YEAR(T342)</f>
        <v>2017</v>
      </c>
      <c r="W342">
        <f>YEAR(U342)</f>
        <v>2017</v>
      </c>
    </row>
    <row r="343" spans="1:23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5">
        <f t="shared" si="5"/>
        <v>41894.879606481481</v>
      </c>
      <c r="L343" t="b">
        <v>1</v>
      </c>
      <c r="M343">
        <v>55</v>
      </c>
      <c r="N343" t="b">
        <v>1</v>
      </c>
      <c r="O343" t="s">
        <v>8267</v>
      </c>
      <c r="P343" s="13">
        <v>2</v>
      </c>
      <c r="Q343">
        <f>IFERROR(ROUND(Kickstarter!E343/[1]Kickstarter!L343,2),0)</f>
        <v>219.71</v>
      </c>
      <c r="R343" s="16" t="s">
        <v>8310</v>
      </c>
      <c r="S343" s="16" t="s">
        <v>8309</v>
      </c>
      <c r="T343" s="15">
        <f>(((Kickstarter!J343/60)/60)/24)+DATE(1970,1,1)</f>
        <v>41894.879606481481</v>
      </c>
      <c r="U343" s="15">
        <f>(((Kickstarter!I343/60)/60)/24)+DATE(1970,1,1)</f>
        <v>41913.165972222225</v>
      </c>
      <c r="V343">
        <f>YEAR(T343)</f>
        <v>2014</v>
      </c>
      <c r="W343">
        <f>YEAR(U343)</f>
        <v>2014</v>
      </c>
    </row>
    <row r="344" spans="1:23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5">
        <f t="shared" si="5"/>
        <v>42459.780844907407</v>
      </c>
      <c r="L344" t="b">
        <v>1</v>
      </c>
      <c r="M344">
        <v>325</v>
      </c>
      <c r="N344" t="b">
        <v>1</v>
      </c>
      <c r="O344" t="s">
        <v>8267</v>
      </c>
      <c r="P344" s="13">
        <v>2</v>
      </c>
      <c r="Q344">
        <f>IFERROR(ROUND(Kickstarter!E344/[1]Kickstarter!L344,2),0)</f>
        <v>1780.69</v>
      </c>
      <c r="R344" s="16" t="s">
        <v>8310</v>
      </c>
      <c r="S344" s="16" t="s">
        <v>8309</v>
      </c>
      <c r="T344" s="15">
        <f>(((Kickstarter!J344/60)/60)/24)+DATE(1970,1,1)</f>
        <v>42459.780844907407</v>
      </c>
      <c r="U344" s="15">
        <f>(((Kickstarter!I344/60)/60)/24)+DATE(1970,1,1)</f>
        <v>42489.780844907407</v>
      </c>
      <c r="V344">
        <f>YEAR(T344)</f>
        <v>2016</v>
      </c>
      <c r="W344">
        <f>YEAR(U344)</f>
        <v>2016</v>
      </c>
    </row>
    <row r="345" spans="1:23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5">
        <f t="shared" si="5"/>
        <v>41926.73778935185</v>
      </c>
      <c r="L345" t="b">
        <v>1</v>
      </c>
      <c r="M345">
        <v>524</v>
      </c>
      <c r="N345" t="b">
        <v>1</v>
      </c>
      <c r="O345" t="s">
        <v>8267</v>
      </c>
      <c r="P345" s="13">
        <v>2</v>
      </c>
      <c r="Q345">
        <f>IFERROR(ROUND(Kickstarter!E345/[1]Kickstarter!L345,2),0)</f>
        <v>1457.55</v>
      </c>
      <c r="R345" s="16" t="s">
        <v>8308</v>
      </c>
      <c r="S345" s="16" t="s">
        <v>8350</v>
      </c>
      <c r="T345" s="15">
        <f>(((Kickstarter!J345/60)/60)/24)+DATE(1970,1,1)</f>
        <v>41926.73778935185</v>
      </c>
      <c r="U345" s="15">
        <f>(((Kickstarter!I345/60)/60)/24)+DATE(1970,1,1)</f>
        <v>41957.125</v>
      </c>
      <c r="V345">
        <f>YEAR(T345)</f>
        <v>2014</v>
      </c>
      <c r="W345">
        <f>YEAR(U345)</f>
        <v>2014</v>
      </c>
    </row>
    <row r="346" spans="1:23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5">
        <f t="shared" si="5"/>
        <v>42111.970995370371</v>
      </c>
      <c r="L346" t="b">
        <v>1</v>
      </c>
      <c r="M346">
        <v>285</v>
      </c>
      <c r="N346" t="b">
        <v>1</v>
      </c>
      <c r="O346" t="s">
        <v>8267</v>
      </c>
      <c r="P346" s="13">
        <v>2</v>
      </c>
      <c r="Q346">
        <f>IFERROR(ROUND(Kickstarter!E346/[1]Kickstarter!L346,2),0)</f>
        <v>1221.3599999999999</v>
      </c>
      <c r="R346" s="16" t="s">
        <v>8310</v>
      </c>
      <c r="S346" s="16" t="s">
        <v>8309</v>
      </c>
      <c r="T346" s="15">
        <f>(((Kickstarter!J346/60)/60)/24)+DATE(1970,1,1)</f>
        <v>42111.970995370371</v>
      </c>
      <c r="U346" s="15">
        <f>(((Kickstarter!I346/60)/60)/24)+DATE(1970,1,1)</f>
        <v>42156.097222222219</v>
      </c>
      <c r="V346">
        <f>YEAR(T346)</f>
        <v>2015</v>
      </c>
      <c r="W346">
        <f>YEAR(U346)</f>
        <v>2015</v>
      </c>
    </row>
    <row r="347" spans="1:23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5">
        <f t="shared" si="5"/>
        <v>42114.944328703699</v>
      </c>
      <c r="L347" t="b">
        <v>1</v>
      </c>
      <c r="M347">
        <v>179</v>
      </c>
      <c r="N347" t="b">
        <v>1</v>
      </c>
      <c r="O347" t="s">
        <v>8267</v>
      </c>
      <c r="P347" s="13">
        <v>2</v>
      </c>
      <c r="Q347">
        <f>IFERROR(ROUND(Kickstarter!E347/[1]Kickstarter!L347,2),0)</f>
        <v>558.59</v>
      </c>
      <c r="R347" s="16" t="s">
        <v>8335</v>
      </c>
      <c r="S347" s="16" t="s">
        <v>8354</v>
      </c>
      <c r="T347" s="15">
        <f>(((Kickstarter!J347/60)/60)/24)+DATE(1970,1,1)</f>
        <v>42114.944328703699</v>
      </c>
      <c r="U347" s="15">
        <f>(((Kickstarter!I347/60)/60)/24)+DATE(1970,1,1)</f>
        <v>42144.944328703699</v>
      </c>
      <c r="V347">
        <f>YEAR(T347)</f>
        <v>2015</v>
      </c>
      <c r="W347">
        <f>YEAR(U347)</f>
        <v>2015</v>
      </c>
    </row>
    <row r="348" spans="1:23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5">
        <f t="shared" si="5"/>
        <v>42261.500243055554</v>
      </c>
      <c r="L348" t="b">
        <v>1</v>
      </c>
      <c r="M348">
        <v>188</v>
      </c>
      <c r="N348" t="b">
        <v>1</v>
      </c>
      <c r="O348" t="s">
        <v>8267</v>
      </c>
      <c r="P348" s="13">
        <v>2</v>
      </c>
      <c r="Q348">
        <f>IFERROR(ROUND(Kickstarter!E348/[1]Kickstarter!L348,2),0)</f>
        <v>1216.3499999999999</v>
      </c>
      <c r="R348" s="16" t="s">
        <v>8310</v>
      </c>
      <c r="S348" s="16" t="s">
        <v>8309</v>
      </c>
      <c r="T348" s="15">
        <f>(((Kickstarter!J348/60)/60)/24)+DATE(1970,1,1)</f>
        <v>42261.500243055561</v>
      </c>
      <c r="U348" s="15">
        <f>(((Kickstarter!I348/60)/60)/24)+DATE(1970,1,1)</f>
        <v>42291.500243055561</v>
      </c>
      <c r="V348">
        <f>YEAR(T348)</f>
        <v>2015</v>
      </c>
      <c r="W348">
        <f>YEAR(U348)</f>
        <v>2015</v>
      </c>
    </row>
    <row r="349" spans="1:23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5">
        <f t="shared" si="5"/>
        <v>42292.495474537034</v>
      </c>
      <c r="L349" t="b">
        <v>1</v>
      </c>
      <c r="M349">
        <v>379</v>
      </c>
      <c r="N349" t="b">
        <v>1</v>
      </c>
      <c r="O349" t="s">
        <v>8267</v>
      </c>
      <c r="P349" s="13">
        <v>2</v>
      </c>
      <c r="Q349">
        <f>IFERROR(ROUND(Kickstarter!E349/[1]Kickstarter!L349,2),0)</f>
        <v>1206.3800000000001</v>
      </c>
      <c r="R349" s="16" t="s">
        <v>8310</v>
      </c>
      <c r="S349" s="16" t="s">
        <v>8309</v>
      </c>
      <c r="T349" s="15">
        <f>(((Kickstarter!J349/60)/60)/24)+DATE(1970,1,1)</f>
        <v>42292.495474537034</v>
      </c>
      <c r="U349" s="15">
        <f>(((Kickstarter!I349/60)/60)/24)+DATE(1970,1,1)</f>
        <v>42322.537141203706</v>
      </c>
      <c r="V349">
        <f>YEAR(T349)</f>
        <v>2015</v>
      </c>
      <c r="W349">
        <f>YEAR(U349)</f>
        <v>2015</v>
      </c>
    </row>
    <row r="350" spans="1:23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5">
        <f t="shared" si="5"/>
        <v>42207.58699074074</v>
      </c>
      <c r="L350" t="b">
        <v>1</v>
      </c>
      <c r="M350">
        <v>119</v>
      </c>
      <c r="N350" t="b">
        <v>1</v>
      </c>
      <c r="O350" t="s">
        <v>8267</v>
      </c>
      <c r="P350" s="13">
        <v>2</v>
      </c>
      <c r="Q350">
        <f>IFERROR(ROUND(Kickstarter!E350/[1]Kickstarter!L350,2),0)</f>
        <v>367.86</v>
      </c>
      <c r="R350" s="16" t="s">
        <v>8318</v>
      </c>
      <c r="S350" s="16" t="s">
        <v>8349</v>
      </c>
      <c r="T350" s="15">
        <f>(((Kickstarter!J350/60)/60)/24)+DATE(1970,1,1)</f>
        <v>42207.58699074074</v>
      </c>
      <c r="U350" s="15">
        <f>(((Kickstarter!I350/60)/60)/24)+DATE(1970,1,1)</f>
        <v>42237.58699074074</v>
      </c>
      <c r="V350">
        <f>YEAR(T350)</f>
        <v>2015</v>
      </c>
      <c r="W350">
        <f>YEAR(U350)</f>
        <v>2015</v>
      </c>
    </row>
    <row r="351" spans="1:23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5">
        <f t="shared" si="5"/>
        <v>42760.498935185184</v>
      </c>
      <c r="L351" t="b">
        <v>1</v>
      </c>
      <c r="M351">
        <v>167</v>
      </c>
      <c r="N351" t="b">
        <v>1</v>
      </c>
      <c r="O351" t="s">
        <v>8267</v>
      </c>
      <c r="P351" s="13">
        <v>2</v>
      </c>
      <c r="Q351">
        <f>IFERROR(ROUND(Kickstarter!E351/[1]Kickstarter!L351,2),0)</f>
        <v>363.85</v>
      </c>
      <c r="R351" s="16" t="s">
        <v>8308</v>
      </c>
      <c r="S351" s="16" t="s">
        <v>8350</v>
      </c>
      <c r="T351" s="15">
        <f>(((Kickstarter!J351/60)/60)/24)+DATE(1970,1,1)</f>
        <v>42760.498935185184</v>
      </c>
      <c r="U351" s="15">
        <f>(((Kickstarter!I351/60)/60)/24)+DATE(1970,1,1)</f>
        <v>42790.498935185184</v>
      </c>
      <c r="V351">
        <f>YEAR(T351)</f>
        <v>2017</v>
      </c>
      <c r="W351">
        <f>YEAR(U351)</f>
        <v>2017</v>
      </c>
    </row>
    <row r="352" spans="1:23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5">
        <f t="shared" si="5"/>
        <v>42586.066076388888</v>
      </c>
      <c r="L352" t="b">
        <v>1</v>
      </c>
      <c r="M352">
        <v>221</v>
      </c>
      <c r="N352" t="b">
        <v>1</v>
      </c>
      <c r="O352" t="s">
        <v>8267</v>
      </c>
      <c r="P352" s="13">
        <v>2</v>
      </c>
      <c r="Q352">
        <f>IFERROR(ROUND(Kickstarter!E352/[1]Kickstarter!L352,2),0)</f>
        <v>2390.83</v>
      </c>
      <c r="R352" s="16" t="s">
        <v>8308</v>
      </c>
      <c r="S352" s="16" t="s">
        <v>8350</v>
      </c>
      <c r="T352" s="15">
        <f>(((Kickstarter!J352/60)/60)/24)+DATE(1970,1,1)</f>
        <v>42586.066076388888</v>
      </c>
      <c r="U352" s="15">
        <f>(((Kickstarter!I352/60)/60)/24)+DATE(1970,1,1)</f>
        <v>42624.165972222225</v>
      </c>
      <c r="V352">
        <f>YEAR(T352)</f>
        <v>2016</v>
      </c>
      <c r="W352">
        <f>YEAR(U352)</f>
        <v>2016</v>
      </c>
    </row>
    <row r="353" spans="1:23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5">
        <f t="shared" si="5"/>
        <v>42427.964745370366</v>
      </c>
      <c r="L353" t="b">
        <v>1</v>
      </c>
      <c r="M353">
        <v>964</v>
      </c>
      <c r="N353" t="b">
        <v>1</v>
      </c>
      <c r="O353" t="s">
        <v>8267</v>
      </c>
      <c r="P353" s="13">
        <v>2</v>
      </c>
      <c r="Q353">
        <f>IFERROR(ROUND(Kickstarter!E353/[1]Kickstarter!L353,2),0)</f>
        <v>2405.33</v>
      </c>
      <c r="R353" s="16" t="s">
        <v>8310</v>
      </c>
      <c r="S353" s="16" t="s">
        <v>8309</v>
      </c>
      <c r="T353" s="15">
        <f>(((Kickstarter!J353/60)/60)/24)+DATE(1970,1,1)</f>
        <v>42427.964745370366</v>
      </c>
      <c r="U353" s="15">
        <f>(((Kickstarter!I353/60)/60)/24)+DATE(1970,1,1)</f>
        <v>42467.923078703709</v>
      </c>
      <c r="V353">
        <f>YEAR(T353)</f>
        <v>2016</v>
      </c>
      <c r="W353">
        <f>YEAR(U353)</f>
        <v>2016</v>
      </c>
    </row>
    <row r="354" spans="1:23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5">
        <f t="shared" si="5"/>
        <v>41890.167453703703</v>
      </c>
      <c r="L354" t="b">
        <v>1</v>
      </c>
      <c r="M354">
        <v>286</v>
      </c>
      <c r="N354" t="b">
        <v>1</v>
      </c>
      <c r="O354" t="s">
        <v>8267</v>
      </c>
      <c r="P354" s="13">
        <v>2</v>
      </c>
      <c r="Q354">
        <f>IFERROR(ROUND(Kickstarter!E354/[1]Kickstarter!L354,2),0)</f>
        <v>555.04999999999995</v>
      </c>
      <c r="R354" s="16" t="s">
        <v>8310</v>
      </c>
      <c r="S354" s="16" t="s">
        <v>8309</v>
      </c>
      <c r="T354" s="15">
        <f>(((Kickstarter!J354/60)/60)/24)+DATE(1970,1,1)</f>
        <v>41890.167453703703</v>
      </c>
      <c r="U354" s="15">
        <f>(((Kickstarter!I354/60)/60)/24)+DATE(1970,1,1)</f>
        <v>41920.167453703703</v>
      </c>
      <c r="V354">
        <f>YEAR(T354)</f>
        <v>2014</v>
      </c>
      <c r="W354">
        <f>YEAR(U354)</f>
        <v>2014</v>
      </c>
    </row>
    <row r="355" spans="1:23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5">
        <f t="shared" si="5"/>
        <v>42297.791886574079</v>
      </c>
      <c r="L355" t="b">
        <v>1</v>
      </c>
      <c r="M355">
        <v>613</v>
      </c>
      <c r="N355" t="b">
        <v>1</v>
      </c>
      <c r="O355" t="s">
        <v>8267</v>
      </c>
      <c r="P355" s="13">
        <v>2</v>
      </c>
      <c r="Q355">
        <f>IFERROR(ROUND(Kickstarter!E355/[1]Kickstarter!L355,2),0)</f>
        <v>2266.44</v>
      </c>
      <c r="R355" s="16" t="s">
        <v>8310</v>
      </c>
      <c r="S355" s="16" t="s">
        <v>8309</v>
      </c>
      <c r="T355" s="15">
        <f>(((Kickstarter!J355/60)/60)/24)+DATE(1970,1,1)</f>
        <v>42297.791886574079</v>
      </c>
      <c r="U355" s="15">
        <f>(((Kickstarter!I355/60)/60)/24)+DATE(1970,1,1)</f>
        <v>42327.833553240736</v>
      </c>
      <c r="V355">
        <f>YEAR(T355)</f>
        <v>2015</v>
      </c>
      <c r="W355">
        <f>YEAR(U355)</f>
        <v>2015</v>
      </c>
    </row>
    <row r="356" spans="1:23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5">
        <f t="shared" si="5"/>
        <v>42438.827789351853</v>
      </c>
      <c r="L356" t="b">
        <v>1</v>
      </c>
      <c r="M356">
        <v>29</v>
      </c>
      <c r="N356" t="b">
        <v>1</v>
      </c>
      <c r="O356" t="s">
        <v>8267</v>
      </c>
      <c r="P356" s="13">
        <v>2</v>
      </c>
      <c r="Q356">
        <f>IFERROR(ROUND(Kickstarter!E356/[1]Kickstarter!L356,2),0)</f>
        <v>158.16999999999999</v>
      </c>
      <c r="R356" s="16" t="s">
        <v>8310</v>
      </c>
      <c r="S356" s="16" t="s">
        <v>8309</v>
      </c>
      <c r="T356" s="15">
        <f>(((Kickstarter!J356/60)/60)/24)+DATE(1970,1,1)</f>
        <v>42438.827789351853</v>
      </c>
      <c r="U356" s="15">
        <f>(((Kickstarter!I356/60)/60)/24)+DATE(1970,1,1)</f>
        <v>42468.786122685182</v>
      </c>
      <c r="V356">
        <f>YEAR(T356)</f>
        <v>2016</v>
      </c>
      <c r="W356">
        <f>YEAR(U356)</f>
        <v>2016</v>
      </c>
    </row>
    <row r="357" spans="1:23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5">
        <f t="shared" si="5"/>
        <v>41943.293912037036</v>
      </c>
      <c r="L357" t="b">
        <v>1</v>
      </c>
      <c r="M357">
        <v>165</v>
      </c>
      <c r="N357" t="b">
        <v>1</v>
      </c>
      <c r="O357" t="s">
        <v>8267</v>
      </c>
      <c r="P357" s="13">
        <v>2</v>
      </c>
      <c r="Q357">
        <f>IFERROR(ROUND(Kickstarter!E357/[1]Kickstarter!L357,2),0)</f>
        <v>1507.04</v>
      </c>
      <c r="R357" s="16" t="s">
        <v>8308</v>
      </c>
      <c r="S357" s="16" t="s">
        <v>8352</v>
      </c>
      <c r="T357" s="15">
        <f>(((Kickstarter!J357/60)/60)/24)+DATE(1970,1,1)</f>
        <v>41943.293912037036</v>
      </c>
      <c r="U357" s="15">
        <f>(((Kickstarter!I357/60)/60)/24)+DATE(1970,1,1)</f>
        <v>41974.3355787037</v>
      </c>
      <c r="V357">
        <f>YEAR(T357)</f>
        <v>2014</v>
      </c>
      <c r="W357">
        <f>YEAR(U357)</f>
        <v>2014</v>
      </c>
    </row>
    <row r="358" spans="1:23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5">
        <f t="shared" si="5"/>
        <v>42415.803159722222</v>
      </c>
      <c r="L358" t="b">
        <v>1</v>
      </c>
      <c r="M358">
        <v>97</v>
      </c>
      <c r="N358" t="b">
        <v>1</v>
      </c>
      <c r="O358" t="s">
        <v>8267</v>
      </c>
      <c r="P358" s="13">
        <v>2</v>
      </c>
      <c r="Q358">
        <f>IFERROR(ROUND(Kickstarter!E358/[1]Kickstarter!L358,2),0)</f>
        <v>427.89</v>
      </c>
      <c r="R358" s="16" t="s">
        <v>8310</v>
      </c>
      <c r="S358" s="16" t="s">
        <v>8309</v>
      </c>
      <c r="T358" s="15">
        <f>(((Kickstarter!J358/60)/60)/24)+DATE(1970,1,1)</f>
        <v>42415.803159722222</v>
      </c>
      <c r="U358" s="15">
        <f>(((Kickstarter!I358/60)/60)/24)+DATE(1970,1,1)</f>
        <v>42445.761493055557</v>
      </c>
      <c r="V358">
        <f>YEAR(T358)</f>
        <v>2016</v>
      </c>
      <c r="W358">
        <f>YEAR(U358)</f>
        <v>2016</v>
      </c>
    </row>
    <row r="359" spans="1:23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5">
        <f t="shared" si="5"/>
        <v>42078.222187499996</v>
      </c>
      <c r="L359" t="b">
        <v>1</v>
      </c>
      <c r="M359">
        <v>303</v>
      </c>
      <c r="N359" t="b">
        <v>1</v>
      </c>
      <c r="O359" t="s">
        <v>8267</v>
      </c>
      <c r="P359" s="13">
        <v>2</v>
      </c>
      <c r="Q359">
        <f>IFERROR(ROUND(Kickstarter!E359/[1]Kickstarter!L359,2),0)</f>
        <v>1450</v>
      </c>
      <c r="R359" s="16" t="s">
        <v>8310</v>
      </c>
      <c r="S359" s="16" t="s">
        <v>8309</v>
      </c>
      <c r="T359" s="15">
        <f>(((Kickstarter!J359/60)/60)/24)+DATE(1970,1,1)</f>
        <v>42078.222187499996</v>
      </c>
      <c r="U359" s="15">
        <f>(((Kickstarter!I359/60)/60)/24)+DATE(1970,1,1)</f>
        <v>42118.222187499996</v>
      </c>
      <c r="V359">
        <f>YEAR(T359)</f>
        <v>2015</v>
      </c>
      <c r="W359">
        <f>YEAR(U359)</f>
        <v>2015</v>
      </c>
    </row>
    <row r="360" spans="1:23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5">
        <f t="shared" si="5"/>
        <v>42507.860196759255</v>
      </c>
      <c r="L360" t="b">
        <v>1</v>
      </c>
      <c r="M360">
        <v>267</v>
      </c>
      <c r="N360" t="b">
        <v>1</v>
      </c>
      <c r="O360" t="s">
        <v>8267</v>
      </c>
      <c r="P360" s="13">
        <v>2</v>
      </c>
      <c r="Q360">
        <f>IFERROR(ROUND(Kickstarter!E360/[1]Kickstarter!L360,2),0)</f>
        <v>2577.1999999999998</v>
      </c>
      <c r="R360" s="16" t="s">
        <v>8310</v>
      </c>
      <c r="S360" s="16" t="s">
        <v>8311</v>
      </c>
      <c r="T360" s="15">
        <f>(((Kickstarter!J360/60)/60)/24)+DATE(1970,1,1)</f>
        <v>42507.860196759255</v>
      </c>
      <c r="U360" s="15">
        <f>(((Kickstarter!I360/60)/60)/24)+DATE(1970,1,1)</f>
        <v>42536.625</v>
      </c>
      <c r="V360">
        <f>YEAR(T360)</f>
        <v>2016</v>
      </c>
      <c r="W360">
        <f>YEAR(U360)</f>
        <v>2016</v>
      </c>
    </row>
    <row r="361" spans="1:23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5">
        <f t="shared" si="5"/>
        <v>41935.070486111115</v>
      </c>
      <c r="L361" t="b">
        <v>1</v>
      </c>
      <c r="M361">
        <v>302</v>
      </c>
      <c r="N361" t="b">
        <v>1</v>
      </c>
      <c r="O361" t="s">
        <v>8267</v>
      </c>
      <c r="P361" s="13">
        <v>2</v>
      </c>
      <c r="Q361">
        <f>IFERROR(ROUND(Kickstarter!E361/[1]Kickstarter!L361,2),0)</f>
        <v>507.5</v>
      </c>
      <c r="R361" s="16" t="s">
        <v>8335</v>
      </c>
      <c r="S361" s="16" t="s">
        <v>8354</v>
      </c>
      <c r="T361" s="15">
        <f>(((Kickstarter!J361/60)/60)/24)+DATE(1970,1,1)</f>
        <v>41935.070486111108</v>
      </c>
      <c r="U361" s="15">
        <f>(((Kickstarter!I361/60)/60)/24)+DATE(1970,1,1)</f>
        <v>41957.216666666667</v>
      </c>
      <c r="V361">
        <f>YEAR(T361)</f>
        <v>2014</v>
      </c>
      <c r="W361">
        <f>YEAR(U361)</f>
        <v>2014</v>
      </c>
    </row>
    <row r="362" spans="1:23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5">
        <f t="shared" si="5"/>
        <v>42163.897916666669</v>
      </c>
      <c r="L362" t="b">
        <v>0</v>
      </c>
      <c r="M362">
        <v>87</v>
      </c>
      <c r="N362" t="b">
        <v>1</v>
      </c>
      <c r="O362" t="s">
        <v>8267</v>
      </c>
      <c r="P362" s="13">
        <v>2</v>
      </c>
      <c r="Q362">
        <f>IFERROR(ROUND(Kickstarter!E362/[1]Kickstarter!L362,2),0)</f>
        <v>640.26</v>
      </c>
      <c r="R362" s="16" t="s">
        <v>8310</v>
      </c>
      <c r="S362" s="16" t="s">
        <v>8309</v>
      </c>
      <c r="T362" s="15">
        <f>(((Kickstarter!J362/60)/60)/24)+DATE(1970,1,1)</f>
        <v>42163.897916666669</v>
      </c>
      <c r="U362" s="15">
        <f>(((Kickstarter!I362/60)/60)/24)+DATE(1970,1,1)</f>
        <v>42208.132638888885</v>
      </c>
      <c r="V362">
        <f>YEAR(T362)</f>
        <v>2015</v>
      </c>
      <c r="W362">
        <f>YEAR(U362)</f>
        <v>2015</v>
      </c>
    </row>
    <row r="363" spans="1:23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5">
        <f t="shared" si="5"/>
        <v>41936.001226851848</v>
      </c>
      <c r="L363" t="b">
        <v>0</v>
      </c>
      <c r="M363">
        <v>354</v>
      </c>
      <c r="N363" t="b">
        <v>1</v>
      </c>
      <c r="O363" t="s">
        <v>8267</v>
      </c>
      <c r="P363" s="13">
        <v>2</v>
      </c>
      <c r="Q363">
        <f>IFERROR(ROUND(Kickstarter!E363/[1]Kickstarter!L363,2),0)</f>
        <v>1178.0899999999999</v>
      </c>
      <c r="R363" s="16" t="s">
        <v>8308</v>
      </c>
      <c r="S363" s="16" t="s">
        <v>8350</v>
      </c>
      <c r="T363" s="15">
        <f>(((Kickstarter!J363/60)/60)/24)+DATE(1970,1,1)</f>
        <v>41936.001226851848</v>
      </c>
      <c r="U363" s="15">
        <f>(((Kickstarter!I363/60)/60)/24)+DATE(1970,1,1)</f>
        <v>41966.042893518519</v>
      </c>
      <c r="V363">
        <f>YEAR(T363)</f>
        <v>2014</v>
      </c>
      <c r="W363">
        <f>YEAR(U363)</f>
        <v>2014</v>
      </c>
    </row>
    <row r="364" spans="1:23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5">
        <f t="shared" si="5"/>
        <v>41837.210543981484</v>
      </c>
      <c r="L364" t="b">
        <v>0</v>
      </c>
      <c r="M364">
        <v>86</v>
      </c>
      <c r="N364" t="b">
        <v>1</v>
      </c>
      <c r="O364" t="s">
        <v>8267</v>
      </c>
      <c r="P364" s="13">
        <v>2</v>
      </c>
      <c r="Q364">
        <f>IFERROR(ROUND(Kickstarter!E364/[1]Kickstarter!L364,2),0)</f>
        <v>413.79</v>
      </c>
      <c r="R364" s="16" t="s">
        <v>8308</v>
      </c>
      <c r="S364" s="16" t="s">
        <v>8350</v>
      </c>
      <c r="T364" s="15">
        <f>(((Kickstarter!J364/60)/60)/24)+DATE(1970,1,1)</f>
        <v>41837.210543981484</v>
      </c>
      <c r="U364" s="15">
        <f>(((Kickstarter!I364/60)/60)/24)+DATE(1970,1,1)</f>
        <v>41859</v>
      </c>
      <c r="V364">
        <f>YEAR(T364)</f>
        <v>2014</v>
      </c>
      <c r="W364">
        <f>YEAR(U364)</f>
        <v>2014</v>
      </c>
    </row>
    <row r="365" spans="1:23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5">
        <f t="shared" si="5"/>
        <v>40255.744629629626</v>
      </c>
      <c r="L365" t="b">
        <v>0</v>
      </c>
      <c r="M365">
        <v>26</v>
      </c>
      <c r="N365" t="b">
        <v>1</v>
      </c>
      <c r="O365" t="s">
        <v>8267</v>
      </c>
      <c r="P365" s="13">
        <v>2</v>
      </c>
      <c r="Q365">
        <f>IFERROR(ROUND(Kickstarter!E365/[1]Kickstarter!L365,2),0)</f>
        <v>646</v>
      </c>
      <c r="R365" s="16" t="s">
        <v>8308</v>
      </c>
      <c r="S365" s="16" t="s">
        <v>8350</v>
      </c>
      <c r="T365" s="15">
        <f>(((Kickstarter!J365/60)/60)/24)+DATE(1970,1,1)</f>
        <v>40255.744629629626</v>
      </c>
      <c r="U365" s="15">
        <f>(((Kickstarter!I365/60)/60)/24)+DATE(1970,1,1)</f>
        <v>40300.806944444441</v>
      </c>
      <c r="V365">
        <f>YEAR(T365)</f>
        <v>2010</v>
      </c>
      <c r="W365">
        <f>YEAR(U365)</f>
        <v>2010</v>
      </c>
    </row>
    <row r="366" spans="1:23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5">
        <f t="shared" si="5"/>
        <v>41780.859629629631</v>
      </c>
      <c r="L366" t="b">
        <v>0</v>
      </c>
      <c r="M366">
        <v>113</v>
      </c>
      <c r="N366" t="b">
        <v>1</v>
      </c>
      <c r="O366" t="s">
        <v>8267</v>
      </c>
      <c r="P366" s="13">
        <v>2</v>
      </c>
      <c r="Q366">
        <f>IFERROR(ROUND(Kickstarter!E366/[1]Kickstarter!L366,2),0)</f>
        <v>233.68</v>
      </c>
      <c r="R366" s="16" t="s">
        <v>8308</v>
      </c>
      <c r="S366" s="16" t="s">
        <v>8352</v>
      </c>
      <c r="T366" s="15">
        <f>(((Kickstarter!J366/60)/60)/24)+DATE(1970,1,1)</f>
        <v>41780.859629629631</v>
      </c>
      <c r="U366" s="15">
        <f>(((Kickstarter!I366/60)/60)/24)+DATE(1970,1,1)</f>
        <v>41811.165972222225</v>
      </c>
      <c r="V366">
        <f>YEAR(T366)</f>
        <v>2014</v>
      </c>
      <c r="W366">
        <f>YEAR(U366)</f>
        <v>2014</v>
      </c>
    </row>
    <row r="367" spans="1:23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5">
        <f t="shared" si="5"/>
        <v>41668.606469907405</v>
      </c>
      <c r="L367" t="b">
        <v>0</v>
      </c>
      <c r="M367">
        <v>65</v>
      </c>
      <c r="N367" t="b">
        <v>1</v>
      </c>
      <c r="O367" t="s">
        <v>8267</v>
      </c>
      <c r="P367" s="13">
        <v>2</v>
      </c>
      <c r="Q367">
        <f>IFERROR(ROUND(Kickstarter!E367/[1]Kickstarter!L367,2),0)</f>
        <v>399.9</v>
      </c>
      <c r="R367" s="16" t="s">
        <v>8310</v>
      </c>
      <c r="S367" s="16" t="s">
        <v>8309</v>
      </c>
      <c r="T367" s="15">
        <f>(((Kickstarter!J367/60)/60)/24)+DATE(1970,1,1)</f>
        <v>41668.606469907405</v>
      </c>
      <c r="U367" s="15">
        <f>(((Kickstarter!I367/60)/60)/24)+DATE(1970,1,1)</f>
        <v>41698.606469907405</v>
      </c>
      <c r="V367">
        <f>YEAR(T367)</f>
        <v>2014</v>
      </c>
      <c r="W367">
        <f>YEAR(U367)</f>
        <v>2014</v>
      </c>
    </row>
    <row r="368" spans="1:23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5">
        <f t="shared" si="5"/>
        <v>41019.793032407411</v>
      </c>
      <c r="L368" t="b">
        <v>0</v>
      </c>
      <c r="M368">
        <v>134</v>
      </c>
      <c r="N368" t="b">
        <v>1</v>
      </c>
      <c r="O368" t="s">
        <v>8267</v>
      </c>
      <c r="P368" s="13">
        <v>2</v>
      </c>
      <c r="Q368">
        <f>IFERROR(ROUND(Kickstarter!E368/[1]Kickstarter!L368,2),0)</f>
        <v>2566.67</v>
      </c>
      <c r="R368" s="16" t="s">
        <v>8308</v>
      </c>
      <c r="S368" s="16" t="s">
        <v>8352</v>
      </c>
      <c r="T368" s="15">
        <f>(((Kickstarter!J368/60)/60)/24)+DATE(1970,1,1)</f>
        <v>41019.793032407404</v>
      </c>
      <c r="U368" s="15">
        <f>(((Kickstarter!I368/60)/60)/24)+DATE(1970,1,1)</f>
        <v>41049.793032407404</v>
      </c>
      <c r="V368">
        <f>YEAR(T368)</f>
        <v>2012</v>
      </c>
      <c r="W368">
        <f>YEAR(U368)</f>
        <v>2012</v>
      </c>
    </row>
    <row r="369" spans="1:23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5">
        <f t="shared" si="5"/>
        <v>41355.577291666668</v>
      </c>
      <c r="L369" t="b">
        <v>0</v>
      </c>
      <c r="M369">
        <v>119</v>
      </c>
      <c r="N369" t="b">
        <v>1</v>
      </c>
      <c r="O369" t="s">
        <v>8267</v>
      </c>
      <c r="P369" s="13">
        <v>2</v>
      </c>
      <c r="Q369">
        <f>IFERROR(ROUND(Kickstarter!E369/[1]Kickstarter!L369,2),0)</f>
        <v>607.94000000000005</v>
      </c>
      <c r="R369" s="16" t="s">
        <v>8308</v>
      </c>
      <c r="S369" s="16" t="s">
        <v>8350</v>
      </c>
      <c r="T369" s="15">
        <f>(((Kickstarter!J369/60)/60)/24)+DATE(1970,1,1)</f>
        <v>41355.577291666668</v>
      </c>
      <c r="U369" s="15">
        <f>(((Kickstarter!I369/60)/60)/24)+DATE(1970,1,1)</f>
        <v>41395.207638888889</v>
      </c>
      <c r="V369">
        <f>YEAR(T369)</f>
        <v>2013</v>
      </c>
      <c r="W369">
        <f>YEAR(U369)</f>
        <v>2013</v>
      </c>
    </row>
    <row r="370" spans="1:23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5">
        <f t="shared" si="5"/>
        <v>42043.605578703704</v>
      </c>
      <c r="L370" t="b">
        <v>0</v>
      </c>
      <c r="M370">
        <v>159</v>
      </c>
      <c r="N370" t="b">
        <v>1</v>
      </c>
      <c r="O370" t="s">
        <v>8267</v>
      </c>
      <c r="P370" s="13">
        <v>2</v>
      </c>
      <c r="Q370">
        <f>IFERROR(ROUND(Kickstarter!E370/[1]Kickstarter!L370,2),0)</f>
        <v>813.38</v>
      </c>
      <c r="R370" s="16" t="s">
        <v>8313</v>
      </c>
      <c r="S370" s="16" t="s">
        <v>8312</v>
      </c>
      <c r="T370" s="15">
        <f>(((Kickstarter!J370/60)/60)/24)+DATE(1970,1,1)</f>
        <v>42043.605578703704</v>
      </c>
      <c r="U370" s="15">
        <f>(((Kickstarter!I370/60)/60)/24)+DATE(1970,1,1)</f>
        <v>42078.563912037032</v>
      </c>
      <c r="V370">
        <f>YEAR(T370)</f>
        <v>2015</v>
      </c>
      <c r="W370">
        <f>YEAR(U370)</f>
        <v>2015</v>
      </c>
    </row>
    <row r="371" spans="1:23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5">
        <f t="shared" si="5"/>
        <v>40893.551724537036</v>
      </c>
      <c r="L371" t="b">
        <v>0</v>
      </c>
      <c r="M371">
        <v>167</v>
      </c>
      <c r="N371" t="b">
        <v>1</v>
      </c>
      <c r="O371" t="s">
        <v>8267</v>
      </c>
      <c r="P371" s="13">
        <v>2</v>
      </c>
      <c r="Q371">
        <f>IFERROR(ROUND(Kickstarter!E371/[1]Kickstarter!L371,2),0)</f>
        <v>376.85</v>
      </c>
      <c r="R371" s="16" t="s">
        <v>8308</v>
      </c>
      <c r="S371" s="16" t="s">
        <v>8350</v>
      </c>
      <c r="T371" s="15">
        <f>(((Kickstarter!J371/60)/60)/24)+DATE(1970,1,1)</f>
        <v>40893.551724537036</v>
      </c>
      <c r="U371" s="15">
        <f>(((Kickstarter!I371/60)/60)/24)+DATE(1970,1,1)</f>
        <v>40923.551724537036</v>
      </c>
      <c r="V371">
        <f>YEAR(T371)</f>
        <v>2011</v>
      </c>
      <c r="W371">
        <f>YEAR(U371)</f>
        <v>2012</v>
      </c>
    </row>
    <row r="372" spans="1:23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5">
        <f t="shared" si="5"/>
        <v>42711.795138888891</v>
      </c>
      <c r="L372" t="b">
        <v>0</v>
      </c>
      <c r="M372">
        <v>43</v>
      </c>
      <c r="N372" t="b">
        <v>1</v>
      </c>
      <c r="O372" t="s">
        <v>8267</v>
      </c>
      <c r="P372" s="13">
        <v>2</v>
      </c>
      <c r="Q372">
        <f>IFERROR(ROUND(Kickstarter!E372/[1]Kickstarter!L372,2),0)</f>
        <v>1694.72</v>
      </c>
      <c r="R372" s="16" t="s">
        <v>8310</v>
      </c>
      <c r="S372" s="16" t="s">
        <v>8309</v>
      </c>
      <c r="T372" s="15">
        <f>(((Kickstarter!J372/60)/60)/24)+DATE(1970,1,1)</f>
        <v>42711.795138888891</v>
      </c>
      <c r="U372" s="15">
        <f>(((Kickstarter!I372/60)/60)/24)+DATE(1970,1,1)</f>
        <v>42741.795138888891</v>
      </c>
      <c r="V372">
        <f>YEAR(T372)</f>
        <v>2016</v>
      </c>
      <c r="W372">
        <f>YEAR(U372)</f>
        <v>2017</v>
      </c>
    </row>
    <row r="373" spans="1:23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5">
        <f t="shared" si="5"/>
        <v>41261.767812500002</v>
      </c>
      <c r="L373" t="b">
        <v>0</v>
      </c>
      <c r="M373">
        <v>1062</v>
      </c>
      <c r="N373" t="b">
        <v>1</v>
      </c>
      <c r="O373" t="s">
        <v>8267</v>
      </c>
      <c r="P373" s="13">
        <v>2</v>
      </c>
      <c r="Q373">
        <f>IFERROR(ROUND(Kickstarter!E373/[1]Kickstarter!L373,2),0)</f>
        <v>10073.709999999999</v>
      </c>
      <c r="R373" s="16" t="s">
        <v>8310</v>
      </c>
      <c r="S373" s="16" t="s">
        <v>8309</v>
      </c>
      <c r="T373" s="15">
        <f>(((Kickstarter!J373/60)/60)/24)+DATE(1970,1,1)</f>
        <v>41261.767812500002</v>
      </c>
      <c r="U373" s="15">
        <f>(((Kickstarter!I373/60)/60)/24)+DATE(1970,1,1)</f>
        <v>41306.767812500002</v>
      </c>
      <c r="V373">
        <f>YEAR(T373)</f>
        <v>2012</v>
      </c>
      <c r="W373">
        <f>YEAR(U373)</f>
        <v>2013</v>
      </c>
    </row>
    <row r="374" spans="1:23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5">
        <f t="shared" si="5"/>
        <v>42425.576898148152</v>
      </c>
      <c r="L374" t="b">
        <v>0</v>
      </c>
      <c r="M374">
        <v>9</v>
      </c>
      <c r="N374" t="b">
        <v>1</v>
      </c>
      <c r="O374" t="s">
        <v>8267</v>
      </c>
      <c r="P374" s="13">
        <v>2</v>
      </c>
      <c r="Q374">
        <f>IFERROR(ROUND(Kickstarter!E374/[1]Kickstarter!L374,2),0)</f>
        <v>94</v>
      </c>
      <c r="R374" s="16" t="s">
        <v>8310</v>
      </c>
      <c r="S374" s="16" t="s">
        <v>8309</v>
      </c>
      <c r="T374" s="15">
        <f>(((Kickstarter!J374/60)/60)/24)+DATE(1970,1,1)</f>
        <v>42425.576898148152</v>
      </c>
      <c r="U374" s="15">
        <f>(((Kickstarter!I374/60)/60)/24)+DATE(1970,1,1)</f>
        <v>42465.666666666672</v>
      </c>
      <c r="V374">
        <f>YEAR(T374)</f>
        <v>2016</v>
      </c>
      <c r="W374">
        <f>YEAR(U374)</f>
        <v>2016</v>
      </c>
    </row>
    <row r="375" spans="1:23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5">
        <f t="shared" si="5"/>
        <v>41078.91201388889</v>
      </c>
      <c r="L375" t="b">
        <v>0</v>
      </c>
      <c r="M375">
        <v>89</v>
      </c>
      <c r="N375" t="b">
        <v>1</v>
      </c>
      <c r="O375" t="s">
        <v>8267</v>
      </c>
      <c r="P375" s="13">
        <v>2</v>
      </c>
      <c r="Q375">
        <f>IFERROR(ROUND(Kickstarter!E375/[1]Kickstarter!L375,2),0)</f>
        <v>1000</v>
      </c>
      <c r="R375" s="16" t="s">
        <v>8310</v>
      </c>
      <c r="S375" s="16" t="s">
        <v>8309</v>
      </c>
      <c r="T375" s="15">
        <f>(((Kickstarter!J375/60)/60)/24)+DATE(1970,1,1)</f>
        <v>41078.91201388889</v>
      </c>
      <c r="U375" s="15">
        <f>(((Kickstarter!I375/60)/60)/24)+DATE(1970,1,1)</f>
        <v>41108.91201388889</v>
      </c>
      <c r="V375">
        <f>YEAR(T375)</f>
        <v>2012</v>
      </c>
      <c r="W375">
        <f>YEAR(U375)</f>
        <v>2012</v>
      </c>
    </row>
    <row r="376" spans="1:23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5">
        <f t="shared" si="5"/>
        <v>40757.889247685183</v>
      </c>
      <c r="L376" t="b">
        <v>0</v>
      </c>
      <c r="M376">
        <v>174</v>
      </c>
      <c r="N376" t="b">
        <v>1</v>
      </c>
      <c r="O376" t="s">
        <v>8267</v>
      </c>
      <c r="P376" s="13">
        <v>2</v>
      </c>
      <c r="Q376">
        <f>IFERROR(ROUND(Kickstarter!E376/[1]Kickstarter!L376,2),0)</f>
        <v>603</v>
      </c>
      <c r="R376" s="16" t="s">
        <v>8308</v>
      </c>
      <c r="S376" s="16" t="s">
        <v>8342</v>
      </c>
      <c r="T376" s="15">
        <f>(((Kickstarter!J376/60)/60)/24)+DATE(1970,1,1)</f>
        <v>40757.889247685183</v>
      </c>
      <c r="U376" s="15">
        <f>(((Kickstarter!I376/60)/60)/24)+DATE(1970,1,1)</f>
        <v>40802.889247685183</v>
      </c>
      <c r="V376">
        <f>YEAR(T376)</f>
        <v>2011</v>
      </c>
      <c r="W376">
        <f>YEAR(U376)</f>
        <v>2011</v>
      </c>
    </row>
    <row r="377" spans="1:23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5">
        <f t="shared" si="5"/>
        <v>41657.985081018516</v>
      </c>
      <c r="L377" t="b">
        <v>0</v>
      </c>
      <c r="M377">
        <v>14</v>
      </c>
      <c r="N377" t="b">
        <v>1</v>
      </c>
      <c r="O377" t="s">
        <v>8267</v>
      </c>
      <c r="P377" s="13">
        <v>2</v>
      </c>
      <c r="Q377">
        <f>IFERROR(ROUND(Kickstarter!E377/[1]Kickstarter!L377,2),0)</f>
        <v>0.1</v>
      </c>
      <c r="R377" s="16" t="s">
        <v>8315</v>
      </c>
      <c r="S377" s="16" t="s">
        <v>8356</v>
      </c>
      <c r="T377" s="15">
        <f>(((Kickstarter!J377/60)/60)/24)+DATE(1970,1,1)</f>
        <v>41657.985081018516</v>
      </c>
      <c r="U377" s="15">
        <f>(((Kickstarter!I377/60)/60)/24)+DATE(1970,1,1)</f>
        <v>41699.720833333333</v>
      </c>
      <c r="V377">
        <f>YEAR(T377)</f>
        <v>2014</v>
      </c>
      <c r="W377">
        <f>YEAR(U377)</f>
        <v>2014</v>
      </c>
    </row>
    <row r="378" spans="1:23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5">
        <f t="shared" si="5"/>
        <v>42576.452731481477</v>
      </c>
      <c r="L378" t="b">
        <v>0</v>
      </c>
      <c r="M378">
        <v>48</v>
      </c>
      <c r="N378" t="b">
        <v>1</v>
      </c>
      <c r="O378" t="s">
        <v>8267</v>
      </c>
      <c r="P378" s="13">
        <v>2</v>
      </c>
      <c r="Q378">
        <f>IFERROR(ROUND(Kickstarter!E378/[1]Kickstarter!L378,2),0)</f>
        <v>4.68</v>
      </c>
      <c r="R378" s="16" t="s">
        <v>8329</v>
      </c>
      <c r="S378" s="16" t="s">
        <v>8330</v>
      </c>
      <c r="T378" s="15">
        <f>(((Kickstarter!J378/60)/60)/24)+DATE(1970,1,1)</f>
        <v>42576.452731481477</v>
      </c>
      <c r="U378" s="15">
        <f>(((Kickstarter!I378/60)/60)/24)+DATE(1970,1,1)</f>
        <v>42607.452731481477</v>
      </c>
      <c r="V378">
        <f>YEAR(T378)</f>
        <v>2016</v>
      </c>
      <c r="W378">
        <f>YEAR(U378)</f>
        <v>2016</v>
      </c>
    </row>
    <row r="379" spans="1:23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5">
        <f t="shared" si="5"/>
        <v>42292.250787037032</v>
      </c>
      <c r="L379" t="b">
        <v>0</v>
      </c>
      <c r="M379">
        <v>133</v>
      </c>
      <c r="N379" t="b">
        <v>1</v>
      </c>
      <c r="O379" t="s">
        <v>8267</v>
      </c>
      <c r="P379" s="13">
        <v>2</v>
      </c>
      <c r="Q379">
        <f>IFERROR(ROUND(Kickstarter!E379/[1]Kickstarter!L379,2),0)</f>
        <v>9.07</v>
      </c>
      <c r="R379" s="16" t="s">
        <v>8315</v>
      </c>
      <c r="S379" s="16" t="s">
        <v>8356</v>
      </c>
      <c r="T379" s="15">
        <f>(((Kickstarter!J379/60)/60)/24)+DATE(1970,1,1)</f>
        <v>42292.250787037032</v>
      </c>
      <c r="U379" s="15">
        <f>(((Kickstarter!I379/60)/60)/24)+DATE(1970,1,1)</f>
        <v>42322.292361111111</v>
      </c>
      <c r="V379">
        <f>YEAR(T379)</f>
        <v>2015</v>
      </c>
      <c r="W379">
        <f>YEAR(U379)</f>
        <v>2015</v>
      </c>
    </row>
    <row r="380" spans="1:23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5">
        <f t="shared" si="5"/>
        <v>42370.571851851855</v>
      </c>
      <c r="L380" t="b">
        <v>0</v>
      </c>
      <c r="M380">
        <v>83</v>
      </c>
      <c r="N380" t="b">
        <v>1</v>
      </c>
      <c r="O380" t="s">
        <v>8267</v>
      </c>
      <c r="P380" s="13">
        <v>2</v>
      </c>
      <c r="Q380">
        <f>IFERROR(ROUND(Kickstarter!E380/[1]Kickstarter!L380,2),0)</f>
        <v>5.21</v>
      </c>
      <c r="R380" s="16" t="s">
        <v>8315</v>
      </c>
      <c r="S380" s="16" t="s">
        <v>8356</v>
      </c>
      <c r="T380" s="15">
        <f>(((Kickstarter!J380/60)/60)/24)+DATE(1970,1,1)</f>
        <v>42370.571851851855</v>
      </c>
      <c r="U380" s="15">
        <f>(((Kickstarter!I380/60)/60)/24)+DATE(1970,1,1)</f>
        <v>42394.994444444441</v>
      </c>
      <c r="V380">
        <f>YEAR(T380)</f>
        <v>2016</v>
      </c>
      <c r="W380">
        <f>YEAR(U380)</f>
        <v>2016</v>
      </c>
    </row>
    <row r="381" spans="1:23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5">
        <f t="shared" si="5"/>
        <v>40987.688333333332</v>
      </c>
      <c r="L381" t="b">
        <v>0</v>
      </c>
      <c r="M381">
        <v>149</v>
      </c>
      <c r="N381" t="b">
        <v>1</v>
      </c>
      <c r="O381" t="s">
        <v>8267</v>
      </c>
      <c r="P381" s="13">
        <v>2</v>
      </c>
      <c r="Q381">
        <f>IFERROR(ROUND(Kickstarter!E381/[1]Kickstarter!L381,2),0)</f>
        <v>49.33</v>
      </c>
      <c r="R381" s="16" t="s">
        <v>8315</v>
      </c>
      <c r="S381" s="16" t="s">
        <v>8356</v>
      </c>
      <c r="T381" s="15">
        <f>(((Kickstarter!J381/60)/60)/24)+DATE(1970,1,1)</f>
        <v>40987.688333333332</v>
      </c>
      <c r="U381" s="15">
        <f>(((Kickstarter!I381/60)/60)/24)+DATE(1970,1,1)</f>
        <v>41032.688333333332</v>
      </c>
      <c r="V381">
        <f>YEAR(T381)</f>
        <v>2012</v>
      </c>
      <c r="W381">
        <f>YEAR(U381)</f>
        <v>2012</v>
      </c>
    </row>
    <row r="382" spans="1:23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5">
        <f t="shared" si="5"/>
        <v>42367.719814814816</v>
      </c>
      <c r="L382" t="b">
        <v>0</v>
      </c>
      <c r="M382">
        <v>49</v>
      </c>
      <c r="N382" t="b">
        <v>1</v>
      </c>
      <c r="O382" t="s">
        <v>8267</v>
      </c>
      <c r="P382" s="13">
        <v>2</v>
      </c>
      <c r="Q382">
        <f>IFERROR(ROUND(Kickstarter!E382/[1]Kickstarter!L382,2),0)</f>
        <v>7.76</v>
      </c>
      <c r="R382" s="16" t="s">
        <v>8315</v>
      </c>
      <c r="S382" s="16" t="s">
        <v>8356</v>
      </c>
      <c r="T382" s="15">
        <f>(((Kickstarter!J382/60)/60)/24)+DATE(1970,1,1)</f>
        <v>42367.719814814816</v>
      </c>
      <c r="U382" s="15">
        <f>(((Kickstarter!I382/60)/60)/24)+DATE(1970,1,1)</f>
        <v>42392.719814814816</v>
      </c>
      <c r="V382">
        <f>YEAR(T382)</f>
        <v>2015</v>
      </c>
      <c r="W382">
        <f>YEAR(U382)</f>
        <v>2016</v>
      </c>
    </row>
    <row r="383" spans="1:23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5">
        <f t="shared" si="5"/>
        <v>41085.698113425926</v>
      </c>
      <c r="L383" t="b">
        <v>0</v>
      </c>
      <c r="M383">
        <v>251</v>
      </c>
      <c r="N383" t="b">
        <v>1</v>
      </c>
      <c r="O383" t="s">
        <v>8267</v>
      </c>
      <c r="P383" s="13">
        <v>2</v>
      </c>
      <c r="Q383">
        <f>IFERROR(ROUND(Kickstarter!E383/[1]Kickstarter!L383,2),0)</f>
        <v>55.71</v>
      </c>
      <c r="R383" s="16" t="s">
        <v>8315</v>
      </c>
      <c r="S383" s="16" t="s">
        <v>8356</v>
      </c>
      <c r="T383" s="15">
        <f>(((Kickstarter!J383/60)/60)/24)+DATE(1970,1,1)</f>
        <v>41085.698113425926</v>
      </c>
      <c r="U383" s="15">
        <f>(((Kickstarter!I383/60)/60)/24)+DATE(1970,1,1)</f>
        <v>41120.208333333336</v>
      </c>
      <c r="V383">
        <f>YEAR(T383)</f>
        <v>2012</v>
      </c>
      <c r="W383">
        <f>YEAR(U383)</f>
        <v>2012</v>
      </c>
    </row>
    <row r="384" spans="1:23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5">
        <f t="shared" si="5"/>
        <v>41144.709490740745</v>
      </c>
      <c r="L384" t="b">
        <v>0</v>
      </c>
      <c r="M384">
        <v>22</v>
      </c>
      <c r="N384" t="b">
        <v>1</v>
      </c>
      <c r="O384" t="s">
        <v>8267</v>
      </c>
      <c r="P384" s="13">
        <v>2</v>
      </c>
      <c r="Q384">
        <f>IFERROR(ROUND(Kickstarter!E384/[1]Kickstarter!L384,2),0)</f>
        <v>5.07</v>
      </c>
      <c r="R384" s="16" t="s">
        <v>8315</v>
      </c>
      <c r="S384" s="16" t="s">
        <v>8356</v>
      </c>
      <c r="T384" s="15">
        <f>(((Kickstarter!J384/60)/60)/24)+DATE(1970,1,1)</f>
        <v>41144.709490740745</v>
      </c>
      <c r="U384" s="15">
        <f>(((Kickstarter!I384/60)/60)/24)+DATE(1970,1,1)</f>
        <v>41158.709490740745</v>
      </c>
      <c r="V384">
        <f>YEAR(T384)</f>
        <v>2012</v>
      </c>
      <c r="W384">
        <f>YEAR(U384)</f>
        <v>2012</v>
      </c>
    </row>
    <row r="385" spans="1:23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5">
        <f t="shared" si="5"/>
        <v>41755.117581018516</v>
      </c>
      <c r="L385" t="b">
        <v>0</v>
      </c>
      <c r="M385">
        <v>48</v>
      </c>
      <c r="N385" t="b">
        <v>1</v>
      </c>
      <c r="O385" t="s">
        <v>8267</v>
      </c>
      <c r="P385" s="13">
        <v>2</v>
      </c>
      <c r="Q385">
        <f>IFERROR(ROUND(Kickstarter!E385/[1]Kickstarter!L385,2),0)</f>
        <v>1.37</v>
      </c>
      <c r="R385" s="16" t="s">
        <v>8318</v>
      </c>
      <c r="S385" s="16" t="s">
        <v>8345</v>
      </c>
      <c r="T385" s="15">
        <f>(((Kickstarter!J385/60)/60)/24)+DATE(1970,1,1)</f>
        <v>41755.117581018516</v>
      </c>
      <c r="U385" s="15">
        <f>(((Kickstarter!I385/60)/60)/24)+DATE(1970,1,1)</f>
        <v>41778.117581018516</v>
      </c>
      <c r="V385">
        <f>YEAR(T385)</f>
        <v>2014</v>
      </c>
      <c r="W385">
        <f>YEAR(U385)</f>
        <v>2014</v>
      </c>
    </row>
    <row r="386" spans="1:23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5">
        <f t="shared" si="5"/>
        <v>41980.781793981485</v>
      </c>
      <c r="L386" t="b">
        <v>0</v>
      </c>
      <c r="M386">
        <v>383</v>
      </c>
      <c r="N386" t="b">
        <v>1</v>
      </c>
      <c r="O386" t="s">
        <v>8267</v>
      </c>
      <c r="P386" s="13">
        <v>2</v>
      </c>
      <c r="Q386">
        <f>IFERROR(ROUND(Kickstarter!E386/[1]Kickstarter!L386,2),0)</f>
        <v>63.34</v>
      </c>
      <c r="R386" s="16" t="s">
        <v>8315</v>
      </c>
      <c r="S386" s="16" t="s">
        <v>8356</v>
      </c>
      <c r="T386" s="15">
        <f>(((Kickstarter!J386/60)/60)/24)+DATE(1970,1,1)</f>
        <v>41980.781793981485</v>
      </c>
      <c r="U386" s="15">
        <f>(((Kickstarter!I386/60)/60)/24)+DATE(1970,1,1)</f>
        <v>42010.781793981485</v>
      </c>
      <c r="V386">
        <f>YEAR(T386)</f>
        <v>2014</v>
      </c>
      <c r="W386">
        <f>YEAR(U386)</f>
        <v>2015</v>
      </c>
    </row>
    <row r="387" spans="1:23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5">
        <f t="shared" ref="K387:K450" si="6">(J387/86400) + DATE(1970,1,1)</f>
        <v>41934.584502314814</v>
      </c>
      <c r="L387" t="b">
        <v>0</v>
      </c>
      <c r="M387">
        <v>237</v>
      </c>
      <c r="N387" t="b">
        <v>1</v>
      </c>
      <c r="O387" t="s">
        <v>8267</v>
      </c>
      <c r="P387" s="13">
        <v>2</v>
      </c>
      <c r="Q387">
        <f>IFERROR(ROUND(Kickstarter!E387/[1]Kickstarter!L387,2),0)</f>
        <v>12.39</v>
      </c>
      <c r="R387" s="16" t="s">
        <v>8318</v>
      </c>
      <c r="S387" s="16" t="s">
        <v>8345</v>
      </c>
      <c r="T387" s="15">
        <f>(((Kickstarter!J387/60)/60)/24)+DATE(1970,1,1)</f>
        <v>41934.584502314814</v>
      </c>
      <c r="U387" s="15">
        <f>(((Kickstarter!I387/60)/60)/24)+DATE(1970,1,1)</f>
        <v>41964.626168981486</v>
      </c>
      <c r="V387">
        <f>YEAR(T387)</f>
        <v>2014</v>
      </c>
      <c r="W387">
        <f>YEAR(U387)</f>
        <v>2014</v>
      </c>
    </row>
    <row r="388" spans="1:23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5">
        <f t="shared" si="6"/>
        <v>42211.951284722221</v>
      </c>
      <c r="L388" t="b">
        <v>0</v>
      </c>
      <c r="M388">
        <v>13</v>
      </c>
      <c r="N388" t="b">
        <v>1</v>
      </c>
      <c r="O388" t="s">
        <v>8267</v>
      </c>
      <c r="P388" s="13">
        <v>2</v>
      </c>
      <c r="Q388">
        <f>IFERROR(ROUND(Kickstarter!E388/[1]Kickstarter!L388,2),0)</f>
        <v>0.44</v>
      </c>
      <c r="R388" s="16" t="s">
        <v>8315</v>
      </c>
      <c r="S388" s="16" t="s">
        <v>8356</v>
      </c>
      <c r="T388" s="15">
        <f>(((Kickstarter!J388/60)/60)/24)+DATE(1970,1,1)</f>
        <v>42211.951284722221</v>
      </c>
      <c r="U388" s="15">
        <f>(((Kickstarter!I388/60)/60)/24)+DATE(1970,1,1)</f>
        <v>42226.951284722221</v>
      </c>
      <c r="V388">
        <f>YEAR(T388)</f>
        <v>2015</v>
      </c>
      <c r="W388">
        <f>YEAR(U388)</f>
        <v>2015</v>
      </c>
    </row>
    <row r="389" spans="1:23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5">
        <f t="shared" si="6"/>
        <v>42200.67659722222</v>
      </c>
      <c r="L389" t="b">
        <v>0</v>
      </c>
      <c r="M389">
        <v>562</v>
      </c>
      <c r="N389" t="b">
        <v>1</v>
      </c>
      <c r="O389" t="s">
        <v>8267</v>
      </c>
      <c r="P389" s="13">
        <v>2</v>
      </c>
      <c r="Q389">
        <f>IFERROR(ROUND(Kickstarter!E389/[1]Kickstarter!L389,2),0)</f>
        <v>97.5</v>
      </c>
      <c r="R389" s="16" t="s">
        <v>8315</v>
      </c>
      <c r="S389" s="16" t="s">
        <v>8356</v>
      </c>
      <c r="T389" s="15">
        <f>(((Kickstarter!J389/60)/60)/24)+DATE(1970,1,1)</f>
        <v>42200.67659722222</v>
      </c>
      <c r="U389" s="15">
        <f>(((Kickstarter!I389/60)/60)/24)+DATE(1970,1,1)</f>
        <v>42231.25</v>
      </c>
      <c r="V389">
        <f>YEAR(T389)</f>
        <v>2015</v>
      </c>
      <c r="W389">
        <f>YEAR(U389)</f>
        <v>2015</v>
      </c>
    </row>
    <row r="390" spans="1:23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5">
        <f t="shared" si="6"/>
        <v>42549.076157407406</v>
      </c>
      <c r="L390" t="b">
        <v>0</v>
      </c>
      <c r="M390">
        <v>71</v>
      </c>
      <c r="N390" t="b">
        <v>1</v>
      </c>
      <c r="O390" t="s">
        <v>8267</v>
      </c>
      <c r="P390" s="13">
        <v>2</v>
      </c>
      <c r="Q390">
        <f>IFERROR(ROUND(Kickstarter!E390/[1]Kickstarter!L390,2),0)</f>
        <v>3.36</v>
      </c>
      <c r="R390" s="16" t="s">
        <v>8315</v>
      </c>
      <c r="S390" s="16" t="s">
        <v>8356</v>
      </c>
      <c r="T390" s="15">
        <f>(((Kickstarter!J390/60)/60)/24)+DATE(1970,1,1)</f>
        <v>42549.076157407413</v>
      </c>
      <c r="U390" s="15">
        <f>(((Kickstarter!I390/60)/60)/24)+DATE(1970,1,1)</f>
        <v>42579.076157407413</v>
      </c>
      <c r="V390">
        <f>YEAR(T390)</f>
        <v>2016</v>
      </c>
      <c r="W390">
        <f>YEAR(U390)</f>
        <v>2016</v>
      </c>
    </row>
    <row r="391" spans="1:23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5">
        <f t="shared" si="6"/>
        <v>41674.063078703708</v>
      </c>
      <c r="L391" t="b">
        <v>0</v>
      </c>
      <c r="M391">
        <v>1510</v>
      </c>
      <c r="N391" t="b">
        <v>1</v>
      </c>
      <c r="O391" t="s">
        <v>8267</v>
      </c>
      <c r="P391" s="13">
        <v>2</v>
      </c>
      <c r="Q391">
        <f>IFERROR(ROUND(Kickstarter!E391/[1]Kickstarter!L391,2),0)</f>
        <v>113.46</v>
      </c>
      <c r="R391" s="16" t="s">
        <v>8310</v>
      </c>
      <c r="S391" s="16" t="s">
        <v>8311</v>
      </c>
      <c r="T391" s="15">
        <f>(((Kickstarter!J391/60)/60)/24)+DATE(1970,1,1)</f>
        <v>41674.063078703701</v>
      </c>
      <c r="U391" s="15">
        <f>(((Kickstarter!I391/60)/60)/24)+DATE(1970,1,1)</f>
        <v>41705.957638888889</v>
      </c>
      <c r="V391">
        <f>YEAR(T391)</f>
        <v>2014</v>
      </c>
      <c r="W391">
        <f>YEAR(U391)</f>
        <v>2014</v>
      </c>
    </row>
    <row r="392" spans="1:23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5">
        <f t="shared" si="6"/>
        <v>42112.036712962959</v>
      </c>
      <c r="L392" t="b">
        <v>0</v>
      </c>
      <c r="M392">
        <v>14</v>
      </c>
      <c r="N392" t="b">
        <v>1</v>
      </c>
      <c r="O392" t="s">
        <v>8267</v>
      </c>
      <c r="P392" s="13">
        <v>2</v>
      </c>
      <c r="Q392">
        <f>IFERROR(ROUND(Kickstarter!E392/[1]Kickstarter!L392,2),0)</f>
        <v>1.1299999999999999</v>
      </c>
      <c r="R392" s="16" t="s">
        <v>8329</v>
      </c>
      <c r="S392" s="16" t="s">
        <v>8330</v>
      </c>
      <c r="T392" s="15">
        <f>(((Kickstarter!J392/60)/60)/24)+DATE(1970,1,1)</f>
        <v>42112.036712962959</v>
      </c>
      <c r="U392" s="15">
        <f>(((Kickstarter!I392/60)/60)/24)+DATE(1970,1,1)</f>
        <v>42132.036712962959</v>
      </c>
      <c r="V392">
        <f>YEAR(T392)</f>
        <v>2015</v>
      </c>
      <c r="W392">
        <f>YEAR(U392)</f>
        <v>2015</v>
      </c>
    </row>
    <row r="393" spans="1:23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5">
        <f t="shared" si="6"/>
        <v>40865.042256944442</v>
      </c>
      <c r="L393" t="b">
        <v>0</v>
      </c>
      <c r="M393">
        <v>193</v>
      </c>
      <c r="N393" t="b">
        <v>1</v>
      </c>
      <c r="O393" t="s">
        <v>8267</v>
      </c>
      <c r="P393" s="13">
        <v>2</v>
      </c>
      <c r="Q393">
        <f>IFERROR(ROUND(Kickstarter!E393/[1]Kickstarter!L393,2),0)</f>
        <v>35.799999999999997</v>
      </c>
      <c r="R393" s="16" t="s">
        <v>8318</v>
      </c>
      <c r="S393" s="16" t="s">
        <v>8345</v>
      </c>
      <c r="T393" s="15">
        <f>(((Kickstarter!J393/60)/60)/24)+DATE(1970,1,1)</f>
        <v>40865.042256944449</v>
      </c>
      <c r="U393" s="15">
        <f>(((Kickstarter!I393/60)/60)/24)+DATE(1970,1,1)</f>
        <v>40895.040972222225</v>
      </c>
      <c r="V393">
        <f>YEAR(T393)</f>
        <v>2011</v>
      </c>
      <c r="W393">
        <f>YEAR(U393)</f>
        <v>2011</v>
      </c>
    </row>
    <row r="394" spans="1:23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5">
        <f t="shared" si="6"/>
        <v>40763.717256944445</v>
      </c>
      <c r="L394" t="b">
        <v>0</v>
      </c>
      <c r="M394">
        <v>206</v>
      </c>
      <c r="N394" t="b">
        <v>1</v>
      </c>
      <c r="O394" t="s">
        <v>8267</v>
      </c>
      <c r="P394" s="13">
        <v>2</v>
      </c>
      <c r="Q394">
        <f>IFERROR(ROUND(Kickstarter!E394/[1]Kickstarter!L394,2),0)</f>
        <v>12</v>
      </c>
      <c r="R394" s="16" t="s">
        <v>8315</v>
      </c>
      <c r="S394" s="16" t="s">
        <v>8356</v>
      </c>
      <c r="T394" s="15">
        <f>(((Kickstarter!J394/60)/60)/24)+DATE(1970,1,1)</f>
        <v>40763.717256944445</v>
      </c>
      <c r="U394" s="15">
        <f>(((Kickstarter!I394/60)/60)/24)+DATE(1970,1,1)</f>
        <v>40794.125</v>
      </c>
      <c r="V394">
        <f>YEAR(T394)</f>
        <v>2011</v>
      </c>
      <c r="W394">
        <f>YEAR(U394)</f>
        <v>2011</v>
      </c>
    </row>
    <row r="395" spans="1:23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5">
        <f t="shared" si="6"/>
        <v>41526.708935185183</v>
      </c>
      <c r="L395" t="b">
        <v>0</v>
      </c>
      <c r="M395">
        <v>351</v>
      </c>
      <c r="N395" t="b">
        <v>1</v>
      </c>
      <c r="O395" t="s">
        <v>8267</v>
      </c>
      <c r="P395" s="13">
        <v>2</v>
      </c>
      <c r="Q395">
        <f>IFERROR(ROUND(Kickstarter!E395/[1]Kickstarter!L395,2),0)</f>
        <v>99.68</v>
      </c>
      <c r="R395" s="16" t="s">
        <v>8315</v>
      </c>
      <c r="S395" s="16" t="s">
        <v>8356</v>
      </c>
      <c r="T395" s="15">
        <f>(((Kickstarter!J395/60)/60)/24)+DATE(1970,1,1)</f>
        <v>41526.708935185183</v>
      </c>
      <c r="U395" s="15">
        <f>(((Kickstarter!I395/60)/60)/24)+DATE(1970,1,1)</f>
        <v>41557.708935185183</v>
      </c>
      <c r="V395">
        <f>YEAR(T395)</f>
        <v>2013</v>
      </c>
      <c r="W395">
        <f>YEAR(U395)</f>
        <v>2013</v>
      </c>
    </row>
    <row r="396" spans="1:23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5">
        <f t="shared" si="6"/>
        <v>42417.818078703705</v>
      </c>
      <c r="L396" t="b">
        <v>0</v>
      </c>
      <c r="M396">
        <v>50</v>
      </c>
      <c r="N396" t="b">
        <v>1</v>
      </c>
      <c r="O396" t="s">
        <v>8267</v>
      </c>
      <c r="P396" s="13">
        <v>2</v>
      </c>
      <c r="Q396">
        <f>IFERROR(ROUND(Kickstarter!E396/[1]Kickstarter!L396,2),0)</f>
        <v>8.41</v>
      </c>
      <c r="R396" s="16" t="s">
        <v>8315</v>
      </c>
      <c r="S396" s="16" t="s">
        <v>8356</v>
      </c>
      <c r="T396" s="15">
        <f>(((Kickstarter!J396/60)/60)/24)+DATE(1970,1,1)</f>
        <v>42417.818078703705</v>
      </c>
      <c r="U396" s="15">
        <f>(((Kickstarter!I396/60)/60)/24)+DATE(1970,1,1)</f>
        <v>42477.776412037041</v>
      </c>
      <c r="V396">
        <f>YEAR(T396)</f>
        <v>2016</v>
      </c>
      <c r="W396">
        <f>YEAR(U396)</f>
        <v>2016</v>
      </c>
    </row>
    <row r="397" spans="1:23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5">
        <f t="shared" si="6"/>
        <v>40990.909259259257</v>
      </c>
      <c r="L397" t="b">
        <v>0</v>
      </c>
      <c r="M397">
        <v>184</v>
      </c>
      <c r="N397" t="b">
        <v>1</v>
      </c>
      <c r="O397" t="s">
        <v>8267</v>
      </c>
      <c r="P397" s="13">
        <v>2</v>
      </c>
      <c r="Q397">
        <f>IFERROR(ROUND(Kickstarter!E397/[1]Kickstarter!L397,2),0)</f>
        <v>23.69</v>
      </c>
      <c r="R397" s="16" t="s">
        <v>8315</v>
      </c>
      <c r="S397" s="16" t="s">
        <v>8356</v>
      </c>
      <c r="T397" s="15">
        <f>(((Kickstarter!J397/60)/60)/24)+DATE(1970,1,1)</f>
        <v>40990.909259259257</v>
      </c>
      <c r="U397" s="15">
        <f>(((Kickstarter!I397/60)/60)/24)+DATE(1970,1,1)</f>
        <v>41026.897222222222</v>
      </c>
      <c r="V397">
        <f>YEAR(T397)</f>
        <v>2012</v>
      </c>
      <c r="W397">
        <f>YEAR(U397)</f>
        <v>2012</v>
      </c>
    </row>
    <row r="398" spans="1:23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5">
        <f t="shared" si="6"/>
        <v>41082.564884259264</v>
      </c>
      <c r="L398" t="b">
        <v>0</v>
      </c>
      <c r="M398">
        <v>196</v>
      </c>
      <c r="N398" t="b">
        <v>1</v>
      </c>
      <c r="O398" t="s">
        <v>8267</v>
      </c>
      <c r="P398" s="13">
        <v>2</v>
      </c>
      <c r="Q398">
        <f>IFERROR(ROUND(Kickstarter!E398/[1]Kickstarter!L398,2),0)</f>
        <v>23.46</v>
      </c>
      <c r="R398" s="16" t="s">
        <v>8315</v>
      </c>
      <c r="S398" s="16" t="s">
        <v>8356</v>
      </c>
      <c r="T398" s="15">
        <f>(((Kickstarter!J398/60)/60)/24)+DATE(1970,1,1)</f>
        <v>41082.564884259256</v>
      </c>
      <c r="U398" s="15">
        <f>(((Kickstarter!I398/60)/60)/24)+DATE(1970,1,1)</f>
        <v>41097.564884259256</v>
      </c>
      <c r="V398">
        <f>YEAR(T398)</f>
        <v>2012</v>
      </c>
      <c r="W398">
        <f>YEAR(U398)</f>
        <v>2012</v>
      </c>
    </row>
    <row r="399" spans="1:23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5">
        <f t="shared" si="6"/>
        <v>40379.776435185187</v>
      </c>
      <c r="L399" t="b">
        <v>0</v>
      </c>
      <c r="M399">
        <v>229</v>
      </c>
      <c r="N399" t="b">
        <v>1</v>
      </c>
      <c r="O399" t="s">
        <v>8267</v>
      </c>
      <c r="P399" s="13">
        <v>2</v>
      </c>
      <c r="Q399">
        <f>IFERROR(ROUND(Kickstarter!E399/[1]Kickstarter!L399,2),0)</f>
        <v>32.979999999999997</v>
      </c>
      <c r="R399" s="16" t="s">
        <v>8310</v>
      </c>
      <c r="S399" s="16" t="s">
        <v>8311</v>
      </c>
      <c r="T399" s="15">
        <f>(((Kickstarter!J399/60)/60)/24)+DATE(1970,1,1)</f>
        <v>40379.776435185187</v>
      </c>
      <c r="U399" s="15">
        <f>(((Kickstarter!I399/60)/60)/24)+DATE(1970,1,1)</f>
        <v>40422.155555555553</v>
      </c>
      <c r="V399">
        <f>YEAR(T399)</f>
        <v>2010</v>
      </c>
      <c r="W399">
        <f>YEAR(U399)</f>
        <v>2010</v>
      </c>
    </row>
    <row r="400" spans="1:23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5">
        <f t="shared" si="6"/>
        <v>42078.793124999997</v>
      </c>
      <c r="L400" t="b">
        <v>0</v>
      </c>
      <c r="M400">
        <v>67</v>
      </c>
      <c r="N400" t="b">
        <v>1</v>
      </c>
      <c r="O400" t="s">
        <v>8267</v>
      </c>
      <c r="P400" s="13">
        <v>2</v>
      </c>
      <c r="Q400">
        <f>IFERROR(ROUND(Kickstarter!E400/[1]Kickstarter!L400,2),0)</f>
        <v>18.48</v>
      </c>
      <c r="R400" s="16" t="s">
        <v>8308</v>
      </c>
      <c r="S400" s="16" t="s">
        <v>8350</v>
      </c>
      <c r="T400" s="15">
        <f>(((Kickstarter!J400/60)/60)/24)+DATE(1970,1,1)</f>
        <v>42078.793124999997</v>
      </c>
      <c r="U400" s="15">
        <f>(((Kickstarter!I400/60)/60)/24)+DATE(1970,1,1)</f>
        <v>42123.793124999997</v>
      </c>
      <c r="V400">
        <f>YEAR(T400)</f>
        <v>2015</v>
      </c>
      <c r="W400">
        <f>YEAR(U400)</f>
        <v>2015</v>
      </c>
    </row>
    <row r="401" spans="1:23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5">
        <f t="shared" si="6"/>
        <v>42687.875775462962</v>
      </c>
      <c r="L401" t="b">
        <v>0</v>
      </c>
      <c r="M401">
        <v>95</v>
      </c>
      <c r="N401" t="b">
        <v>1</v>
      </c>
      <c r="O401" t="s">
        <v>8267</v>
      </c>
      <c r="P401" s="13">
        <v>2</v>
      </c>
      <c r="Q401">
        <f>IFERROR(ROUND(Kickstarter!E401/[1]Kickstarter!L401,2),0)</f>
        <v>31.05</v>
      </c>
      <c r="R401" s="16" t="s">
        <v>8318</v>
      </c>
      <c r="S401" s="16" t="s">
        <v>8345</v>
      </c>
      <c r="T401" s="15">
        <f>(((Kickstarter!J401/60)/60)/24)+DATE(1970,1,1)</f>
        <v>42687.875775462962</v>
      </c>
      <c r="U401" s="15">
        <f>(((Kickstarter!I401/60)/60)/24)+DATE(1970,1,1)</f>
        <v>42718.5</v>
      </c>
      <c r="V401">
        <f>YEAR(T401)</f>
        <v>2016</v>
      </c>
      <c r="W401">
        <f>YEAR(U401)</f>
        <v>2016</v>
      </c>
    </row>
    <row r="402" spans="1:23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5">
        <f t="shared" si="6"/>
        <v>41745.635960648149</v>
      </c>
      <c r="L402" t="b">
        <v>0</v>
      </c>
      <c r="M402">
        <v>62</v>
      </c>
      <c r="N402" t="b">
        <v>1</v>
      </c>
      <c r="O402" t="s">
        <v>8267</v>
      </c>
      <c r="P402" s="13">
        <v>2</v>
      </c>
      <c r="Q402">
        <f>IFERROR(ROUND(Kickstarter!E402/[1]Kickstarter!L402,2),0)</f>
        <v>12.08</v>
      </c>
      <c r="R402" s="16" t="s">
        <v>8310</v>
      </c>
      <c r="S402" s="16" t="s">
        <v>8309</v>
      </c>
      <c r="T402" s="15">
        <f>(((Kickstarter!J402/60)/60)/24)+DATE(1970,1,1)</f>
        <v>41745.635960648149</v>
      </c>
      <c r="U402" s="15">
        <f>(((Kickstarter!I402/60)/60)/24)+DATE(1970,1,1)</f>
        <v>41776.145833333336</v>
      </c>
      <c r="V402">
        <f>YEAR(T402)</f>
        <v>2014</v>
      </c>
      <c r="W402">
        <f>YEAR(U402)</f>
        <v>2014</v>
      </c>
    </row>
    <row r="403" spans="1:23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5">
        <f t="shared" si="6"/>
        <v>40732.842245370368</v>
      </c>
      <c r="L403" t="b">
        <v>0</v>
      </c>
      <c r="M403">
        <v>73</v>
      </c>
      <c r="N403" t="b">
        <v>1</v>
      </c>
      <c r="O403" t="s">
        <v>8267</v>
      </c>
      <c r="P403" s="13">
        <v>2</v>
      </c>
      <c r="Q403">
        <f>IFERROR(ROUND(Kickstarter!E403/[1]Kickstarter!L403,2),0)</f>
        <v>92.2</v>
      </c>
      <c r="R403" s="16" t="s">
        <v>8318</v>
      </c>
      <c r="S403" s="16" t="s">
        <v>8345</v>
      </c>
      <c r="T403" s="15">
        <f>(((Kickstarter!J403/60)/60)/24)+DATE(1970,1,1)</f>
        <v>40732.842245370368</v>
      </c>
      <c r="U403" s="15">
        <f>(((Kickstarter!I403/60)/60)/24)+DATE(1970,1,1)</f>
        <v>40762.842245370368</v>
      </c>
      <c r="V403">
        <f>YEAR(T403)</f>
        <v>2011</v>
      </c>
      <c r="W403">
        <f>YEAR(U403)</f>
        <v>2011</v>
      </c>
    </row>
    <row r="404" spans="1:23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5">
        <f t="shared" si="6"/>
        <v>42292.539548611108</v>
      </c>
      <c r="L404" t="b">
        <v>0</v>
      </c>
      <c r="M404">
        <v>43</v>
      </c>
      <c r="N404" t="b">
        <v>1</v>
      </c>
      <c r="O404" t="s">
        <v>8267</v>
      </c>
      <c r="P404" s="13">
        <v>2</v>
      </c>
      <c r="Q404">
        <f>IFERROR(ROUND(Kickstarter!E404/[1]Kickstarter!L404,2),0)</f>
        <v>11.2</v>
      </c>
      <c r="R404" s="16" t="s">
        <v>8329</v>
      </c>
      <c r="S404" s="16" t="s">
        <v>8330</v>
      </c>
      <c r="T404" s="15">
        <f>(((Kickstarter!J404/60)/60)/24)+DATE(1970,1,1)</f>
        <v>42292.539548611108</v>
      </c>
      <c r="U404" s="15">
        <f>(((Kickstarter!I404/60)/60)/24)+DATE(1970,1,1)</f>
        <v>42313.58121527778</v>
      </c>
      <c r="V404">
        <f>YEAR(T404)</f>
        <v>2015</v>
      </c>
      <c r="W404">
        <f>YEAR(U404)</f>
        <v>2015</v>
      </c>
    </row>
    <row r="405" spans="1:23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5">
        <f t="shared" si="6"/>
        <v>40718.310659722221</v>
      </c>
      <c r="L405" t="b">
        <v>0</v>
      </c>
      <c r="M405">
        <v>70</v>
      </c>
      <c r="N405" t="b">
        <v>1</v>
      </c>
      <c r="O405" t="s">
        <v>8267</v>
      </c>
      <c r="P405" s="13">
        <v>2</v>
      </c>
      <c r="Q405">
        <f>IFERROR(ROUND(Kickstarter!E405/[1]Kickstarter!L405,2),0)</f>
        <v>43.86</v>
      </c>
      <c r="R405" s="16" t="s">
        <v>8315</v>
      </c>
      <c r="S405" s="16" t="s">
        <v>8356</v>
      </c>
      <c r="T405" s="15">
        <f>(((Kickstarter!J405/60)/60)/24)+DATE(1970,1,1)</f>
        <v>40718.310659722221</v>
      </c>
      <c r="U405" s="15">
        <f>(((Kickstarter!I405/60)/60)/24)+DATE(1970,1,1)</f>
        <v>40765.297222222223</v>
      </c>
      <c r="V405">
        <f>YEAR(T405)</f>
        <v>2011</v>
      </c>
      <c r="W405">
        <f>YEAR(U405)</f>
        <v>2011</v>
      </c>
    </row>
    <row r="406" spans="1:23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5">
        <f t="shared" si="6"/>
        <v>41646.628032407403</v>
      </c>
      <c r="L406" t="b">
        <v>0</v>
      </c>
      <c r="M406">
        <v>271</v>
      </c>
      <c r="N406" t="b">
        <v>1</v>
      </c>
      <c r="O406" t="s">
        <v>8267</v>
      </c>
      <c r="P406" s="13">
        <v>2</v>
      </c>
      <c r="Q406">
        <f>IFERROR(ROUND(Kickstarter!E406/[1]Kickstarter!L406,2),0)</f>
        <v>248.84</v>
      </c>
      <c r="R406" s="16" t="s">
        <v>8310</v>
      </c>
      <c r="S406" s="16" t="s">
        <v>8309</v>
      </c>
      <c r="T406" s="15">
        <f>(((Kickstarter!J406/60)/60)/24)+DATE(1970,1,1)</f>
        <v>41646.628032407411</v>
      </c>
      <c r="U406" s="15">
        <f>(((Kickstarter!I406/60)/60)/24)+DATE(1970,1,1)</f>
        <v>41675.961111111108</v>
      </c>
      <c r="V406">
        <f>YEAR(T406)</f>
        <v>2014</v>
      </c>
      <c r="W406">
        <f>YEAR(U406)</f>
        <v>2014</v>
      </c>
    </row>
    <row r="407" spans="1:23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5">
        <f t="shared" si="6"/>
        <v>41674.08494212963</v>
      </c>
      <c r="L407" t="b">
        <v>0</v>
      </c>
      <c r="M407">
        <v>55</v>
      </c>
      <c r="N407" t="b">
        <v>1</v>
      </c>
      <c r="O407" t="s">
        <v>8267</v>
      </c>
      <c r="P407" s="13">
        <v>2</v>
      </c>
      <c r="Q407">
        <f>IFERROR(ROUND(Kickstarter!E407/[1]Kickstarter!L407,2),0)</f>
        <v>14.12</v>
      </c>
      <c r="R407" s="16" t="s">
        <v>8329</v>
      </c>
      <c r="S407" s="16" t="s">
        <v>8330</v>
      </c>
      <c r="T407" s="15">
        <f>(((Kickstarter!J407/60)/60)/24)+DATE(1970,1,1)</f>
        <v>41674.08494212963</v>
      </c>
      <c r="U407" s="15">
        <f>(((Kickstarter!I407/60)/60)/24)+DATE(1970,1,1)</f>
        <v>41704.08494212963</v>
      </c>
      <c r="V407">
        <f>YEAR(T407)</f>
        <v>2014</v>
      </c>
      <c r="W407">
        <f>YEAR(U407)</f>
        <v>2014</v>
      </c>
    </row>
    <row r="408" spans="1:23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5">
        <f t="shared" si="6"/>
        <v>40638.162465277775</v>
      </c>
      <c r="L408" t="b">
        <v>0</v>
      </c>
      <c r="M408">
        <v>35</v>
      </c>
      <c r="N408" t="b">
        <v>1</v>
      </c>
      <c r="O408" t="s">
        <v>8267</v>
      </c>
      <c r="P408" s="13">
        <v>2</v>
      </c>
      <c r="Q408">
        <f>IFERROR(ROUND(Kickstarter!E408/[1]Kickstarter!L408,2),0)</f>
        <v>15.87</v>
      </c>
      <c r="R408" s="16" t="s">
        <v>8308</v>
      </c>
      <c r="S408" s="16" t="s">
        <v>8350</v>
      </c>
      <c r="T408" s="15">
        <f>(((Kickstarter!J408/60)/60)/24)+DATE(1970,1,1)</f>
        <v>40638.162465277775</v>
      </c>
      <c r="U408" s="15">
        <f>(((Kickstarter!I408/60)/60)/24)+DATE(1970,1,1)</f>
        <v>40672.249305555553</v>
      </c>
      <c r="V408">
        <f>YEAR(T408)</f>
        <v>2011</v>
      </c>
      <c r="W408">
        <f>YEAR(U408)</f>
        <v>2011</v>
      </c>
    </row>
    <row r="409" spans="1:23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5">
        <f t="shared" si="6"/>
        <v>40806.870949074073</v>
      </c>
      <c r="L409" t="b">
        <v>0</v>
      </c>
      <c r="M409">
        <v>22</v>
      </c>
      <c r="N409" t="b">
        <v>1</v>
      </c>
      <c r="O409" t="s">
        <v>8267</v>
      </c>
      <c r="P409" s="13">
        <v>2</v>
      </c>
      <c r="Q409">
        <f>IFERROR(ROUND(Kickstarter!E409/[1]Kickstarter!L409,2),0)</f>
        <v>9.9600000000000009</v>
      </c>
      <c r="R409" s="16" t="s">
        <v>8310</v>
      </c>
      <c r="S409" s="16" t="s">
        <v>8309</v>
      </c>
      <c r="T409" s="15">
        <f>(((Kickstarter!J409/60)/60)/24)+DATE(1970,1,1)</f>
        <v>40806.870949074073</v>
      </c>
      <c r="U409" s="15">
        <f>(((Kickstarter!I409/60)/60)/24)+DATE(1970,1,1)</f>
        <v>40866.912615740745</v>
      </c>
      <c r="V409">
        <f>YEAR(T409)</f>
        <v>2011</v>
      </c>
      <c r="W409">
        <f>YEAR(U409)</f>
        <v>2011</v>
      </c>
    </row>
    <row r="410" spans="1:23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5">
        <f t="shared" si="6"/>
        <v>41543.735995370371</v>
      </c>
      <c r="L410" t="b">
        <v>0</v>
      </c>
      <c r="M410">
        <v>38</v>
      </c>
      <c r="N410" t="b">
        <v>1</v>
      </c>
      <c r="O410" t="s">
        <v>8267</v>
      </c>
      <c r="P410" s="13">
        <v>2</v>
      </c>
      <c r="Q410">
        <f>IFERROR(ROUND(Kickstarter!E410/[1]Kickstarter!L410,2),0)</f>
        <v>33.630000000000003</v>
      </c>
      <c r="R410" s="16" t="s">
        <v>8335</v>
      </c>
      <c r="S410" s="16" t="s">
        <v>8354</v>
      </c>
      <c r="T410" s="15">
        <f>(((Kickstarter!J410/60)/60)/24)+DATE(1970,1,1)</f>
        <v>41543.735995370371</v>
      </c>
      <c r="U410" s="15">
        <f>(((Kickstarter!I410/60)/60)/24)+DATE(1970,1,1)</f>
        <v>41583.777662037035</v>
      </c>
      <c r="V410">
        <f>YEAR(T410)</f>
        <v>2013</v>
      </c>
      <c r="W410">
        <f>YEAR(U410)</f>
        <v>2013</v>
      </c>
    </row>
    <row r="411" spans="1:23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5">
        <f t="shared" si="6"/>
        <v>42543.862777777773</v>
      </c>
      <c r="L411" t="b">
        <v>0</v>
      </c>
      <c r="M411">
        <v>15</v>
      </c>
      <c r="N411" t="b">
        <v>1</v>
      </c>
      <c r="O411" t="s">
        <v>8267</v>
      </c>
      <c r="P411" s="13">
        <v>2</v>
      </c>
      <c r="Q411">
        <f>IFERROR(ROUND(Kickstarter!E411/[1]Kickstarter!L411,2),0)</f>
        <v>5.7</v>
      </c>
      <c r="R411" s="16" t="s">
        <v>8308</v>
      </c>
      <c r="S411" s="16" t="s">
        <v>8352</v>
      </c>
      <c r="T411" s="15">
        <f>(((Kickstarter!J411/60)/60)/24)+DATE(1970,1,1)</f>
        <v>42543.862777777773</v>
      </c>
      <c r="U411" s="15">
        <f>(((Kickstarter!I411/60)/60)/24)+DATE(1970,1,1)</f>
        <v>42573.862777777773</v>
      </c>
      <c r="V411">
        <f>YEAR(T411)</f>
        <v>2016</v>
      </c>
      <c r="W411">
        <f>YEAR(U411)</f>
        <v>2016</v>
      </c>
    </row>
    <row r="412" spans="1:23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5">
        <f t="shared" si="6"/>
        <v>42113.981446759259</v>
      </c>
      <c r="L412" t="b">
        <v>0</v>
      </c>
      <c r="M412">
        <v>7</v>
      </c>
      <c r="N412" t="b">
        <v>1</v>
      </c>
      <c r="O412" t="s">
        <v>8267</v>
      </c>
      <c r="P412" s="13">
        <v>2</v>
      </c>
      <c r="Q412">
        <f>IFERROR(ROUND(Kickstarter!E412/[1]Kickstarter!L412,2),0)</f>
        <v>20.37</v>
      </c>
      <c r="R412" s="16" t="s">
        <v>8310</v>
      </c>
      <c r="S412" s="16" t="s">
        <v>8309</v>
      </c>
      <c r="T412" s="15">
        <f>(((Kickstarter!J412/60)/60)/24)+DATE(1970,1,1)</f>
        <v>42113.981446759266</v>
      </c>
      <c r="U412" s="15">
        <f>(((Kickstarter!I412/60)/60)/24)+DATE(1970,1,1)</f>
        <v>42173.981446759266</v>
      </c>
      <c r="V412">
        <f>YEAR(T412)</f>
        <v>2015</v>
      </c>
      <c r="W412">
        <f>YEAR(U412)</f>
        <v>2015</v>
      </c>
    </row>
    <row r="413" spans="1:23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5">
        <f t="shared" si="6"/>
        <v>41598.17597222222</v>
      </c>
      <c r="L413" t="b">
        <v>0</v>
      </c>
      <c r="M413">
        <v>241</v>
      </c>
      <c r="N413" t="b">
        <v>1</v>
      </c>
      <c r="O413" t="s">
        <v>8267</v>
      </c>
      <c r="P413" s="13">
        <v>2</v>
      </c>
      <c r="Q413">
        <f>IFERROR(ROUND(Kickstarter!E413/[1]Kickstarter!L413,2),0)</f>
        <v>466.38</v>
      </c>
      <c r="R413" s="16" t="s">
        <v>8315</v>
      </c>
      <c r="S413" s="16" t="s">
        <v>8356</v>
      </c>
      <c r="T413" s="15">
        <f>(((Kickstarter!J413/60)/60)/24)+DATE(1970,1,1)</f>
        <v>41598.17597222222</v>
      </c>
      <c r="U413" s="15">
        <f>(((Kickstarter!I413/60)/60)/24)+DATE(1970,1,1)</f>
        <v>41630.208333333336</v>
      </c>
      <c r="V413">
        <f>YEAR(T413)</f>
        <v>2013</v>
      </c>
      <c r="W413">
        <f>YEAR(U413)</f>
        <v>2013</v>
      </c>
    </row>
    <row r="414" spans="1:23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5">
        <f t="shared" si="6"/>
        <v>41099.742800925924</v>
      </c>
      <c r="L414" t="b">
        <v>0</v>
      </c>
      <c r="M414">
        <v>55</v>
      </c>
      <c r="N414" t="b">
        <v>1</v>
      </c>
      <c r="O414" t="s">
        <v>8267</v>
      </c>
      <c r="P414" s="13">
        <v>2</v>
      </c>
      <c r="Q414">
        <f>IFERROR(ROUND(Kickstarter!E414/[1]Kickstarter!L414,2),0)</f>
        <v>158.55000000000001</v>
      </c>
      <c r="R414" s="16" t="s">
        <v>8308</v>
      </c>
      <c r="S414" s="16" t="s">
        <v>8350</v>
      </c>
      <c r="T414" s="15">
        <f>(((Kickstarter!J414/60)/60)/24)+DATE(1970,1,1)</f>
        <v>41099.742800925924</v>
      </c>
      <c r="U414" s="15">
        <f>(((Kickstarter!I414/60)/60)/24)+DATE(1970,1,1)</f>
        <v>41115.742800925924</v>
      </c>
      <c r="V414">
        <f>YEAR(T414)</f>
        <v>2012</v>
      </c>
      <c r="W414">
        <f>YEAR(U414)</f>
        <v>2012</v>
      </c>
    </row>
    <row r="415" spans="1:23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5">
        <f t="shared" si="6"/>
        <v>41079.877442129626</v>
      </c>
      <c r="L415" t="b">
        <v>0</v>
      </c>
      <c r="M415">
        <v>171</v>
      </c>
      <c r="N415" t="b">
        <v>1</v>
      </c>
      <c r="O415" t="s">
        <v>8267</v>
      </c>
      <c r="P415" s="13">
        <v>2</v>
      </c>
      <c r="Q415">
        <f>IFERROR(ROUND(Kickstarter!E415/[1]Kickstarter!L415,2),0)</f>
        <v>203.8</v>
      </c>
      <c r="R415" s="16" t="s">
        <v>8308</v>
      </c>
      <c r="S415" s="16" t="s">
        <v>8350</v>
      </c>
      <c r="T415" s="15">
        <f>(((Kickstarter!J415/60)/60)/24)+DATE(1970,1,1)</f>
        <v>41079.877442129626</v>
      </c>
      <c r="U415" s="15">
        <f>(((Kickstarter!I415/60)/60)/24)+DATE(1970,1,1)</f>
        <v>41109.877442129626</v>
      </c>
      <c r="V415">
        <f>YEAR(T415)</f>
        <v>2012</v>
      </c>
      <c r="W415">
        <f>YEAR(U415)</f>
        <v>2012</v>
      </c>
    </row>
    <row r="416" spans="1:23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5">
        <f t="shared" si="6"/>
        <v>41529.063252314816</v>
      </c>
      <c r="L416" t="b">
        <v>0</v>
      </c>
      <c r="M416">
        <v>208</v>
      </c>
      <c r="N416" t="b">
        <v>1</v>
      </c>
      <c r="O416" t="s">
        <v>8267</v>
      </c>
      <c r="P416" s="13">
        <v>2</v>
      </c>
      <c r="Q416">
        <f>IFERROR(ROUND(Kickstarter!E416/[1]Kickstarter!L416,2),0)</f>
        <v>234.91</v>
      </c>
      <c r="R416" s="16" t="s">
        <v>8324</v>
      </c>
      <c r="S416" s="16" t="s">
        <v>8351</v>
      </c>
      <c r="T416" s="15">
        <f>(((Kickstarter!J416/60)/60)/24)+DATE(1970,1,1)</f>
        <v>41529.063252314816</v>
      </c>
      <c r="U416" s="15">
        <f>(((Kickstarter!I416/60)/60)/24)+DATE(1970,1,1)</f>
        <v>41559.063252314816</v>
      </c>
      <c r="V416">
        <f>YEAR(T416)</f>
        <v>2013</v>
      </c>
      <c r="W416">
        <f>YEAR(U416)</f>
        <v>2013</v>
      </c>
    </row>
    <row r="417" spans="1:23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5">
        <f t="shared" si="6"/>
        <v>41904.851875</v>
      </c>
      <c r="L417" t="b">
        <v>0</v>
      </c>
      <c r="M417">
        <v>21</v>
      </c>
      <c r="N417" t="b">
        <v>1</v>
      </c>
      <c r="O417" t="s">
        <v>8267</v>
      </c>
      <c r="P417" s="13">
        <v>2</v>
      </c>
      <c r="Q417">
        <f>IFERROR(ROUND(Kickstarter!E417/[1]Kickstarter!L417,2),0)</f>
        <v>65</v>
      </c>
      <c r="R417" s="16" t="s">
        <v>8308</v>
      </c>
      <c r="S417" s="16" t="s">
        <v>8350</v>
      </c>
      <c r="T417" s="15">
        <f>(((Kickstarter!J417/60)/60)/24)+DATE(1970,1,1)</f>
        <v>41904.851875</v>
      </c>
      <c r="U417" s="15">
        <f>(((Kickstarter!I417/60)/60)/24)+DATE(1970,1,1)</f>
        <v>41929.5</v>
      </c>
      <c r="V417">
        <f>YEAR(T417)</f>
        <v>2014</v>
      </c>
      <c r="W417">
        <f>YEAR(U417)</f>
        <v>2014</v>
      </c>
    </row>
    <row r="418" spans="1:23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5">
        <f t="shared" si="6"/>
        <v>41648.396192129629</v>
      </c>
      <c r="L418" t="b">
        <v>0</v>
      </c>
      <c r="M418">
        <v>25</v>
      </c>
      <c r="N418" t="b">
        <v>1</v>
      </c>
      <c r="O418" t="s">
        <v>8267</v>
      </c>
      <c r="P418" s="13">
        <v>2</v>
      </c>
      <c r="Q418">
        <f>IFERROR(ROUND(Kickstarter!E418/[1]Kickstarter!L418,2),0)</f>
        <v>12.79</v>
      </c>
      <c r="R418" s="16" t="s">
        <v>8313</v>
      </c>
      <c r="S418" s="16" t="s">
        <v>8312</v>
      </c>
      <c r="T418" s="15">
        <f>(((Kickstarter!J418/60)/60)/24)+DATE(1970,1,1)</f>
        <v>41648.396192129629</v>
      </c>
      <c r="U418" s="15">
        <f>(((Kickstarter!I418/60)/60)/24)+DATE(1970,1,1)</f>
        <v>41678.396192129629</v>
      </c>
      <c r="V418">
        <f>YEAR(T418)</f>
        <v>2014</v>
      </c>
      <c r="W418">
        <f>YEAR(U418)</f>
        <v>2014</v>
      </c>
    </row>
    <row r="419" spans="1:23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5">
        <f t="shared" si="6"/>
        <v>41360.970601851848</v>
      </c>
      <c r="L419" t="b">
        <v>0</v>
      </c>
      <c r="M419">
        <v>52</v>
      </c>
      <c r="N419" t="b">
        <v>1</v>
      </c>
      <c r="O419" t="s">
        <v>8267</v>
      </c>
      <c r="P419" s="13">
        <v>2</v>
      </c>
      <c r="Q419">
        <f>IFERROR(ROUND(Kickstarter!E419/[1]Kickstarter!L419,2),0)</f>
        <v>584.78</v>
      </c>
      <c r="R419" s="16" t="s">
        <v>8310</v>
      </c>
      <c r="S419" s="16" t="s">
        <v>8309</v>
      </c>
      <c r="T419" s="15">
        <f>(((Kickstarter!J419/60)/60)/24)+DATE(1970,1,1)</f>
        <v>41360.970601851855</v>
      </c>
      <c r="U419" s="15">
        <f>(((Kickstarter!I419/60)/60)/24)+DATE(1970,1,1)</f>
        <v>41372.189583333333</v>
      </c>
      <c r="V419">
        <f>YEAR(T419)</f>
        <v>2013</v>
      </c>
      <c r="W419">
        <f>YEAR(U419)</f>
        <v>2013</v>
      </c>
    </row>
    <row r="420" spans="1:23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5">
        <f t="shared" si="6"/>
        <v>42178.282372685186</v>
      </c>
      <c r="L420" t="b">
        <v>0</v>
      </c>
      <c r="M420">
        <v>104</v>
      </c>
      <c r="N420" t="b">
        <v>1</v>
      </c>
      <c r="O420" t="s">
        <v>8267</v>
      </c>
      <c r="P420" s="13">
        <v>2</v>
      </c>
      <c r="Q420">
        <f>IFERROR(ROUND(Kickstarter!E420/[1]Kickstarter!L420,2),0)</f>
        <v>593.21</v>
      </c>
      <c r="R420" s="16" t="s">
        <v>8310</v>
      </c>
      <c r="S420" s="16" t="s">
        <v>8309</v>
      </c>
      <c r="T420" s="15">
        <f>(((Kickstarter!J420/60)/60)/24)+DATE(1970,1,1)</f>
        <v>42178.282372685186</v>
      </c>
      <c r="U420" s="15">
        <f>(((Kickstarter!I420/60)/60)/24)+DATE(1970,1,1)</f>
        <v>42208.282372685186</v>
      </c>
      <c r="V420">
        <f>YEAR(T420)</f>
        <v>2015</v>
      </c>
      <c r="W420">
        <f>YEAR(U420)</f>
        <v>2015</v>
      </c>
    </row>
    <row r="421" spans="1:23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5">
        <f t="shared" si="6"/>
        <v>41394.842442129629</v>
      </c>
      <c r="L421" t="b">
        <v>0</v>
      </c>
      <c r="M421">
        <v>73</v>
      </c>
      <c r="N421" t="b">
        <v>1</v>
      </c>
      <c r="O421" t="s">
        <v>8267</v>
      </c>
      <c r="P421" s="13">
        <v>2</v>
      </c>
      <c r="Q421">
        <f>IFERROR(ROUND(Kickstarter!E421/[1]Kickstarter!L421,2),0)</f>
        <v>267.83</v>
      </c>
      <c r="R421" s="16" t="s">
        <v>8335</v>
      </c>
      <c r="S421" s="16" t="s">
        <v>8354</v>
      </c>
      <c r="T421" s="15">
        <f>(((Kickstarter!J421/60)/60)/24)+DATE(1970,1,1)</f>
        <v>41394.842442129629</v>
      </c>
      <c r="U421" s="15">
        <f>(((Kickstarter!I421/60)/60)/24)+DATE(1970,1,1)</f>
        <v>41454.842442129629</v>
      </c>
      <c r="V421">
        <f>YEAR(T421)</f>
        <v>2013</v>
      </c>
      <c r="W421">
        <f>YEAR(U421)</f>
        <v>2013</v>
      </c>
    </row>
    <row r="422" spans="1:23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5">
        <f t="shared" si="6"/>
        <v>41682.23646990741</v>
      </c>
      <c r="L422" t="b">
        <v>0</v>
      </c>
      <c r="M422">
        <v>3</v>
      </c>
      <c r="N422" t="b">
        <v>0</v>
      </c>
      <c r="O422" t="s">
        <v>8268</v>
      </c>
      <c r="P422" s="13">
        <v>2</v>
      </c>
      <c r="Q422">
        <f>IFERROR(ROUND(Kickstarter!E422/[1]Kickstarter!L422,2),0)</f>
        <v>0.81</v>
      </c>
      <c r="R422" s="16" t="s">
        <v>8324</v>
      </c>
      <c r="S422" s="16" t="s">
        <v>8351</v>
      </c>
      <c r="T422" s="15">
        <f>(((Kickstarter!J422/60)/60)/24)+DATE(1970,1,1)</f>
        <v>41682.23646990741</v>
      </c>
      <c r="U422" s="15">
        <f>(((Kickstarter!I422/60)/60)/24)+DATE(1970,1,1)</f>
        <v>41712.194803240738</v>
      </c>
      <c r="V422">
        <f>YEAR(T422)</f>
        <v>2014</v>
      </c>
      <c r="W422">
        <f>YEAR(U422)</f>
        <v>2014</v>
      </c>
    </row>
    <row r="423" spans="1:23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5">
        <f t="shared" si="6"/>
        <v>42177.491388888884</v>
      </c>
      <c r="L423" t="b">
        <v>0</v>
      </c>
      <c r="M423">
        <v>6</v>
      </c>
      <c r="N423" t="b">
        <v>0</v>
      </c>
      <c r="O423" t="s">
        <v>8268</v>
      </c>
      <c r="P423" s="13">
        <v>2</v>
      </c>
      <c r="Q423">
        <f>IFERROR(ROUND(Kickstarter!E423/[1]Kickstarter!L423,2),0)</f>
        <v>6.14</v>
      </c>
      <c r="R423" s="16" t="s">
        <v>8315</v>
      </c>
      <c r="S423" s="16" t="s">
        <v>8314</v>
      </c>
      <c r="T423" s="15">
        <f>(((Kickstarter!J423/60)/60)/24)+DATE(1970,1,1)</f>
        <v>42177.491388888884</v>
      </c>
      <c r="U423" s="15">
        <f>(((Kickstarter!I423/60)/60)/24)+DATE(1970,1,1)</f>
        <v>42237.491388888884</v>
      </c>
      <c r="V423">
        <f>YEAR(T423)</f>
        <v>2015</v>
      </c>
      <c r="W423">
        <f>YEAR(U423)</f>
        <v>2015</v>
      </c>
    </row>
    <row r="424" spans="1:23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5">
        <f t="shared" si="6"/>
        <v>41863.260381944448</v>
      </c>
      <c r="L424" t="b">
        <v>0</v>
      </c>
      <c r="M424">
        <v>12</v>
      </c>
      <c r="N424" t="b">
        <v>0</v>
      </c>
      <c r="O424" t="s">
        <v>8268</v>
      </c>
      <c r="P424" s="13">
        <v>2</v>
      </c>
      <c r="Q424">
        <f>IFERROR(ROUND(Kickstarter!E424/[1]Kickstarter!L424,2),0)</f>
        <v>33.08</v>
      </c>
      <c r="R424" s="16" t="s">
        <v>8308</v>
      </c>
      <c r="S424" s="16" t="s">
        <v>8346</v>
      </c>
      <c r="T424" s="15">
        <f>(((Kickstarter!J424/60)/60)/24)+DATE(1970,1,1)</f>
        <v>41863.260381944441</v>
      </c>
      <c r="U424" s="15">
        <f>(((Kickstarter!I424/60)/60)/24)+DATE(1970,1,1)</f>
        <v>41893.260381944441</v>
      </c>
      <c r="V424">
        <f>YEAR(T424)</f>
        <v>2014</v>
      </c>
      <c r="W424">
        <f>YEAR(U424)</f>
        <v>2014</v>
      </c>
    </row>
    <row r="425" spans="1:23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5">
        <f t="shared" si="6"/>
        <v>41400.92627314815</v>
      </c>
      <c r="L425" t="b">
        <v>0</v>
      </c>
      <c r="M425">
        <v>13</v>
      </c>
      <c r="N425" t="b">
        <v>0</v>
      </c>
      <c r="O425" t="s">
        <v>8268</v>
      </c>
      <c r="P425" s="13">
        <v>2</v>
      </c>
      <c r="Q425">
        <f>IFERROR(ROUND(Kickstarter!E425/[1]Kickstarter!L425,2),0)</f>
        <v>0.15</v>
      </c>
      <c r="R425" s="16" t="s">
        <v>8310</v>
      </c>
      <c r="S425" s="16" t="s">
        <v>8311</v>
      </c>
      <c r="T425" s="15">
        <f>(((Kickstarter!J425/60)/60)/24)+DATE(1970,1,1)</f>
        <v>41400.92627314815</v>
      </c>
      <c r="U425" s="15">
        <f>(((Kickstarter!I425/60)/60)/24)+DATE(1970,1,1)</f>
        <v>41430.92627314815</v>
      </c>
      <c r="V425">
        <f>YEAR(T425)</f>
        <v>2013</v>
      </c>
      <c r="W425">
        <f>YEAR(U425)</f>
        <v>2013</v>
      </c>
    </row>
    <row r="426" spans="1:23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5">
        <f t="shared" si="6"/>
        <v>40934.376145833332</v>
      </c>
      <c r="L426" t="b">
        <v>0</v>
      </c>
      <c r="M426">
        <v>5</v>
      </c>
      <c r="N426" t="b">
        <v>0</v>
      </c>
      <c r="O426" t="s">
        <v>8268</v>
      </c>
      <c r="P426" s="13">
        <v>2</v>
      </c>
      <c r="Q426">
        <f>IFERROR(ROUND(Kickstarter!E426/[1]Kickstarter!L426,2),0)</f>
        <v>0.86</v>
      </c>
      <c r="R426" s="16" t="s">
        <v>8329</v>
      </c>
      <c r="S426" s="16" t="s">
        <v>8330</v>
      </c>
      <c r="T426" s="15">
        <f>(((Kickstarter!J426/60)/60)/24)+DATE(1970,1,1)</f>
        <v>40934.376145833332</v>
      </c>
      <c r="U426" s="15">
        <f>(((Kickstarter!I426/60)/60)/24)+DATE(1970,1,1)</f>
        <v>40994.334479166668</v>
      </c>
      <c r="V426">
        <f>YEAR(T426)</f>
        <v>2012</v>
      </c>
      <c r="W426">
        <f>YEAR(U426)</f>
        <v>2012</v>
      </c>
    </row>
    <row r="427" spans="1:23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5">
        <f t="shared" si="6"/>
        <v>42275.861157407402</v>
      </c>
      <c r="L427" t="b">
        <v>0</v>
      </c>
      <c r="M427">
        <v>2</v>
      </c>
      <c r="N427" t="b">
        <v>0</v>
      </c>
      <c r="O427" t="s">
        <v>8268</v>
      </c>
      <c r="P427" s="13">
        <v>2</v>
      </c>
      <c r="Q427">
        <f>IFERROR(ROUND(Kickstarter!E427/[1]Kickstarter!L427,2),0)</f>
        <v>0.01</v>
      </c>
      <c r="R427" s="16" t="s">
        <v>8324</v>
      </c>
      <c r="S427" s="16" t="s">
        <v>8348</v>
      </c>
      <c r="T427" s="15">
        <f>(((Kickstarter!J427/60)/60)/24)+DATE(1970,1,1)</f>
        <v>42275.861157407402</v>
      </c>
      <c r="U427" s="15">
        <f>(((Kickstarter!I427/60)/60)/24)+DATE(1970,1,1)</f>
        <v>42335.902824074074</v>
      </c>
      <c r="V427">
        <f>YEAR(T427)</f>
        <v>2015</v>
      </c>
      <c r="W427">
        <f>YEAR(U427)</f>
        <v>2015</v>
      </c>
    </row>
    <row r="428" spans="1:23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5">
        <f t="shared" si="6"/>
        <v>42400.711967592593</v>
      </c>
      <c r="L428" t="b">
        <v>0</v>
      </c>
      <c r="M428">
        <v>8</v>
      </c>
      <c r="N428" t="b">
        <v>0</v>
      </c>
      <c r="O428" t="s">
        <v>8268</v>
      </c>
      <c r="P428" s="13">
        <v>2</v>
      </c>
      <c r="Q428">
        <f>IFERROR(ROUND(Kickstarter!E428/[1]Kickstarter!L428,2),0)</f>
        <v>0.46</v>
      </c>
      <c r="R428" s="16" t="s">
        <v>8318</v>
      </c>
      <c r="S428" s="16" t="s">
        <v>8345</v>
      </c>
      <c r="T428" s="15">
        <f>(((Kickstarter!J428/60)/60)/24)+DATE(1970,1,1)</f>
        <v>42400.711967592593</v>
      </c>
      <c r="U428" s="15">
        <f>(((Kickstarter!I428/60)/60)/24)+DATE(1970,1,1)</f>
        <v>42430.711967592593</v>
      </c>
      <c r="V428">
        <f>YEAR(T428)</f>
        <v>2016</v>
      </c>
      <c r="W428">
        <f>YEAR(U428)</f>
        <v>2016</v>
      </c>
    </row>
    <row r="429" spans="1:23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5">
        <f t="shared" si="6"/>
        <v>42285.90902777778</v>
      </c>
      <c r="L429" t="b">
        <v>0</v>
      </c>
      <c r="M429">
        <v>0</v>
      </c>
      <c r="N429" t="b">
        <v>0</v>
      </c>
      <c r="O429" t="s">
        <v>8268</v>
      </c>
      <c r="P429" s="13">
        <v>2</v>
      </c>
      <c r="Q429">
        <f>IFERROR(ROUND(Kickstarter!E429/[1]Kickstarter!L429,2),0)</f>
        <v>0</v>
      </c>
      <c r="R429" s="16" t="s">
        <v>8335</v>
      </c>
      <c r="S429" s="16" t="s">
        <v>8354</v>
      </c>
      <c r="T429" s="15">
        <f>(((Kickstarter!J429/60)/60)/24)+DATE(1970,1,1)</f>
        <v>42285.909027777772</v>
      </c>
      <c r="U429" s="15">
        <f>(((Kickstarter!I429/60)/60)/24)+DATE(1970,1,1)</f>
        <v>42299.790972222225</v>
      </c>
      <c r="V429">
        <f>YEAR(T429)</f>
        <v>2015</v>
      </c>
      <c r="W429">
        <f>YEAR(U429)</f>
        <v>2015</v>
      </c>
    </row>
    <row r="430" spans="1:23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5">
        <f t="shared" si="6"/>
        <v>41778.766724537039</v>
      </c>
      <c r="L430" t="b">
        <v>0</v>
      </c>
      <c r="M430">
        <v>13</v>
      </c>
      <c r="N430" t="b">
        <v>0</v>
      </c>
      <c r="O430" t="s">
        <v>8268</v>
      </c>
      <c r="P430" s="13">
        <v>2</v>
      </c>
      <c r="Q430">
        <f>IFERROR(ROUND(Kickstarter!E430/[1]Kickstarter!L430,2),0)</f>
        <v>2.21</v>
      </c>
      <c r="R430" s="16" t="s">
        <v>8315</v>
      </c>
      <c r="S430" s="16" t="s">
        <v>8356</v>
      </c>
      <c r="T430" s="15">
        <f>(((Kickstarter!J430/60)/60)/24)+DATE(1970,1,1)</f>
        <v>41778.766724537039</v>
      </c>
      <c r="U430" s="15">
        <f>(((Kickstarter!I430/60)/60)/24)+DATE(1970,1,1)</f>
        <v>41806.916666666664</v>
      </c>
      <c r="V430">
        <f>YEAR(T430)</f>
        <v>2014</v>
      </c>
      <c r="W430">
        <f>YEAR(U430)</f>
        <v>2014</v>
      </c>
    </row>
    <row r="431" spans="1:23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5">
        <f t="shared" si="6"/>
        <v>40070.901412037041</v>
      </c>
      <c r="L431" t="b">
        <v>0</v>
      </c>
      <c r="M431">
        <v>0</v>
      </c>
      <c r="N431" t="b">
        <v>0</v>
      </c>
      <c r="O431" t="s">
        <v>8268</v>
      </c>
      <c r="P431" s="13">
        <v>2</v>
      </c>
      <c r="Q431">
        <f>IFERROR(ROUND(Kickstarter!E431/[1]Kickstarter!L431,2),0)</f>
        <v>0</v>
      </c>
      <c r="R431" s="16" t="s">
        <v>8315</v>
      </c>
      <c r="S431" s="16" t="s">
        <v>8314</v>
      </c>
      <c r="T431" s="15">
        <f>(((Kickstarter!J431/60)/60)/24)+DATE(1970,1,1)</f>
        <v>40070.901412037041</v>
      </c>
      <c r="U431" s="15">
        <f>(((Kickstarter!I431/60)/60)/24)+DATE(1970,1,1)</f>
        <v>40144.207638888889</v>
      </c>
      <c r="V431">
        <f>YEAR(T431)</f>
        <v>2009</v>
      </c>
      <c r="W431">
        <f>YEAR(U431)</f>
        <v>2009</v>
      </c>
    </row>
    <row r="432" spans="1:23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5">
        <f t="shared" si="6"/>
        <v>41513.107256944444</v>
      </c>
      <c r="L432" t="b">
        <v>0</v>
      </c>
      <c r="M432">
        <v>5</v>
      </c>
      <c r="N432" t="b">
        <v>0</v>
      </c>
      <c r="O432" t="s">
        <v>8268</v>
      </c>
      <c r="P432" s="13">
        <v>2</v>
      </c>
      <c r="Q432">
        <f>IFERROR(ROUND(Kickstarter!E432/[1]Kickstarter!L432,2),0)</f>
        <v>0.22</v>
      </c>
      <c r="R432" s="16" t="s">
        <v>8310</v>
      </c>
      <c r="S432" s="16" t="s">
        <v>8311</v>
      </c>
      <c r="T432" s="15">
        <f>(((Kickstarter!J432/60)/60)/24)+DATE(1970,1,1)</f>
        <v>41513.107256944444</v>
      </c>
      <c r="U432" s="15">
        <f>(((Kickstarter!I432/60)/60)/24)+DATE(1970,1,1)</f>
        <v>41528.107256944444</v>
      </c>
      <c r="V432">
        <f>YEAR(T432)</f>
        <v>2013</v>
      </c>
      <c r="W432">
        <f>YEAR(U432)</f>
        <v>2013</v>
      </c>
    </row>
    <row r="433" spans="1:23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5">
        <f t="shared" si="6"/>
        <v>42526.871331018519</v>
      </c>
      <c r="L433" t="b">
        <v>0</v>
      </c>
      <c r="M433">
        <v>8</v>
      </c>
      <c r="N433" t="b">
        <v>0</v>
      </c>
      <c r="O433" t="s">
        <v>8268</v>
      </c>
      <c r="P433" s="13">
        <v>2</v>
      </c>
      <c r="Q433">
        <f>IFERROR(ROUND(Kickstarter!E433/[1]Kickstarter!L433,2),0)</f>
        <v>5.53</v>
      </c>
      <c r="R433" s="16" t="s">
        <v>8329</v>
      </c>
      <c r="S433" s="16" t="s">
        <v>8330</v>
      </c>
      <c r="T433" s="15">
        <f>(((Kickstarter!J433/60)/60)/24)+DATE(1970,1,1)</f>
        <v>42526.871331018512</v>
      </c>
      <c r="U433" s="15">
        <f>(((Kickstarter!I433/60)/60)/24)+DATE(1970,1,1)</f>
        <v>42556.871331018512</v>
      </c>
      <c r="V433">
        <f>YEAR(T433)</f>
        <v>2016</v>
      </c>
      <c r="W433">
        <f>YEAR(U433)</f>
        <v>2016</v>
      </c>
    </row>
    <row r="434" spans="1:23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5">
        <f t="shared" si="6"/>
        <v>42238.726631944446</v>
      </c>
      <c r="L434" t="b">
        <v>0</v>
      </c>
      <c r="M434">
        <v>8</v>
      </c>
      <c r="N434" t="b">
        <v>0</v>
      </c>
      <c r="O434" t="s">
        <v>8268</v>
      </c>
      <c r="P434" s="13">
        <v>2</v>
      </c>
      <c r="Q434">
        <f>IFERROR(ROUND(Kickstarter!E434/[1]Kickstarter!L434,2),0)</f>
        <v>5.14</v>
      </c>
      <c r="R434" s="16" t="s">
        <v>8313</v>
      </c>
      <c r="S434" s="16" t="s">
        <v>8312</v>
      </c>
      <c r="T434" s="15">
        <f>(((Kickstarter!J434/60)/60)/24)+DATE(1970,1,1)</f>
        <v>42238.726631944446</v>
      </c>
      <c r="U434" s="15">
        <f>(((Kickstarter!I434/60)/60)/24)+DATE(1970,1,1)</f>
        <v>42298.726631944446</v>
      </c>
      <c r="V434">
        <f>YEAR(T434)</f>
        <v>2015</v>
      </c>
      <c r="W434">
        <f>YEAR(U434)</f>
        <v>2015</v>
      </c>
    </row>
    <row r="435" spans="1:23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5">
        <f t="shared" si="6"/>
        <v>42228.629884259259</v>
      </c>
      <c r="L435" t="b">
        <v>0</v>
      </c>
      <c r="M435">
        <v>0</v>
      </c>
      <c r="N435" t="b">
        <v>0</v>
      </c>
      <c r="O435" t="s">
        <v>8268</v>
      </c>
      <c r="P435" s="13">
        <v>2</v>
      </c>
      <c r="Q435">
        <f>IFERROR(ROUND(Kickstarter!E435/[1]Kickstarter!L435,2),0)</f>
        <v>0</v>
      </c>
      <c r="R435" s="16" t="s">
        <v>8310</v>
      </c>
      <c r="S435" s="16" t="s">
        <v>8309</v>
      </c>
      <c r="T435" s="15">
        <f>(((Kickstarter!J435/60)/60)/24)+DATE(1970,1,1)</f>
        <v>42228.629884259266</v>
      </c>
      <c r="U435" s="15">
        <f>(((Kickstarter!I435/60)/60)/24)+DATE(1970,1,1)</f>
        <v>42288.629884259266</v>
      </c>
      <c r="V435">
        <f>YEAR(T435)</f>
        <v>2015</v>
      </c>
      <c r="W435">
        <f>YEAR(U435)</f>
        <v>2015</v>
      </c>
    </row>
    <row r="436" spans="1:23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5">
        <f t="shared" si="6"/>
        <v>41576.834513888891</v>
      </c>
      <c r="L436" t="b">
        <v>0</v>
      </c>
      <c r="M436">
        <v>2</v>
      </c>
      <c r="N436" t="b">
        <v>0</v>
      </c>
      <c r="O436" t="s">
        <v>8268</v>
      </c>
      <c r="P436" s="13">
        <v>2</v>
      </c>
      <c r="Q436">
        <f>IFERROR(ROUND(Kickstarter!E436/[1]Kickstarter!L436,2),0)</f>
        <v>2.72</v>
      </c>
      <c r="R436" s="16" t="s">
        <v>8310</v>
      </c>
      <c r="S436" s="16" t="s">
        <v>8309</v>
      </c>
      <c r="T436" s="15">
        <f>(((Kickstarter!J436/60)/60)/24)+DATE(1970,1,1)</f>
        <v>41576.834513888891</v>
      </c>
      <c r="U436" s="15">
        <f>(((Kickstarter!I436/60)/60)/24)+DATE(1970,1,1)</f>
        <v>41609.876180555555</v>
      </c>
      <c r="V436">
        <f>YEAR(T436)</f>
        <v>2013</v>
      </c>
      <c r="W436">
        <f>YEAR(U436)</f>
        <v>2013</v>
      </c>
    </row>
    <row r="437" spans="1:23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5">
        <f t="shared" si="6"/>
        <v>41500.747453703705</v>
      </c>
      <c r="L437" t="b">
        <v>0</v>
      </c>
      <c r="M437">
        <v>3</v>
      </c>
      <c r="N437" t="b">
        <v>0</v>
      </c>
      <c r="O437" t="s">
        <v>8268</v>
      </c>
      <c r="P437" s="13">
        <v>2</v>
      </c>
      <c r="Q437">
        <f>IFERROR(ROUND(Kickstarter!E437/[1]Kickstarter!L437,2),0)</f>
        <v>0.3</v>
      </c>
      <c r="R437" s="16" t="s">
        <v>8310</v>
      </c>
      <c r="S437" s="16" t="s">
        <v>8309</v>
      </c>
      <c r="T437" s="15">
        <f>(((Kickstarter!J437/60)/60)/24)+DATE(1970,1,1)</f>
        <v>41500.747453703705</v>
      </c>
      <c r="U437" s="15">
        <f>(((Kickstarter!I437/60)/60)/24)+DATE(1970,1,1)</f>
        <v>41530.747453703705</v>
      </c>
      <c r="V437">
        <f>YEAR(T437)</f>
        <v>2013</v>
      </c>
      <c r="W437">
        <f>YEAR(U437)</f>
        <v>2013</v>
      </c>
    </row>
    <row r="438" spans="1:23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5">
        <f t="shared" si="6"/>
        <v>41456.36241898148</v>
      </c>
      <c r="L438" t="b">
        <v>0</v>
      </c>
      <c r="M438">
        <v>0</v>
      </c>
      <c r="N438" t="b">
        <v>0</v>
      </c>
      <c r="O438" t="s">
        <v>8268</v>
      </c>
      <c r="P438" s="13">
        <v>2</v>
      </c>
      <c r="Q438">
        <f>IFERROR(ROUND(Kickstarter!E438/[1]Kickstarter!L438,2),0)</f>
        <v>0</v>
      </c>
      <c r="R438" s="16" t="s">
        <v>8318</v>
      </c>
      <c r="S438" s="16" t="s">
        <v>8347</v>
      </c>
      <c r="T438" s="15">
        <f>(((Kickstarter!J438/60)/60)/24)+DATE(1970,1,1)</f>
        <v>41456.36241898148</v>
      </c>
      <c r="U438" s="15">
        <f>(((Kickstarter!I438/60)/60)/24)+DATE(1970,1,1)</f>
        <v>41486.36241898148</v>
      </c>
      <c r="V438">
        <f>YEAR(T438)</f>
        <v>2013</v>
      </c>
      <c r="W438">
        <f>YEAR(U438)</f>
        <v>2013</v>
      </c>
    </row>
    <row r="439" spans="1:23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5">
        <f t="shared" si="6"/>
        <v>42591.31858796296</v>
      </c>
      <c r="L439" t="b">
        <v>0</v>
      </c>
      <c r="M439">
        <v>0</v>
      </c>
      <c r="N439" t="b">
        <v>0</v>
      </c>
      <c r="O439" t="s">
        <v>8268</v>
      </c>
      <c r="P439" s="13">
        <v>2</v>
      </c>
      <c r="Q439">
        <f>IFERROR(ROUND(Kickstarter!E439/[1]Kickstarter!L439,2),0)</f>
        <v>0</v>
      </c>
      <c r="R439" s="16" t="s">
        <v>8315</v>
      </c>
      <c r="S439" s="16" t="s">
        <v>8356</v>
      </c>
      <c r="T439" s="15">
        <f>(((Kickstarter!J439/60)/60)/24)+DATE(1970,1,1)</f>
        <v>42591.31858796296</v>
      </c>
      <c r="U439" s="15">
        <f>(((Kickstarter!I439/60)/60)/24)+DATE(1970,1,1)</f>
        <v>42651.31858796296</v>
      </c>
      <c r="V439">
        <f>YEAR(T439)</f>
        <v>2016</v>
      </c>
      <c r="W439">
        <f>YEAR(U439)</f>
        <v>2016</v>
      </c>
    </row>
    <row r="440" spans="1:23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5">
        <f t="shared" si="6"/>
        <v>42296.261087962965</v>
      </c>
      <c r="L440" t="b">
        <v>0</v>
      </c>
      <c r="M440">
        <v>11</v>
      </c>
      <c r="N440" t="b">
        <v>0</v>
      </c>
      <c r="O440" t="s">
        <v>8268</v>
      </c>
      <c r="P440" s="13">
        <v>2</v>
      </c>
      <c r="Q440">
        <f>IFERROR(ROUND(Kickstarter!E440/[1]Kickstarter!L440,2),0)</f>
        <v>6.19</v>
      </c>
      <c r="R440" s="16" t="s">
        <v>8318</v>
      </c>
      <c r="S440" s="16" t="s">
        <v>8345</v>
      </c>
      <c r="T440" s="15">
        <f>(((Kickstarter!J440/60)/60)/24)+DATE(1970,1,1)</f>
        <v>42296.261087962965</v>
      </c>
      <c r="U440" s="15">
        <f>(((Kickstarter!I440/60)/60)/24)+DATE(1970,1,1)</f>
        <v>42326.302754629629</v>
      </c>
      <c r="V440">
        <f>YEAR(T440)</f>
        <v>2015</v>
      </c>
      <c r="W440">
        <f>YEAR(U440)</f>
        <v>2015</v>
      </c>
    </row>
    <row r="441" spans="1:23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5">
        <f t="shared" si="6"/>
        <v>41919.761782407411</v>
      </c>
      <c r="L441" t="b">
        <v>0</v>
      </c>
      <c r="M441">
        <v>0</v>
      </c>
      <c r="N441" t="b">
        <v>0</v>
      </c>
      <c r="O441" t="s">
        <v>8268</v>
      </c>
      <c r="P441" s="13">
        <v>2</v>
      </c>
      <c r="Q441">
        <f>IFERROR(ROUND(Kickstarter!E441/[1]Kickstarter!L441,2),0)</f>
        <v>0</v>
      </c>
      <c r="R441" s="16" t="s">
        <v>8308</v>
      </c>
      <c r="S441" s="16" t="s">
        <v>8350</v>
      </c>
      <c r="T441" s="15">
        <f>(((Kickstarter!J441/60)/60)/24)+DATE(1970,1,1)</f>
        <v>41919.761782407404</v>
      </c>
      <c r="U441" s="15">
        <f>(((Kickstarter!I441/60)/60)/24)+DATE(1970,1,1)</f>
        <v>41929.761782407404</v>
      </c>
      <c r="V441">
        <f>YEAR(T441)</f>
        <v>2014</v>
      </c>
      <c r="W441">
        <f>YEAR(U441)</f>
        <v>2014</v>
      </c>
    </row>
    <row r="442" spans="1:23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5">
        <f t="shared" si="6"/>
        <v>42423.985567129625</v>
      </c>
      <c r="L442" t="b">
        <v>0</v>
      </c>
      <c r="M442">
        <v>1</v>
      </c>
      <c r="N442" t="b">
        <v>0</v>
      </c>
      <c r="O442" t="s">
        <v>8268</v>
      </c>
      <c r="P442" s="13">
        <v>2</v>
      </c>
      <c r="Q442">
        <f>IFERROR(ROUND(Kickstarter!E442/[1]Kickstarter!L442,2),0)</f>
        <v>0.02</v>
      </c>
      <c r="R442" s="16" t="s">
        <v>8315</v>
      </c>
      <c r="S442" s="16" t="s">
        <v>8314</v>
      </c>
      <c r="T442" s="15">
        <f>(((Kickstarter!J442/60)/60)/24)+DATE(1970,1,1)</f>
        <v>42423.985567129625</v>
      </c>
      <c r="U442" s="15">
        <f>(((Kickstarter!I442/60)/60)/24)+DATE(1970,1,1)</f>
        <v>42453.943900462968</v>
      </c>
      <c r="V442">
        <f>YEAR(T442)</f>
        <v>2016</v>
      </c>
      <c r="W442">
        <f>YEAR(U442)</f>
        <v>2016</v>
      </c>
    </row>
    <row r="443" spans="1:23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5">
        <f t="shared" si="6"/>
        <v>41550.793935185182</v>
      </c>
      <c r="L443" t="b">
        <v>0</v>
      </c>
      <c r="M443">
        <v>0</v>
      </c>
      <c r="N443" t="b">
        <v>0</v>
      </c>
      <c r="O443" t="s">
        <v>8268</v>
      </c>
      <c r="P443" s="13">
        <v>2</v>
      </c>
      <c r="Q443">
        <f>IFERROR(ROUND(Kickstarter!E443/[1]Kickstarter!L443,2),0)</f>
        <v>0</v>
      </c>
      <c r="R443" s="16" t="s">
        <v>8329</v>
      </c>
      <c r="S443" s="16" t="s">
        <v>8330</v>
      </c>
      <c r="T443" s="15">
        <f>(((Kickstarter!J443/60)/60)/24)+DATE(1970,1,1)</f>
        <v>41550.793935185182</v>
      </c>
      <c r="U443" s="15">
        <f>(((Kickstarter!I443/60)/60)/24)+DATE(1970,1,1)</f>
        <v>41580.793935185182</v>
      </c>
      <c r="V443">
        <f>YEAR(T443)</f>
        <v>2013</v>
      </c>
      <c r="W443">
        <f>YEAR(U443)</f>
        <v>2013</v>
      </c>
    </row>
    <row r="444" spans="1:23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5">
        <f t="shared" si="6"/>
        <v>42024.888692129629</v>
      </c>
      <c r="L444" t="b">
        <v>0</v>
      </c>
      <c r="M444">
        <v>17</v>
      </c>
      <c r="N444" t="b">
        <v>0</v>
      </c>
      <c r="O444" t="s">
        <v>8268</v>
      </c>
      <c r="P444" s="13">
        <v>2</v>
      </c>
      <c r="Q444">
        <f>IFERROR(ROUND(Kickstarter!E444/[1]Kickstarter!L444,2),0)</f>
        <v>9.81</v>
      </c>
      <c r="R444" s="16" t="s">
        <v>8315</v>
      </c>
      <c r="S444" s="16" t="s">
        <v>8356</v>
      </c>
      <c r="T444" s="15">
        <f>(((Kickstarter!J444/60)/60)/24)+DATE(1970,1,1)</f>
        <v>42024.888692129629</v>
      </c>
      <c r="U444" s="15">
        <f>(((Kickstarter!I444/60)/60)/24)+DATE(1970,1,1)</f>
        <v>42054.888692129629</v>
      </c>
      <c r="V444">
        <f>YEAR(T444)</f>
        <v>2015</v>
      </c>
      <c r="W444">
        <f>YEAR(U444)</f>
        <v>2015</v>
      </c>
    </row>
    <row r="445" spans="1:23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5">
        <f t="shared" si="6"/>
        <v>41650.015057870369</v>
      </c>
      <c r="L445" t="b">
        <v>0</v>
      </c>
      <c r="M445">
        <v>2</v>
      </c>
      <c r="N445" t="b">
        <v>0</v>
      </c>
      <c r="O445" t="s">
        <v>8268</v>
      </c>
      <c r="P445" s="13">
        <v>2</v>
      </c>
      <c r="Q445">
        <f>IFERROR(ROUND(Kickstarter!E445/[1]Kickstarter!L445,2),0)</f>
        <v>0.01</v>
      </c>
      <c r="R445" s="16" t="s">
        <v>8315</v>
      </c>
      <c r="S445" s="16" t="s">
        <v>8356</v>
      </c>
      <c r="T445" s="15">
        <f>(((Kickstarter!J445/60)/60)/24)+DATE(1970,1,1)</f>
        <v>41650.015057870369</v>
      </c>
      <c r="U445" s="15">
        <f>(((Kickstarter!I445/60)/60)/24)+DATE(1970,1,1)</f>
        <v>41680.015057870369</v>
      </c>
      <c r="V445">
        <f>YEAR(T445)</f>
        <v>2014</v>
      </c>
      <c r="W445">
        <f>YEAR(U445)</f>
        <v>2014</v>
      </c>
    </row>
    <row r="446" spans="1:23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5">
        <f t="shared" si="6"/>
        <v>40894.906956018516</v>
      </c>
      <c r="L446" t="b">
        <v>0</v>
      </c>
      <c r="M446">
        <v>1</v>
      </c>
      <c r="N446" t="b">
        <v>0</v>
      </c>
      <c r="O446" t="s">
        <v>8268</v>
      </c>
      <c r="P446" s="13">
        <v>2</v>
      </c>
      <c r="Q446">
        <f>IFERROR(ROUND(Kickstarter!E446/[1]Kickstarter!L446,2),0)</f>
        <v>0.32</v>
      </c>
      <c r="R446" s="16" t="s">
        <v>8315</v>
      </c>
      <c r="S446" s="16" t="s">
        <v>8356</v>
      </c>
      <c r="T446" s="15">
        <f>(((Kickstarter!J446/60)/60)/24)+DATE(1970,1,1)</f>
        <v>40894.906956018516</v>
      </c>
      <c r="U446" s="15">
        <f>(((Kickstarter!I446/60)/60)/24)+DATE(1970,1,1)</f>
        <v>40954.906956018516</v>
      </c>
      <c r="V446">
        <f>YEAR(T446)</f>
        <v>2011</v>
      </c>
      <c r="W446">
        <f>YEAR(U446)</f>
        <v>2012</v>
      </c>
    </row>
    <row r="447" spans="1:23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5">
        <f t="shared" si="6"/>
        <v>42130.335358796292</v>
      </c>
      <c r="L447" t="b">
        <v>0</v>
      </c>
      <c r="M447">
        <v>2</v>
      </c>
      <c r="N447" t="b">
        <v>0</v>
      </c>
      <c r="O447" t="s">
        <v>8268</v>
      </c>
      <c r="P447" s="13">
        <v>2</v>
      </c>
      <c r="Q447">
        <f>IFERROR(ROUND(Kickstarter!E447/[1]Kickstarter!L447,2),0)</f>
        <v>0</v>
      </c>
      <c r="R447" s="16" t="s">
        <v>8308</v>
      </c>
      <c r="S447" s="16" t="s">
        <v>8350</v>
      </c>
      <c r="T447" s="15">
        <f>(((Kickstarter!J447/60)/60)/24)+DATE(1970,1,1)</f>
        <v>42130.335358796292</v>
      </c>
      <c r="U447" s="15">
        <f>(((Kickstarter!I447/60)/60)/24)+DATE(1970,1,1)</f>
        <v>42145.335358796292</v>
      </c>
      <c r="V447">
        <f>YEAR(T447)</f>
        <v>2015</v>
      </c>
      <c r="W447">
        <f>YEAR(U447)</f>
        <v>2015</v>
      </c>
    </row>
    <row r="448" spans="1:23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5">
        <f t="shared" si="6"/>
        <v>42037.083564814813</v>
      </c>
      <c r="L448" t="b">
        <v>0</v>
      </c>
      <c r="M448">
        <v>16</v>
      </c>
      <c r="N448" t="b">
        <v>0</v>
      </c>
      <c r="O448" t="s">
        <v>8268</v>
      </c>
      <c r="P448" s="13">
        <v>2</v>
      </c>
      <c r="Q448">
        <f>IFERROR(ROUND(Kickstarter!E448/[1]Kickstarter!L448,2),0)</f>
        <v>2.46</v>
      </c>
      <c r="R448" s="16" t="s">
        <v>8313</v>
      </c>
      <c r="S448" s="16" t="s">
        <v>8312</v>
      </c>
      <c r="T448" s="15">
        <f>(((Kickstarter!J448/60)/60)/24)+DATE(1970,1,1)</f>
        <v>42037.083564814813</v>
      </c>
      <c r="U448" s="15">
        <f>(((Kickstarter!I448/60)/60)/24)+DATE(1970,1,1)</f>
        <v>42067.083564814813</v>
      </c>
      <c r="V448">
        <f>YEAR(T448)</f>
        <v>2015</v>
      </c>
      <c r="W448">
        <f>YEAR(U448)</f>
        <v>2015</v>
      </c>
    </row>
    <row r="449" spans="1:23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5">
        <f t="shared" si="6"/>
        <v>41331.555127314816</v>
      </c>
      <c r="L449" t="b">
        <v>0</v>
      </c>
      <c r="M449">
        <v>1</v>
      </c>
      <c r="N449" t="b">
        <v>0</v>
      </c>
      <c r="O449" t="s">
        <v>8268</v>
      </c>
      <c r="P449" s="13">
        <v>2</v>
      </c>
      <c r="Q449">
        <f>IFERROR(ROUND(Kickstarter!E449/[1]Kickstarter!L449,2),0)</f>
        <v>0.03</v>
      </c>
      <c r="R449" s="16" t="s">
        <v>8315</v>
      </c>
      <c r="S449" s="16" t="s">
        <v>8356</v>
      </c>
      <c r="T449" s="15">
        <f>(((Kickstarter!J449/60)/60)/24)+DATE(1970,1,1)</f>
        <v>41331.555127314816</v>
      </c>
      <c r="U449" s="15">
        <f>(((Kickstarter!I449/60)/60)/24)+DATE(1970,1,1)</f>
        <v>41356.513460648144</v>
      </c>
      <c r="V449">
        <f>YEAR(T449)</f>
        <v>2013</v>
      </c>
      <c r="W449">
        <f>YEAR(U449)</f>
        <v>2013</v>
      </c>
    </row>
    <row r="450" spans="1:23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5">
        <f t="shared" si="6"/>
        <v>41753.758043981477</v>
      </c>
      <c r="L450" t="b">
        <v>0</v>
      </c>
      <c r="M450">
        <v>4</v>
      </c>
      <c r="N450" t="b">
        <v>0</v>
      </c>
      <c r="O450" t="s">
        <v>8268</v>
      </c>
      <c r="P450" s="13">
        <v>2</v>
      </c>
      <c r="Q450">
        <f>IFERROR(ROUND(Kickstarter!E450/[1]Kickstarter!L450,2),0)</f>
        <v>0.12</v>
      </c>
      <c r="R450" s="16" t="s">
        <v>8315</v>
      </c>
      <c r="S450" s="16" t="s">
        <v>8356</v>
      </c>
      <c r="T450" s="15">
        <f>(((Kickstarter!J450/60)/60)/24)+DATE(1970,1,1)</f>
        <v>41753.758043981477</v>
      </c>
      <c r="U450" s="15">
        <f>(((Kickstarter!I450/60)/60)/24)+DATE(1970,1,1)</f>
        <v>41773.758043981477</v>
      </c>
      <c r="V450">
        <f>YEAR(T450)</f>
        <v>2014</v>
      </c>
      <c r="W450">
        <f>YEAR(U450)</f>
        <v>2014</v>
      </c>
    </row>
    <row r="451" spans="1:23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5">
        <f t="shared" ref="K451:K514" si="7">(J451/86400) + DATE(1970,1,1)</f>
        <v>41534.568113425928</v>
      </c>
      <c r="L451" t="b">
        <v>0</v>
      </c>
      <c r="M451">
        <v>5</v>
      </c>
      <c r="N451" t="b">
        <v>0</v>
      </c>
      <c r="O451" t="s">
        <v>8268</v>
      </c>
      <c r="P451" s="13">
        <v>1</v>
      </c>
      <c r="Q451">
        <f>IFERROR(ROUND(Kickstarter!E451/[1]Kickstarter!L451,2),0)</f>
        <v>0.23</v>
      </c>
      <c r="R451" s="16" t="s">
        <v>8310</v>
      </c>
      <c r="S451" s="16" t="s">
        <v>8319</v>
      </c>
      <c r="T451" s="15">
        <f>(((Kickstarter!J451/60)/60)/24)+DATE(1970,1,1)</f>
        <v>41534.568113425928</v>
      </c>
      <c r="U451" s="15">
        <f>(((Kickstarter!I451/60)/60)/24)+DATE(1970,1,1)</f>
        <v>41564.568113425928</v>
      </c>
      <c r="V451">
        <f>YEAR(T451)</f>
        <v>2013</v>
      </c>
      <c r="W451">
        <f>YEAR(U451)</f>
        <v>2013</v>
      </c>
    </row>
    <row r="452" spans="1:23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5">
        <f t="shared" si="7"/>
        <v>41654.946759259255</v>
      </c>
      <c r="L452" t="b">
        <v>0</v>
      </c>
      <c r="M452">
        <v>7</v>
      </c>
      <c r="N452" t="b">
        <v>0</v>
      </c>
      <c r="O452" t="s">
        <v>8268</v>
      </c>
      <c r="P452" s="13">
        <v>1</v>
      </c>
      <c r="Q452">
        <f>IFERROR(ROUND(Kickstarter!E452/[1]Kickstarter!L452,2),0)</f>
        <v>0.91</v>
      </c>
      <c r="R452" s="16" t="s">
        <v>8318</v>
      </c>
      <c r="S452" s="16" t="s">
        <v>8345</v>
      </c>
      <c r="T452" s="15">
        <f>(((Kickstarter!J452/60)/60)/24)+DATE(1970,1,1)</f>
        <v>41654.946759259255</v>
      </c>
      <c r="U452" s="15">
        <f>(((Kickstarter!I452/60)/60)/24)+DATE(1970,1,1)</f>
        <v>41684.946759259255</v>
      </c>
      <c r="V452">
        <f>YEAR(T452)</f>
        <v>2014</v>
      </c>
      <c r="W452">
        <f>YEAR(U452)</f>
        <v>2014</v>
      </c>
    </row>
    <row r="453" spans="1:23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5">
        <f t="shared" si="7"/>
        <v>41634.715173611112</v>
      </c>
      <c r="L453" t="b">
        <v>0</v>
      </c>
      <c r="M453">
        <v>0</v>
      </c>
      <c r="N453" t="b">
        <v>0</v>
      </c>
      <c r="O453" t="s">
        <v>8268</v>
      </c>
      <c r="P453" s="13">
        <v>1</v>
      </c>
      <c r="Q453">
        <f>IFERROR(ROUND(Kickstarter!E453/[1]Kickstarter!L453,2),0)</f>
        <v>0</v>
      </c>
      <c r="R453" s="16" t="s">
        <v>8315</v>
      </c>
      <c r="S453" s="16" t="s">
        <v>8314</v>
      </c>
      <c r="T453" s="15">
        <f>(((Kickstarter!J453/60)/60)/24)+DATE(1970,1,1)</f>
        <v>41634.715173611112</v>
      </c>
      <c r="U453" s="15">
        <f>(((Kickstarter!I453/60)/60)/24)+DATE(1970,1,1)</f>
        <v>41664.715173611112</v>
      </c>
      <c r="V453">
        <f>YEAR(T453)</f>
        <v>2013</v>
      </c>
      <c r="W453">
        <f>YEAR(U453)</f>
        <v>2014</v>
      </c>
    </row>
    <row r="454" spans="1:23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5">
        <f t="shared" si="7"/>
        <v>42107.703877314816</v>
      </c>
      <c r="L454" t="b">
        <v>0</v>
      </c>
      <c r="M454">
        <v>12</v>
      </c>
      <c r="N454" t="b">
        <v>0</v>
      </c>
      <c r="O454" t="s">
        <v>8268</v>
      </c>
      <c r="P454" s="13">
        <v>1</v>
      </c>
      <c r="Q454">
        <f>IFERROR(ROUND(Kickstarter!E454/[1]Kickstarter!L454,2),0)</f>
        <v>4.95</v>
      </c>
      <c r="R454" s="16" t="s">
        <v>8310</v>
      </c>
      <c r="S454" s="16" t="s">
        <v>8309</v>
      </c>
      <c r="T454" s="15">
        <f>(((Kickstarter!J454/60)/60)/24)+DATE(1970,1,1)</f>
        <v>42107.703877314809</v>
      </c>
      <c r="U454" s="15">
        <f>(((Kickstarter!I454/60)/60)/24)+DATE(1970,1,1)</f>
        <v>42137.703877314809</v>
      </c>
      <c r="V454">
        <f>YEAR(T454)</f>
        <v>2015</v>
      </c>
      <c r="W454">
        <f>YEAR(U454)</f>
        <v>2015</v>
      </c>
    </row>
    <row r="455" spans="1:23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5">
        <f t="shared" si="7"/>
        <v>42038.824988425928</v>
      </c>
      <c r="L455" t="b">
        <v>0</v>
      </c>
      <c r="M455">
        <v>2</v>
      </c>
      <c r="N455" t="b">
        <v>0</v>
      </c>
      <c r="O455" t="s">
        <v>8268</v>
      </c>
      <c r="P455" s="13">
        <v>1</v>
      </c>
      <c r="Q455">
        <f>IFERROR(ROUND(Kickstarter!E455/[1]Kickstarter!L455,2),0)</f>
        <v>0.21</v>
      </c>
      <c r="R455" s="16" t="s">
        <v>8313</v>
      </c>
      <c r="S455" s="16" t="s">
        <v>8312</v>
      </c>
      <c r="T455" s="15">
        <f>(((Kickstarter!J455/60)/60)/24)+DATE(1970,1,1)</f>
        <v>42038.824988425928</v>
      </c>
      <c r="U455" s="15">
        <f>(((Kickstarter!I455/60)/60)/24)+DATE(1970,1,1)</f>
        <v>42054.824988425928</v>
      </c>
      <c r="V455">
        <f>YEAR(T455)</f>
        <v>2015</v>
      </c>
      <c r="W455">
        <f>YEAR(U455)</f>
        <v>2015</v>
      </c>
    </row>
    <row r="456" spans="1:23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5">
        <f t="shared" si="7"/>
        <v>41938.717256944445</v>
      </c>
      <c r="L456" t="b">
        <v>0</v>
      </c>
      <c r="M456">
        <v>5</v>
      </c>
      <c r="N456" t="b">
        <v>0</v>
      </c>
      <c r="O456" t="s">
        <v>8268</v>
      </c>
      <c r="P456" s="13">
        <v>1</v>
      </c>
      <c r="Q456">
        <f>IFERROR(ROUND(Kickstarter!E456/[1]Kickstarter!L456,2),0)</f>
        <v>0.34</v>
      </c>
      <c r="R456" s="16" t="s">
        <v>8329</v>
      </c>
      <c r="S456" s="16" t="s">
        <v>8330</v>
      </c>
      <c r="T456" s="15">
        <f>(((Kickstarter!J456/60)/60)/24)+DATE(1970,1,1)</f>
        <v>41938.717256944445</v>
      </c>
      <c r="U456" s="15">
        <f>(((Kickstarter!I456/60)/60)/24)+DATE(1970,1,1)</f>
        <v>41969.551388888889</v>
      </c>
      <c r="V456">
        <f>YEAR(T456)</f>
        <v>2014</v>
      </c>
      <c r="W456">
        <f>YEAR(U456)</f>
        <v>2014</v>
      </c>
    </row>
    <row r="457" spans="1:23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5">
        <f t="shared" si="7"/>
        <v>40971.002569444448</v>
      </c>
      <c r="L457" t="b">
        <v>0</v>
      </c>
      <c r="M457">
        <v>2</v>
      </c>
      <c r="N457" t="b">
        <v>0</v>
      </c>
      <c r="O457" t="s">
        <v>8268</v>
      </c>
      <c r="P457" s="13">
        <v>1</v>
      </c>
      <c r="Q457">
        <f>IFERROR(ROUND(Kickstarter!E457/[1]Kickstarter!L457,2),0)</f>
        <v>0.45</v>
      </c>
      <c r="R457" s="16" t="s">
        <v>8335</v>
      </c>
      <c r="S457" s="16" t="s">
        <v>8354</v>
      </c>
      <c r="T457" s="15">
        <f>(((Kickstarter!J457/60)/60)/24)+DATE(1970,1,1)</f>
        <v>40971.002569444441</v>
      </c>
      <c r="U457" s="15">
        <f>(((Kickstarter!I457/60)/60)/24)+DATE(1970,1,1)</f>
        <v>41016.021527777775</v>
      </c>
      <c r="V457">
        <f>YEAR(T457)</f>
        <v>2012</v>
      </c>
      <c r="W457">
        <f>YEAR(U457)</f>
        <v>2012</v>
      </c>
    </row>
    <row r="458" spans="1:23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5">
        <f t="shared" si="7"/>
        <v>41547.694456018522</v>
      </c>
      <c r="L458" t="b">
        <v>0</v>
      </c>
      <c r="M458">
        <v>3</v>
      </c>
      <c r="N458" t="b">
        <v>0</v>
      </c>
      <c r="O458" t="s">
        <v>8268</v>
      </c>
      <c r="P458" s="13">
        <v>1</v>
      </c>
      <c r="Q458">
        <f>IFERROR(ROUND(Kickstarter!E458/[1]Kickstarter!L458,2),0)</f>
        <v>0.43</v>
      </c>
      <c r="R458" s="16" t="s">
        <v>8329</v>
      </c>
      <c r="S458" s="16" t="s">
        <v>8330</v>
      </c>
      <c r="T458" s="15">
        <f>(((Kickstarter!J458/60)/60)/24)+DATE(1970,1,1)</f>
        <v>41547.694456018515</v>
      </c>
      <c r="U458" s="15">
        <f>(((Kickstarter!I458/60)/60)/24)+DATE(1970,1,1)</f>
        <v>41569.165972222225</v>
      </c>
      <c r="V458">
        <f>YEAR(T458)</f>
        <v>2013</v>
      </c>
      <c r="W458">
        <f>YEAR(U458)</f>
        <v>2013</v>
      </c>
    </row>
    <row r="459" spans="1:23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5">
        <f t="shared" si="7"/>
        <v>41837.767500000002</v>
      </c>
      <c r="L459" t="b">
        <v>0</v>
      </c>
      <c r="M459">
        <v>0</v>
      </c>
      <c r="N459" t="b">
        <v>0</v>
      </c>
      <c r="O459" t="s">
        <v>8268</v>
      </c>
      <c r="P459" s="13">
        <v>1</v>
      </c>
      <c r="Q459">
        <f>IFERROR(ROUND(Kickstarter!E459/[1]Kickstarter!L459,2),0)</f>
        <v>0</v>
      </c>
      <c r="R459" s="16" t="s">
        <v>8318</v>
      </c>
      <c r="S459" s="16" t="s">
        <v>8345</v>
      </c>
      <c r="T459" s="15">
        <f>(((Kickstarter!J459/60)/60)/24)+DATE(1970,1,1)</f>
        <v>41837.767500000002</v>
      </c>
      <c r="U459" s="15">
        <f>(((Kickstarter!I459/60)/60)/24)+DATE(1970,1,1)</f>
        <v>41867.767500000002</v>
      </c>
      <c r="V459">
        <f>YEAR(T459)</f>
        <v>2014</v>
      </c>
      <c r="W459">
        <f>YEAR(U459)</f>
        <v>2014</v>
      </c>
    </row>
    <row r="460" spans="1:23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5">
        <f t="shared" si="7"/>
        <v>41378.69976851852</v>
      </c>
      <c r="L460" t="b">
        <v>0</v>
      </c>
      <c r="M460">
        <v>49</v>
      </c>
      <c r="N460" t="b">
        <v>0</v>
      </c>
      <c r="O460" t="s">
        <v>8268</v>
      </c>
      <c r="P460" s="13">
        <v>1</v>
      </c>
      <c r="Q460">
        <f>IFERROR(ROUND(Kickstarter!E460/[1]Kickstarter!L460,2),0)</f>
        <v>5.99</v>
      </c>
      <c r="R460" s="16" t="s">
        <v>8318</v>
      </c>
      <c r="S460" s="16" t="s">
        <v>8345</v>
      </c>
      <c r="T460" s="15">
        <f>(((Kickstarter!J460/60)/60)/24)+DATE(1970,1,1)</f>
        <v>41378.69976851852</v>
      </c>
      <c r="U460" s="15">
        <f>(((Kickstarter!I460/60)/60)/24)+DATE(1970,1,1)</f>
        <v>41408.69976851852</v>
      </c>
      <c r="V460">
        <f>YEAR(T460)</f>
        <v>2013</v>
      </c>
      <c r="W460">
        <f>YEAR(U460)</f>
        <v>2013</v>
      </c>
    </row>
    <row r="461" spans="1:23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5">
        <f t="shared" si="7"/>
        <v>40800.6403587963</v>
      </c>
      <c r="L461" t="b">
        <v>0</v>
      </c>
      <c r="M461">
        <v>1</v>
      </c>
      <c r="N461" t="b">
        <v>0</v>
      </c>
      <c r="O461" t="s">
        <v>8268</v>
      </c>
      <c r="P461" s="13">
        <v>1</v>
      </c>
      <c r="Q461">
        <f>IFERROR(ROUND(Kickstarter!E461/[1]Kickstarter!L461,2),0)</f>
        <v>0.13</v>
      </c>
      <c r="R461" s="16" t="s">
        <v>8308</v>
      </c>
      <c r="S461" s="16" t="s">
        <v>8342</v>
      </c>
      <c r="T461" s="15">
        <f>(((Kickstarter!J461/60)/60)/24)+DATE(1970,1,1)</f>
        <v>40800.6403587963</v>
      </c>
      <c r="U461" s="15">
        <f>(((Kickstarter!I461/60)/60)/24)+DATE(1970,1,1)</f>
        <v>40860.682025462964</v>
      </c>
      <c r="V461">
        <f>YEAR(T461)</f>
        <v>2011</v>
      </c>
      <c r="W461">
        <f>YEAR(U461)</f>
        <v>2011</v>
      </c>
    </row>
    <row r="462" spans="1:23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5">
        <f t="shared" si="7"/>
        <v>41759.542534722219</v>
      </c>
      <c r="L462" t="b">
        <v>0</v>
      </c>
      <c r="M462">
        <v>2</v>
      </c>
      <c r="N462" t="b">
        <v>0</v>
      </c>
      <c r="O462" t="s">
        <v>8268</v>
      </c>
      <c r="P462" s="13">
        <v>1</v>
      </c>
      <c r="Q462">
        <f>IFERROR(ROUND(Kickstarter!E462/[1]Kickstarter!L462,2),0)</f>
        <v>0.18</v>
      </c>
      <c r="R462" s="16" t="s">
        <v>8329</v>
      </c>
      <c r="S462" s="16" t="s">
        <v>8330</v>
      </c>
      <c r="T462" s="15">
        <f>(((Kickstarter!J462/60)/60)/24)+DATE(1970,1,1)</f>
        <v>41759.542534722219</v>
      </c>
      <c r="U462" s="15">
        <f>(((Kickstarter!I462/60)/60)/24)+DATE(1970,1,1)</f>
        <v>41791.166666666664</v>
      </c>
      <c r="V462">
        <f>YEAR(T462)</f>
        <v>2014</v>
      </c>
      <c r="W462">
        <f>YEAR(U462)</f>
        <v>2014</v>
      </c>
    </row>
    <row r="463" spans="1:23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5">
        <f t="shared" si="7"/>
        <v>41407.84684027778</v>
      </c>
      <c r="L463" t="b">
        <v>0</v>
      </c>
      <c r="M463">
        <v>0</v>
      </c>
      <c r="N463" t="b">
        <v>0</v>
      </c>
      <c r="O463" t="s">
        <v>8268</v>
      </c>
      <c r="P463" s="13">
        <v>1</v>
      </c>
      <c r="Q463">
        <f>IFERROR(ROUND(Kickstarter!E463/[1]Kickstarter!L463,2),0)</f>
        <v>0</v>
      </c>
      <c r="R463" s="16" t="s">
        <v>8310</v>
      </c>
      <c r="S463" s="16" t="s">
        <v>8309</v>
      </c>
      <c r="T463" s="15">
        <f>(((Kickstarter!J463/60)/60)/24)+DATE(1970,1,1)</f>
        <v>41407.84684027778</v>
      </c>
      <c r="U463" s="15">
        <f>(((Kickstarter!I463/60)/60)/24)+DATE(1970,1,1)</f>
        <v>41427.84684027778</v>
      </c>
      <c r="V463">
        <f>YEAR(T463)</f>
        <v>2013</v>
      </c>
      <c r="W463">
        <f>YEAR(U463)</f>
        <v>2013</v>
      </c>
    </row>
    <row r="464" spans="1:23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5">
        <f t="shared" si="7"/>
        <v>40705.12663194444</v>
      </c>
      <c r="L464" t="b">
        <v>0</v>
      </c>
      <c r="M464">
        <v>0</v>
      </c>
      <c r="N464" t="b">
        <v>0</v>
      </c>
      <c r="O464" t="s">
        <v>8268</v>
      </c>
      <c r="P464" s="13">
        <v>1</v>
      </c>
      <c r="Q464">
        <f>IFERROR(ROUND(Kickstarter!E464/[1]Kickstarter!L464,2),0)</f>
        <v>0</v>
      </c>
      <c r="R464" s="16" t="s">
        <v>8308</v>
      </c>
      <c r="S464" s="16" t="s">
        <v>8350</v>
      </c>
      <c r="T464" s="15">
        <f>(((Kickstarter!J464/60)/60)/24)+DATE(1970,1,1)</f>
        <v>40705.126631944448</v>
      </c>
      <c r="U464" s="15">
        <f>(((Kickstarter!I464/60)/60)/24)+DATE(1970,1,1)</f>
        <v>40765.126631944448</v>
      </c>
      <c r="V464">
        <f>YEAR(T464)</f>
        <v>2011</v>
      </c>
      <c r="W464">
        <f>YEAR(U464)</f>
        <v>2011</v>
      </c>
    </row>
    <row r="465" spans="1:23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5">
        <f t="shared" si="7"/>
        <v>40750.710104166668</v>
      </c>
      <c r="L465" t="b">
        <v>0</v>
      </c>
      <c r="M465">
        <v>11</v>
      </c>
      <c r="N465" t="b">
        <v>0</v>
      </c>
      <c r="O465" t="s">
        <v>8268</v>
      </c>
      <c r="P465" s="13">
        <v>1</v>
      </c>
      <c r="Q465">
        <f>IFERROR(ROUND(Kickstarter!E465/[1]Kickstarter!L465,2),0)</f>
        <v>9.33</v>
      </c>
      <c r="R465" s="16" t="s">
        <v>8310</v>
      </c>
      <c r="S465" s="16" t="s">
        <v>8309</v>
      </c>
      <c r="T465" s="15">
        <f>(((Kickstarter!J465/60)/60)/24)+DATE(1970,1,1)</f>
        <v>40750.710104166668</v>
      </c>
      <c r="U465" s="15">
        <f>(((Kickstarter!I465/60)/60)/24)+DATE(1970,1,1)</f>
        <v>40810.710104166668</v>
      </c>
      <c r="V465">
        <f>YEAR(T465)</f>
        <v>2011</v>
      </c>
      <c r="W465">
        <f>YEAR(U465)</f>
        <v>2011</v>
      </c>
    </row>
    <row r="466" spans="1:23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5">
        <f t="shared" si="7"/>
        <v>42488.84878472222</v>
      </c>
      <c r="L466" t="b">
        <v>0</v>
      </c>
      <c r="M466">
        <v>1</v>
      </c>
      <c r="N466" t="b">
        <v>0</v>
      </c>
      <c r="O466" t="s">
        <v>8268</v>
      </c>
      <c r="P466" s="13">
        <v>1</v>
      </c>
      <c r="Q466">
        <f>IFERROR(ROUND(Kickstarter!E466/[1]Kickstarter!L466,2),0)</f>
        <v>0.01</v>
      </c>
      <c r="R466" s="16" t="s">
        <v>8308</v>
      </c>
      <c r="S466" s="16" t="s">
        <v>8350</v>
      </c>
      <c r="T466" s="15">
        <f>(((Kickstarter!J466/60)/60)/24)+DATE(1970,1,1)</f>
        <v>42488.848784722228</v>
      </c>
      <c r="U466" s="15">
        <f>(((Kickstarter!I466/60)/60)/24)+DATE(1970,1,1)</f>
        <v>42508.848784722228</v>
      </c>
      <c r="V466">
        <f>YEAR(T466)</f>
        <v>2016</v>
      </c>
      <c r="W466">
        <f>YEAR(U466)</f>
        <v>2016</v>
      </c>
    </row>
    <row r="467" spans="1:23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5">
        <f t="shared" si="7"/>
        <v>41801.120069444441</v>
      </c>
      <c r="L467" t="b">
        <v>0</v>
      </c>
      <c r="M467">
        <v>8</v>
      </c>
      <c r="N467" t="b">
        <v>0</v>
      </c>
      <c r="O467" t="s">
        <v>8268</v>
      </c>
      <c r="P467" s="13">
        <v>1</v>
      </c>
      <c r="Q467">
        <f>IFERROR(ROUND(Kickstarter!E467/[1]Kickstarter!L467,2),0)</f>
        <v>1.05</v>
      </c>
      <c r="R467" s="16" t="s">
        <v>8329</v>
      </c>
      <c r="S467" s="16" t="s">
        <v>8330</v>
      </c>
      <c r="T467" s="15">
        <f>(((Kickstarter!J467/60)/60)/24)+DATE(1970,1,1)</f>
        <v>41801.120069444441</v>
      </c>
      <c r="U467" s="15">
        <f>(((Kickstarter!I467/60)/60)/24)+DATE(1970,1,1)</f>
        <v>41817.120069444441</v>
      </c>
      <c r="V467">
        <f>YEAR(T467)</f>
        <v>2014</v>
      </c>
      <c r="W467">
        <f>YEAR(U467)</f>
        <v>2014</v>
      </c>
    </row>
    <row r="468" spans="1:23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5">
        <f t="shared" si="7"/>
        <v>41129.942870370374</v>
      </c>
      <c r="L468" t="b">
        <v>0</v>
      </c>
      <c r="M468">
        <v>5</v>
      </c>
      <c r="N468" t="b">
        <v>0</v>
      </c>
      <c r="O468" t="s">
        <v>8268</v>
      </c>
      <c r="P468" s="13">
        <v>1</v>
      </c>
      <c r="Q468">
        <f>IFERROR(ROUND(Kickstarter!E468/[1]Kickstarter!L468,2),0)</f>
        <v>0.38</v>
      </c>
      <c r="R468" s="16" t="s">
        <v>8310</v>
      </c>
      <c r="S468" s="16" t="s">
        <v>8309</v>
      </c>
      <c r="T468" s="15">
        <f>(((Kickstarter!J468/60)/60)/24)+DATE(1970,1,1)</f>
        <v>41129.942870370374</v>
      </c>
      <c r="U468" s="15">
        <f>(((Kickstarter!I468/60)/60)/24)+DATE(1970,1,1)</f>
        <v>41159.942870370374</v>
      </c>
      <c r="V468">
        <f>YEAR(T468)</f>
        <v>2012</v>
      </c>
      <c r="W468">
        <f>YEAR(U468)</f>
        <v>2012</v>
      </c>
    </row>
    <row r="469" spans="1:23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5">
        <f t="shared" si="7"/>
        <v>41135.679791666669</v>
      </c>
      <c r="L469" t="b">
        <v>0</v>
      </c>
      <c r="M469">
        <v>39</v>
      </c>
      <c r="N469" t="b">
        <v>0</v>
      </c>
      <c r="O469" t="s">
        <v>8268</v>
      </c>
      <c r="P469" s="13">
        <v>1</v>
      </c>
      <c r="Q469">
        <f>IFERROR(ROUND(Kickstarter!E469/[1]Kickstarter!L469,2),0)</f>
        <v>23.71</v>
      </c>
      <c r="R469" s="16" t="s">
        <v>8318</v>
      </c>
      <c r="S469" s="16" t="s">
        <v>8347</v>
      </c>
      <c r="T469" s="15">
        <f>(((Kickstarter!J469/60)/60)/24)+DATE(1970,1,1)</f>
        <v>41135.679791666669</v>
      </c>
      <c r="U469" s="15">
        <f>(((Kickstarter!I469/60)/60)/24)+DATE(1970,1,1)</f>
        <v>41180.679791666669</v>
      </c>
      <c r="V469">
        <f>YEAR(T469)</f>
        <v>2012</v>
      </c>
      <c r="W469">
        <f>YEAR(U469)</f>
        <v>2012</v>
      </c>
    </row>
    <row r="470" spans="1:23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5">
        <f t="shared" si="7"/>
        <v>41041.167627314819</v>
      </c>
      <c r="L470" t="b">
        <v>0</v>
      </c>
      <c r="M470">
        <v>0</v>
      </c>
      <c r="N470" t="b">
        <v>0</v>
      </c>
      <c r="O470" t="s">
        <v>8268</v>
      </c>
      <c r="P470" s="13">
        <v>1</v>
      </c>
      <c r="Q470">
        <f>IFERROR(ROUND(Kickstarter!E470/[1]Kickstarter!L470,2),0)</f>
        <v>0</v>
      </c>
      <c r="R470" s="16" t="s">
        <v>8315</v>
      </c>
      <c r="S470" s="16" t="s">
        <v>8356</v>
      </c>
      <c r="T470" s="15">
        <f>(((Kickstarter!J470/60)/60)/24)+DATE(1970,1,1)</f>
        <v>41041.167627314811</v>
      </c>
      <c r="U470" s="15">
        <f>(((Kickstarter!I470/60)/60)/24)+DATE(1970,1,1)</f>
        <v>41101.160474537035</v>
      </c>
      <c r="V470">
        <f>YEAR(T470)</f>
        <v>2012</v>
      </c>
      <c r="W470">
        <f>YEAR(U470)</f>
        <v>2012</v>
      </c>
    </row>
    <row r="471" spans="1:23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5">
        <f t="shared" si="7"/>
        <v>41827.989861111113</v>
      </c>
      <c r="L471" t="b">
        <v>0</v>
      </c>
      <c r="M471">
        <v>0</v>
      </c>
      <c r="N471" t="b">
        <v>0</v>
      </c>
      <c r="O471" t="s">
        <v>8268</v>
      </c>
      <c r="P471" s="13">
        <v>1</v>
      </c>
      <c r="Q471">
        <f>IFERROR(ROUND(Kickstarter!E471/[1]Kickstarter!L471,2),0)</f>
        <v>0</v>
      </c>
      <c r="R471" s="16" t="s">
        <v>8310</v>
      </c>
      <c r="S471" s="16" t="s">
        <v>8309</v>
      </c>
      <c r="T471" s="15">
        <f>(((Kickstarter!J471/60)/60)/24)+DATE(1970,1,1)</f>
        <v>41827.989861111113</v>
      </c>
      <c r="U471" s="15">
        <f>(((Kickstarter!I471/60)/60)/24)+DATE(1970,1,1)</f>
        <v>41887.989861111113</v>
      </c>
      <c r="V471">
        <f>YEAR(T471)</f>
        <v>2014</v>
      </c>
      <c r="W471">
        <f>YEAR(U471)</f>
        <v>2014</v>
      </c>
    </row>
    <row r="472" spans="1:23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5">
        <f t="shared" si="7"/>
        <v>41605.167696759258</v>
      </c>
      <c r="L472" t="b">
        <v>0</v>
      </c>
      <c r="M472">
        <v>2</v>
      </c>
      <c r="N472" t="b">
        <v>0</v>
      </c>
      <c r="O472" t="s">
        <v>8268</v>
      </c>
      <c r="P472" s="13">
        <v>1</v>
      </c>
      <c r="Q472">
        <f>IFERROR(ROUND(Kickstarter!E472/[1]Kickstarter!L472,2),0)</f>
        <v>0.68</v>
      </c>
      <c r="R472" s="16" t="s">
        <v>8318</v>
      </c>
      <c r="S472" s="16" t="s">
        <v>8347</v>
      </c>
      <c r="T472" s="15">
        <f>(((Kickstarter!J472/60)/60)/24)+DATE(1970,1,1)</f>
        <v>41605.167696759258</v>
      </c>
      <c r="U472" s="15">
        <f>(((Kickstarter!I472/60)/60)/24)+DATE(1970,1,1)</f>
        <v>41655.166666666664</v>
      </c>
      <c r="V472">
        <f>YEAR(T472)</f>
        <v>2013</v>
      </c>
      <c r="W472">
        <f>YEAR(U472)</f>
        <v>2014</v>
      </c>
    </row>
    <row r="473" spans="1:23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5">
        <f t="shared" si="7"/>
        <v>41703.721979166665</v>
      </c>
      <c r="L473" t="b">
        <v>0</v>
      </c>
      <c r="M473">
        <v>170</v>
      </c>
      <c r="N473" t="b">
        <v>0</v>
      </c>
      <c r="O473" t="s">
        <v>8268</v>
      </c>
      <c r="P473" s="13">
        <v>1</v>
      </c>
      <c r="Q473">
        <f>IFERROR(ROUND(Kickstarter!E473/[1]Kickstarter!L473,2),0)</f>
        <v>41.4</v>
      </c>
      <c r="R473" s="16" t="s">
        <v>8308</v>
      </c>
      <c r="S473" s="16" t="s">
        <v>8350</v>
      </c>
      <c r="T473" s="15">
        <f>(((Kickstarter!J473/60)/60)/24)+DATE(1970,1,1)</f>
        <v>41703.721979166665</v>
      </c>
      <c r="U473" s="15">
        <f>(((Kickstarter!I473/60)/60)/24)+DATE(1970,1,1)</f>
        <v>41748.680312500001</v>
      </c>
      <c r="V473">
        <f>YEAR(T473)</f>
        <v>2014</v>
      </c>
      <c r="W473">
        <f>YEAR(U473)</f>
        <v>2014</v>
      </c>
    </row>
    <row r="474" spans="1:23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5">
        <f t="shared" si="7"/>
        <v>41844.922662037039</v>
      </c>
      <c r="L474" t="b">
        <v>0</v>
      </c>
      <c r="M474">
        <v>5</v>
      </c>
      <c r="N474" t="b">
        <v>0</v>
      </c>
      <c r="O474" t="s">
        <v>8268</v>
      </c>
      <c r="P474" s="13">
        <v>1</v>
      </c>
      <c r="Q474">
        <f>IFERROR(ROUND(Kickstarter!E474/[1]Kickstarter!L474,2),0)</f>
        <v>1.38</v>
      </c>
      <c r="R474" s="16" t="s">
        <v>8310</v>
      </c>
      <c r="S474" s="16" t="s">
        <v>8309</v>
      </c>
      <c r="T474" s="15">
        <f>(((Kickstarter!J474/60)/60)/24)+DATE(1970,1,1)</f>
        <v>41844.922662037039</v>
      </c>
      <c r="U474" s="15">
        <f>(((Kickstarter!I474/60)/60)/24)+DATE(1970,1,1)</f>
        <v>41874.922662037039</v>
      </c>
      <c r="V474">
        <f>YEAR(T474)</f>
        <v>2014</v>
      </c>
      <c r="W474">
        <f>YEAR(U474)</f>
        <v>2014</v>
      </c>
    </row>
    <row r="475" spans="1:23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5">
        <f t="shared" si="7"/>
        <v>41869.698136574072</v>
      </c>
      <c r="L475" t="b">
        <v>0</v>
      </c>
      <c r="M475">
        <v>14</v>
      </c>
      <c r="N475" t="b">
        <v>0</v>
      </c>
      <c r="O475" t="s">
        <v>8268</v>
      </c>
      <c r="P475" s="13">
        <v>1</v>
      </c>
      <c r="Q475">
        <f>IFERROR(ROUND(Kickstarter!E475/[1]Kickstarter!L475,2),0)</f>
        <v>2.94</v>
      </c>
      <c r="R475" s="16" t="s">
        <v>8324</v>
      </c>
      <c r="S475" s="16" t="s">
        <v>8348</v>
      </c>
      <c r="T475" s="15">
        <f>(((Kickstarter!J475/60)/60)/24)+DATE(1970,1,1)</f>
        <v>41869.698136574072</v>
      </c>
      <c r="U475" s="15">
        <f>(((Kickstarter!I475/60)/60)/24)+DATE(1970,1,1)</f>
        <v>41899.698136574072</v>
      </c>
      <c r="V475">
        <f>YEAR(T475)</f>
        <v>2014</v>
      </c>
      <c r="W475">
        <f>YEAR(U475)</f>
        <v>2014</v>
      </c>
    </row>
    <row r="476" spans="1:23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5">
        <f t="shared" si="7"/>
        <v>42753.329039351855</v>
      </c>
      <c r="L476" t="b">
        <v>0</v>
      </c>
      <c r="M476">
        <v>1</v>
      </c>
      <c r="N476" t="b">
        <v>0</v>
      </c>
      <c r="O476" t="s">
        <v>8268</v>
      </c>
      <c r="P476" s="13">
        <v>1</v>
      </c>
      <c r="Q476">
        <f>IFERROR(ROUND(Kickstarter!E476/[1]Kickstarter!L476,2),0)</f>
        <v>0.01</v>
      </c>
      <c r="R476" s="16" t="s">
        <v>8310</v>
      </c>
      <c r="S476" s="16" t="s">
        <v>8311</v>
      </c>
      <c r="T476" s="15">
        <f>(((Kickstarter!J476/60)/60)/24)+DATE(1970,1,1)</f>
        <v>42753.329039351855</v>
      </c>
      <c r="U476" s="15">
        <f>(((Kickstarter!I476/60)/60)/24)+DATE(1970,1,1)</f>
        <v>42783.329039351855</v>
      </c>
      <c r="V476">
        <f>YEAR(T476)</f>
        <v>2017</v>
      </c>
      <c r="W476">
        <f>YEAR(U476)</f>
        <v>2017</v>
      </c>
    </row>
    <row r="477" spans="1:23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5">
        <f t="shared" si="7"/>
        <v>42100.086145833338</v>
      </c>
      <c r="L477" t="b">
        <v>0</v>
      </c>
      <c r="M477">
        <v>0</v>
      </c>
      <c r="N477" t="b">
        <v>0</v>
      </c>
      <c r="O477" t="s">
        <v>8268</v>
      </c>
      <c r="P477" s="13">
        <v>1</v>
      </c>
      <c r="Q477">
        <f>IFERROR(ROUND(Kickstarter!E477/[1]Kickstarter!L477,2),0)</f>
        <v>0</v>
      </c>
      <c r="R477" s="16" t="s">
        <v>8310</v>
      </c>
      <c r="S477" s="16" t="s">
        <v>8311</v>
      </c>
      <c r="T477" s="15">
        <f>(((Kickstarter!J477/60)/60)/24)+DATE(1970,1,1)</f>
        <v>42100.086145833338</v>
      </c>
      <c r="U477" s="15">
        <f>(((Kickstarter!I477/60)/60)/24)+DATE(1970,1,1)</f>
        <v>42130.086145833338</v>
      </c>
      <c r="V477">
        <f>YEAR(T477)</f>
        <v>2015</v>
      </c>
      <c r="W477">
        <f>YEAR(U477)</f>
        <v>2015</v>
      </c>
    </row>
    <row r="478" spans="1:23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5">
        <f t="shared" si="7"/>
        <v>41757.975011574075</v>
      </c>
      <c r="L478" t="b">
        <v>0</v>
      </c>
      <c r="M478">
        <v>124</v>
      </c>
      <c r="N478" t="b">
        <v>0</v>
      </c>
      <c r="O478" t="s">
        <v>8268</v>
      </c>
      <c r="P478" s="13">
        <v>1</v>
      </c>
      <c r="Q478">
        <f>IFERROR(ROUND(Kickstarter!E478/[1]Kickstarter!L478,2),0)</f>
        <v>59.84</v>
      </c>
      <c r="R478" s="16" t="s">
        <v>8318</v>
      </c>
      <c r="S478" s="16" t="s">
        <v>8345</v>
      </c>
      <c r="T478" s="15">
        <f>(((Kickstarter!J478/60)/60)/24)+DATE(1970,1,1)</f>
        <v>41757.975011574075</v>
      </c>
      <c r="U478" s="15">
        <f>(((Kickstarter!I478/60)/60)/24)+DATE(1970,1,1)</f>
        <v>41793.165972222225</v>
      </c>
      <c r="V478">
        <f>YEAR(T478)</f>
        <v>2014</v>
      </c>
      <c r="W478">
        <f>YEAR(U478)</f>
        <v>2014</v>
      </c>
    </row>
    <row r="479" spans="1:23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5">
        <f t="shared" si="7"/>
        <v>40987.83488425926</v>
      </c>
      <c r="L479" t="b">
        <v>0</v>
      </c>
      <c r="M479">
        <v>0</v>
      </c>
      <c r="N479" t="b">
        <v>0</v>
      </c>
      <c r="O479" t="s">
        <v>8268</v>
      </c>
      <c r="P479" s="13">
        <v>1</v>
      </c>
      <c r="Q479">
        <f>IFERROR(ROUND(Kickstarter!E479/[1]Kickstarter!L479,2),0)</f>
        <v>0</v>
      </c>
      <c r="R479" s="16" t="s">
        <v>8318</v>
      </c>
      <c r="S479" s="16" t="s">
        <v>8347</v>
      </c>
      <c r="T479" s="15">
        <f>(((Kickstarter!J479/60)/60)/24)+DATE(1970,1,1)</f>
        <v>40987.83488425926</v>
      </c>
      <c r="U479" s="15">
        <f>(((Kickstarter!I479/60)/60)/24)+DATE(1970,1,1)</f>
        <v>41047.83488425926</v>
      </c>
      <c r="V479">
        <f>YEAR(T479)</f>
        <v>2012</v>
      </c>
      <c r="W479">
        <f>YEAR(U479)</f>
        <v>2012</v>
      </c>
    </row>
    <row r="480" spans="1:23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5">
        <f t="shared" si="7"/>
        <v>42065.910983796297</v>
      </c>
      <c r="L480" t="b">
        <v>0</v>
      </c>
      <c r="M480">
        <v>0</v>
      </c>
      <c r="N480" t="b">
        <v>0</v>
      </c>
      <c r="O480" t="s">
        <v>8268</v>
      </c>
      <c r="P480" s="13">
        <v>1</v>
      </c>
      <c r="Q480">
        <f>IFERROR(ROUND(Kickstarter!E480/[1]Kickstarter!L480,2),0)</f>
        <v>0</v>
      </c>
      <c r="R480" s="16" t="s">
        <v>8315</v>
      </c>
      <c r="S480" s="16" t="s">
        <v>8356</v>
      </c>
      <c r="T480" s="15">
        <f>(((Kickstarter!J480/60)/60)/24)+DATE(1970,1,1)</f>
        <v>42065.910983796297</v>
      </c>
      <c r="U480" s="15">
        <f>(((Kickstarter!I480/60)/60)/24)+DATE(1970,1,1)</f>
        <v>42095.869317129633</v>
      </c>
      <c r="V480">
        <f>YEAR(T480)</f>
        <v>2015</v>
      </c>
      <c r="W480">
        <f>YEAR(U480)</f>
        <v>2015</v>
      </c>
    </row>
    <row r="481" spans="1:23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5">
        <f t="shared" si="7"/>
        <v>41904.407812500001</v>
      </c>
      <c r="L481" t="b">
        <v>0</v>
      </c>
      <c r="M481">
        <v>55</v>
      </c>
      <c r="N481" t="b">
        <v>0</v>
      </c>
      <c r="O481" t="s">
        <v>8268</v>
      </c>
      <c r="P481" s="13">
        <v>1</v>
      </c>
      <c r="Q481">
        <f>IFERROR(ROUND(Kickstarter!E481/[1]Kickstarter!L481,2),0)</f>
        <v>42.1</v>
      </c>
      <c r="R481" s="16" t="s">
        <v>8308</v>
      </c>
      <c r="S481" s="16" t="s">
        <v>8353</v>
      </c>
      <c r="T481" s="15">
        <f>(((Kickstarter!J481/60)/60)/24)+DATE(1970,1,1)</f>
        <v>41904.407812500001</v>
      </c>
      <c r="U481" s="15">
        <f>(((Kickstarter!I481/60)/60)/24)+DATE(1970,1,1)</f>
        <v>41964.449479166666</v>
      </c>
      <c r="V481">
        <f>YEAR(T481)</f>
        <v>2014</v>
      </c>
      <c r="W481">
        <f>YEAR(U481)</f>
        <v>2014</v>
      </c>
    </row>
    <row r="482" spans="1:23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5">
        <f t="shared" si="7"/>
        <v>41465.500173611115</v>
      </c>
      <c r="L482" t="b">
        <v>0</v>
      </c>
      <c r="M482">
        <v>140</v>
      </c>
      <c r="N482" t="b">
        <v>0</v>
      </c>
      <c r="O482" t="s">
        <v>8268</v>
      </c>
      <c r="P482" s="13">
        <v>1</v>
      </c>
      <c r="Q482">
        <f>IFERROR(ROUND(Kickstarter!E482/[1]Kickstarter!L482,2),0)</f>
        <v>242.63</v>
      </c>
      <c r="R482" s="16" t="s">
        <v>8310</v>
      </c>
      <c r="S482" s="16" t="s">
        <v>8319</v>
      </c>
      <c r="T482" s="15">
        <f>(((Kickstarter!J482/60)/60)/24)+DATE(1970,1,1)</f>
        <v>41465.500173611108</v>
      </c>
      <c r="U482" s="15">
        <f>(((Kickstarter!I482/60)/60)/24)+DATE(1970,1,1)</f>
        <v>41495.500173611108</v>
      </c>
      <c r="V482">
        <f>YEAR(T482)</f>
        <v>2013</v>
      </c>
      <c r="W482">
        <f>YEAR(U482)</f>
        <v>2013</v>
      </c>
    </row>
    <row r="483" spans="1:23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5">
        <f t="shared" si="7"/>
        <v>41162.672326388885</v>
      </c>
      <c r="L483" t="b">
        <v>0</v>
      </c>
      <c r="M483">
        <v>21</v>
      </c>
      <c r="N483" t="b">
        <v>0</v>
      </c>
      <c r="O483" t="s">
        <v>8268</v>
      </c>
      <c r="P483" s="13">
        <v>1</v>
      </c>
      <c r="Q483">
        <f>IFERROR(ROUND(Kickstarter!E483/[1]Kickstarter!L483,2),0)</f>
        <v>26.14</v>
      </c>
      <c r="R483" s="16" t="s">
        <v>8310</v>
      </c>
      <c r="S483" s="16" t="s">
        <v>8309</v>
      </c>
      <c r="T483" s="15">
        <f>(((Kickstarter!J483/60)/60)/24)+DATE(1970,1,1)</f>
        <v>41162.672326388885</v>
      </c>
      <c r="U483" s="15">
        <f>(((Kickstarter!I483/60)/60)/24)+DATE(1970,1,1)</f>
        <v>41192.672326388885</v>
      </c>
      <c r="V483">
        <f>YEAR(T483)</f>
        <v>2012</v>
      </c>
      <c r="W483">
        <f>YEAR(U483)</f>
        <v>2012</v>
      </c>
    </row>
    <row r="484" spans="1:23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5">
        <f t="shared" si="7"/>
        <v>42447.896874999999</v>
      </c>
      <c r="L484" t="b">
        <v>0</v>
      </c>
      <c r="M484">
        <v>1</v>
      </c>
      <c r="N484" t="b">
        <v>0</v>
      </c>
      <c r="O484" t="s">
        <v>8268</v>
      </c>
      <c r="P484" s="13">
        <v>1</v>
      </c>
      <c r="Q484">
        <f>IFERROR(ROUND(Kickstarter!E484/[1]Kickstarter!L484,2),0)</f>
        <v>7.0000000000000007E-2</v>
      </c>
      <c r="R484" s="16" t="s">
        <v>8310</v>
      </c>
      <c r="S484" s="16" t="s">
        <v>8311</v>
      </c>
      <c r="T484" s="15">
        <f>(((Kickstarter!J484/60)/60)/24)+DATE(1970,1,1)</f>
        <v>42447.896875000006</v>
      </c>
      <c r="U484" s="15">
        <f>(((Kickstarter!I484/60)/60)/24)+DATE(1970,1,1)</f>
        <v>42474.606944444444</v>
      </c>
      <c r="V484">
        <f>YEAR(T484)</f>
        <v>2016</v>
      </c>
      <c r="W484">
        <f>YEAR(U484)</f>
        <v>2016</v>
      </c>
    </row>
    <row r="485" spans="1:23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5">
        <f t="shared" si="7"/>
        <v>41243.197592592594</v>
      </c>
      <c r="L485" t="b">
        <v>0</v>
      </c>
      <c r="M485">
        <v>147</v>
      </c>
      <c r="N485" t="b">
        <v>0</v>
      </c>
      <c r="O485" t="s">
        <v>8268</v>
      </c>
      <c r="P485" s="13">
        <v>1</v>
      </c>
      <c r="Q485">
        <f>IFERROR(ROUND(Kickstarter!E485/[1]Kickstarter!L485,2),0)</f>
        <v>132.11000000000001</v>
      </c>
      <c r="R485" s="16" t="s">
        <v>8310</v>
      </c>
      <c r="S485" s="16" t="s">
        <v>8309</v>
      </c>
      <c r="T485" s="15">
        <f>(((Kickstarter!J485/60)/60)/24)+DATE(1970,1,1)</f>
        <v>41243.197592592594</v>
      </c>
      <c r="U485" s="15">
        <f>(((Kickstarter!I485/60)/60)/24)+DATE(1970,1,1)</f>
        <v>41303.197592592594</v>
      </c>
      <c r="V485">
        <f>YEAR(T485)</f>
        <v>2012</v>
      </c>
      <c r="W485">
        <f>YEAR(U485)</f>
        <v>2013</v>
      </c>
    </row>
    <row r="486" spans="1:23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5">
        <f t="shared" si="7"/>
        <v>42272.93949074074</v>
      </c>
      <c r="L486" t="b">
        <v>0</v>
      </c>
      <c r="M486">
        <v>11</v>
      </c>
      <c r="N486" t="b">
        <v>0</v>
      </c>
      <c r="O486" t="s">
        <v>8268</v>
      </c>
      <c r="P486" s="13">
        <v>1</v>
      </c>
      <c r="Q486">
        <f>IFERROR(ROUND(Kickstarter!E486/[1]Kickstarter!L486,2),0)</f>
        <v>1.33</v>
      </c>
      <c r="R486" s="16" t="s">
        <v>8308</v>
      </c>
      <c r="S486" s="16" t="s">
        <v>8350</v>
      </c>
      <c r="T486" s="15">
        <f>(((Kickstarter!J486/60)/60)/24)+DATE(1970,1,1)</f>
        <v>42272.93949074074</v>
      </c>
      <c r="U486" s="15">
        <f>(((Kickstarter!I486/60)/60)/24)+DATE(1970,1,1)</f>
        <v>42313.981157407412</v>
      </c>
      <c r="V486">
        <f>YEAR(T486)</f>
        <v>2015</v>
      </c>
      <c r="W486">
        <f>YEAR(U486)</f>
        <v>2015</v>
      </c>
    </row>
    <row r="487" spans="1:23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5">
        <f t="shared" si="7"/>
        <v>41381.505775462967</v>
      </c>
      <c r="L487" t="b">
        <v>0</v>
      </c>
      <c r="M487">
        <v>125</v>
      </c>
      <c r="N487" t="b">
        <v>0</v>
      </c>
      <c r="O487" t="s">
        <v>8268</v>
      </c>
      <c r="P487" s="13">
        <v>1</v>
      </c>
      <c r="Q487">
        <f>IFERROR(ROUND(Kickstarter!E487/[1]Kickstarter!L487,2),0)</f>
        <v>134.11000000000001</v>
      </c>
      <c r="R487" s="16" t="s">
        <v>8318</v>
      </c>
      <c r="S487" s="16" t="s">
        <v>8345</v>
      </c>
      <c r="T487" s="15">
        <f>(((Kickstarter!J487/60)/60)/24)+DATE(1970,1,1)</f>
        <v>41381.50577546296</v>
      </c>
      <c r="U487" s="15">
        <f>(((Kickstarter!I487/60)/60)/24)+DATE(1970,1,1)</f>
        <v>41411.50577546296</v>
      </c>
      <c r="V487">
        <f>YEAR(T487)</f>
        <v>2013</v>
      </c>
      <c r="W487">
        <f>YEAR(U487)</f>
        <v>2013</v>
      </c>
    </row>
    <row r="488" spans="1:23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5">
        <f t="shared" si="7"/>
        <v>41761.94258101852</v>
      </c>
      <c r="L488" t="b">
        <v>0</v>
      </c>
      <c r="M488">
        <v>1</v>
      </c>
      <c r="N488" t="b">
        <v>0</v>
      </c>
      <c r="O488" t="s">
        <v>8268</v>
      </c>
      <c r="P488" s="13">
        <v>1</v>
      </c>
      <c r="Q488">
        <f>IFERROR(ROUND(Kickstarter!E488/[1]Kickstarter!L488,2),0)</f>
        <v>0.71</v>
      </c>
      <c r="R488" s="16" t="s">
        <v>8329</v>
      </c>
      <c r="S488" s="16" t="s">
        <v>8330</v>
      </c>
      <c r="T488" s="15">
        <f>(((Kickstarter!J488/60)/60)/24)+DATE(1970,1,1)</f>
        <v>41761.94258101852</v>
      </c>
      <c r="U488" s="15">
        <f>(((Kickstarter!I488/60)/60)/24)+DATE(1970,1,1)</f>
        <v>41791.94258101852</v>
      </c>
      <c r="V488">
        <f>YEAR(T488)</f>
        <v>2014</v>
      </c>
      <c r="W488">
        <f>YEAR(U488)</f>
        <v>2014</v>
      </c>
    </row>
    <row r="489" spans="1:23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5">
        <f t="shared" si="7"/>
        <v>42669.594837962963</v>
      </c>
      <c r="L489" t="b">
        <v>0</v>
      </c>
      <c r="M489">
        <v>0</v>
      </c>
      <c r="N489" t="b">
        <v>0</v>
      </c>
      <c r="O489" t="s">
        <v>8268</v>
      </c>
      <c r="P489" s="13">
        <v>1</v>
      </c>
      <c r="Q489">
        <f>IFERROR(ROUND(Kickstarter!E489/[1]Kickstarter!L489,2),0)</f>
        <v>0</v>
      </c>
      <c r="R489" s="16" t="s">
        <v>8308</v>
      </c>
      <c r="S489" s="16" t="s">
        <v>8352</v>
      </c>
      <c r="T489" s="15">
        <f>(((Kickstarter!J489/60)/60)/24)+DATE(1970,1,1)</f>
        <v>42669.594837962963</v>
      </c>
      <c r="U489" s="15">
        <f>(((Kickstarter!I489/60)/60)/24)+DATE(1970,1,1)</f>
        <v>42729.636504629627</v>
      </c>
      <c r="V489">
        <f>YEAR(T489)</f>
        <v>2016</v>
      </c>
      <c r="W489">
        <f>YEAR(U489)</f>
        <v>2016</v>
      </c>
    </row>
    <row r="490" spans="1:23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5">
        <f t="shared" si="7"/>
        <v>42714.054398148146</v>
      </c>
      <c r="L490" t="b">
        <v>0</v>
      </c>
      <c r="M490">
        <v>0</v>
      </c>
      <c r="N490" t="b">
        <v>0</v>
      </c>
      <c r="O490" t="s">
        <v>8268</v>
      </c>
      <c r="P490" s="13">
        <v>1</v>
      </c>
      <c r="Q490">
        <f>IFERROR(ROUND(Kickstarter!E490/[1]Kickstarter!L490,2),0)</f>
        <v>0</v>
      </c>
      <c r="R490" s="16" t="s">
        <v>8308</v>
      </c>
      <c r="S490" s="16" t="s">
        <v>8342</v>
      </c>
      <c r="T490" s="15">
        <f>(((Kickstarter!J490/60)/60)/24)+DATE(1970,1,1)</f>
        <v>42714.054398148146</v>
      </c>
      <c r="U490" s="15">
        <f>(((Kickstarter!I490/60)/60)/24)+DATE(1970,1,1)</f>
        <v>42744.054398148146</v>
      </c>
      <c r="V490">
        <f>YEAR(T490)</f>
        <v>2016</v>
      </c>
      <c r="W490">
        <f>YEAR(U490)</f>
        <v>2017</v>
      </c>
    </row>
    <row r="491" spans="1:23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5">
        <f t="shared" si="7"/>
        <v>40882.481666666667</v>
      </c>
      <c r="L491" t="b">
        <v>0</v>
      </c>
      <c r="M491">
        <v>3</v>
      </c>
      <c r="N491" t="b">
        <v>0</v>
      </c>
      <c r="O491" t="s">
        <v>8268</v>
      </c>
      <c r="P491" s="13">
        <v>1</v>
      </c>
      <c r="Q491">
        <f>IFERROR(ROUND(Kickstarter!E491/[1]Kickstarter!L491,2),0)</f>
        <v>2.83</v>
      </c>
      <c r="R491" s="16" t="s">
        <v>8308</v>
      </c>
      <c r="S491" s="16" t="s">
        <v>8346</v>
      </c>
      <c r="T491" s="15">
        <f>(((Kickstarter!J491/60)/60)/24)+DATE(1970,1,1)</f>
        <v>40882.481666666667</v>
      </c>
      <c r="U491" s="15">
        <f>(((Kickstarter!I491/60)/60)/24)+DATE(1970,1,1)</f>
        <v>40913.481249999997</v>
      </c>
      <c r="V491">
        <f>YEAR(T491)</f>
        <v>2011</v>
      </c>
      <c r="W491">
        <f>YEAR(U491)</f>
        <v>2012</v>
      </c>
    </row>
    <row r="492" spans="1:23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5">
        <f t="shared" si="7"/>
        <v>41113.968576388885</v>
      </c>
      <c r="L492" t="b">
        <v>0</v>
      </c>
      <c r="M492">
        <v>0</v>
      </c>
      <c r="N492" t="b">
        <v>0</v>
      </c>
      <c r="O492" t="s">
        <v>8268</v>
      </c>
      <c r="P492" s="13">
        <v>1</v>
      </c>
      <c r="Q492">
        <f>IFERROR(ROUND(Kickstarter!E492/[1]Kickstarter!L492,2),0)</f>
        <v>0</v>
      </c>
      <c r="R492" s="16" t="s">
        <v>8308</v>
      </c>
      <c r="S492" s="16" t="s">
        <v>8342</v>
      </c>
      <c r="T492" s="15">
        <f>(((Kickstarter!J492/60)/60)/24)+DATE(1970,1,1)</f>
        <v>41113.968576388892</v>
      </c>
      <c r="U492" s="15">
        <f>(((Kickstarter!I492/60)/60)/24)+DATE(1970,1,1)</f>
        <v>41143.968576388892</v>
      </c>
      <c r="V492">
        <f>YEAR(T492)</f>
        <v>2012</v>
      </c>
      <c r="W492">
        <f>YEAR(U492)</f>
        <v>2012</v>
      </c>
    </row>
    <row r="493" spans="1:23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5">
        <f t="shared" si="7"/>
        <v>42366.982627314814</v>
      </c>
      <c r="L493" t="b">
        <v>0</v>
      </c>
      <c r="M493">
        <v>0</v>
      </c>
      <c r="N493" t="b">
        <v>0</v>
      </c>
      <c r="O493" t="s">
        <v>8268</v>
      </c>
      <c r="P493" s="13">
        <v>1</v>
      </c>
      <c r="Q493">
        <f>IFERROR(ROUND(Kickstarter!E493/[1]Kickstarter!L493,2),0)</f>
        <v>0</v>
      </c>
      <c r="R493" s="16" t="s">
        <v>8308</v>
      </c>
      <c r="S493" s="16" t="s">
        <v>8350</v>
      </c>
      <c r="T493" s="15">
        <f>(((Kickstarter!J493/60)/60)/24)+DATE(1970,1,1)</f>
        <v>42366.982627314821</v>
      </c>
      <c r="U493" s="15">
        <f>(((Kickstarter!I493/60)/60)/24)+DATE(1970,1,1)</f>
        <v>42396.982627314821</v>
      </c>
      <c r="V493">
        <f>YEAR(T493)</f>
        <v>2015</v>
      </c>
      <c r="W493">
        <f>YEAR(U493)</f>
        <v>2016</v>
      </c>
    </row>
    <row r="494" spans="1:23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5">
        <f t="shared" si="7"/>
        <v>42596.03506944445</v>
      </c>
      <c r="L494" t="b">
        <v>0</v>
      </c>
      <c r="M494">
        <v>0</v>
      </c>
      <c r="N494" t="b">
        <v>0</v>
      </c>
      <c r="O494" t="s">
        <v>8268</v>
      </c>
      <c r="P494" s="13">
        <v>1</v>
      </c>
      <c r="Q494">
        <f>IFERROR(ROUND(Kickstarter!E494/[1]Kickstarter!L494,2),0)</f>
        <v>0</v>
      </c>
      <c r="R494" s="16" t="s">
        <v>8318</v>
      </c>
      <c r="S494" s="16" t="s">
        <v>8345</v>
      </c>
      <c r="T494" s="15">
        <f>(((Kickstarter!J494/60)/60)/24)+DATE(1970,1,1)</f>
        <v>42596.03506944445</v>
      </c>
      <c r="U494" s="15">
        <f>(((Kickstarter!I494/60)/60)/24)+DATE(1970,1,1)</f>
        <v>42656.03506944445</v>
      </c>
      <c r="V494">
        <f>YEAR(T494)</f>
        <v>2016</v>
      </c>
      <c r="W494">
        <f>YEAR(U494)</f>
        <v>2016</v>
      </c>
    </row>
    <row r="495" spans="1:23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5">
        <f t="shared" si="7"/>
        <v>42114.726134259261</v>
      </c>
      <c r="L495" t="b">
        <v>0</v>
      </c>
      <c r="M495">
        <v>0</v>
      </c>
      <c r="N495" t="b">
        <v>0</v>
      </c>
      <c r="O495" t="s">
        <v>8268</v>
      </c>
      <c r="P495" s="13">
        <v>1</v>
      </c>
      <c r="Q495">
        <f>IFERROR(ROUND(Kickstarter!E495/[1]Kickstarter!L495,2),0)</f>
        <v>0</v>
      </c>
      <c r="R495" s="16" t="s">
        <v>8310</v>
      </c>
      <c r="S495" s="16" t="s">
        <v>8309</v>
      </c>
      <c r="T495" s="15">
        <f>(((Kickstarter!J495/60)/60)/24)+DATE(1970,1,1)</f>
        <v>42114.726134259254</v>
      </c>
      <c r="U495" s="15">
        <f>(((Kickstarter!I495/60)/60)/24)+DATE(1970,1,1)</f>
        <v>42144.726134259254</v>
      </c>
      <c r="V495">
        <f>YEAR(T495)</f>
        <v>2015</v>
      </c>
      <c r="W495">
        <f>YEAR(U495)</f>
        <v>2015</v>
      </c>
    </row>
    <row r="496" spans="1:23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5">
        <f t="shared" si="7"/>
        <v>41799.830613425926</v>
      </c>
      <c r="L496" t="b">
        <v>0</v>
      </c>
      <c r="M496">
        <v>3</v>
      </c>
      <c r="N496" t="b">
        <v>0</v>
      </c>
      <c r="O496" t="s">
        <v>8268</v>
      </c>
      <c r="P496" s="13">
        <v>1</v>
      </c>
      <c r="Q496">
        <f>IFERROR(ROUND(Kickstarter!E496/[1]Kickstarter!L496,2),0)</f>
        <v>1.19</v>
      </c>
      <c r="R496" s="16" t="s">
        <v>8324</v>
      </c>
      <c r="S496" s="16" t="s">
        <v>8351</v>
      </c>
      <c r="T496" s="15">
        <f>(((Kickstarter!J496/60)/60)/24)+DATE(1970,1,1)</f>
        <v>41799.830613425926</v>
      </c>
      <c r="U496" s="15">
        <f>(((Kickstarter!I496/60)/60)/24)+DATE(1970,1,1)</f>
        <v>41823.125</v>
      </c>
      <c r="V496">
        <f>YEAR(T496)</f>
        <v>2014</v>
      </c>
      <c r="W496">
        <f>YEAR(U496)</f>
        <v>2014</v>
      </c>
    </row>
    <row r="497" spans="1:23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5">
        <f t="shared" si="7"/>
        <v>42171.827604166669</v>
      </c>
      <c r="L497" t="b">
        <v>0</v>
      </c>
      <c r="M497">
        <v>0</v>
      </c>
      <c r="N497" t="b">
        <v>0</v>
      </c>
      <c r="O497" t="s">
        <v>8268</v>
      </c>
      <c r="P497" s="13">
        <v>1</v>
      </c>
      <c r="Q497">
        <f>IFERROR(ROUND(Kickstarter!E497/[1]Kickstarter!L497,2),0)</f>
        <v>0</v>
      </c>
      <c r="R497" s="16" t="s">
        <v>8310</v>
      </c>
      <c r="S497" s="16" t="s">
        <v>8309</v>
      </c>
      <c r="T497" s="15">
        <f>(((Kickstarter!J497/60)/60)/24)+DATE(1970,1,1)</f>
        <v>42171.827604166669</v>
      </c>
      <c r="U497" s="15">
        <f>(((Kickstarter!I497/60)/60)/24)+DATE(1970,1,1)</f>
        <v>42201.827604166669</v>
      </c>
      <c r="V497">
        <f>YEAR(T497)</f>
        <v>2015</v>
      </c>
      <c r="W497">
        <f>YEAR(U497)</f>
        <v>2015</v>
      </c>
    </row>
    <row r="498" spans="1:23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5">
        <f t="shared" si="7"/>
        <v>41620.93141203704</v>
      </c>
      <c r="L498" t="b">
        <v>0</v>
      </c>
      <c r="M498">
        <v>1</v>
      </c>
      <c r="N498" t="b">
        <v>0</v>
      </c>
      <c r="O498" t="s">
        <v>8268</v>
      </c>
      <c r="P498" s="13">
        <v>1</v>
      </c>
      <c r="Q498">
        <f>IFERROR(ROUND(Kickstarter!E498/[1]Kickstarter!L498,2),0)</f>
        <v>0.01</v>
      </c>
      <c r="R498" s="16" t="s">
        <v>8329</v>
      </c>
      <c r="S498" s="16" t="s">
        <v>8330</v>
      </c>
      <c r="T498" s="15">
        <f>(((Kickstarter!J498/60)/60)/24)+DATE(1970,1,1)</f>
        <v>41620.93141203704</v>
      </c>
      <c r="U498" s="15">
        <f>(((Kickstarter!I498/60)/60)/24)+DATE(1970,1,1)</f>
        <v>41680.93141203704</v>
      </c>
      <c r="V498">
        <f>YEAR(T498)</f>
        <v>2013</v>
      </c>
      <c r="W498">
        <f>YEAR(U498)</f>
        <v>2014</v>
      </c>
    </row>
    <row r="499" spans="1:23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5">
        <f t="shared" si="7"/>
        <v>41945.037789351853</v>
      </c>
      <c r="L499" t="b">
        <v>0</v>
      </c>
      <c r="M499">
        <v>3</v>
      </c>
      <c r="N499" t="b">
        <v>0</v>
      </c>
      <c r="O499" t="s">
        <v>8268</v>
      </c>
      <c r="P499" s="13">
        <v>1</v>
      </c>
      <c r="Q499">
        <f>IFERROR(ROUND(Kickstarter!E499/[1]Kickstarter!L499,2),0)</f>
        <v>0.34</v>
      </c>
      <c r="R499" s="16" t="s">
        <v>8310</v>
      </c>
      <c r="S499" s="16" t="s">
        <v>8309</v>
      </c>
      <c r="T499" s="15">
        <f>(((Kickstarter!J499/60)/60)/24)+DATE(1970,1,1)</f>
        <v>41945.037789351853</v>
      </c>
      <c r="U499" s="15">
        <f>(((Kickstarter!I499/60)/60)/24)+DATE(1970,1,1)</f>
        <v>41998.208333333328</v>
      </c>
      <c r="V499">
        <f>YEAR(T499)</f>
        <v>2014</v>
      </c>
      <c r="W499">
        <f>YEAR(U499)</f>
        <v>2014</v>
      </c>
    </row>
    <row r="500" spans="1:23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5">
        <f t="shared" si="7"/>
        <v>40858.762141203704</v>
      </c>
      <c r="L500" t="b">
        <v>0</v>
      </c>
      <c r="M500">
        <v>22</v>
      </c>
      <c r="N500" t="b">
        <v>0</v>
      </c>
      <c r="O500" t="s">
        <v>8268</v>
      </c>
      <c r="P500" s="13">
        <v>1</v>
      </c>
      <c r="Q500">
        <f>IFERROR(ROUND(Kickstarter!E500/[1]Kickstarter!L500,2),0)</f>
        <v>41.01</v>
      </c>
      <c r="R500" s="16" t="s">
        <v>8310</v>
      </c>
      <c r="S500" s="16" t="s">
        <v>8309</v>
      </c>
      <c r="T500" s="15">
        <f>(((Kickstarter!J500/60)/60)/24)+DATE(1970,1,1)</f>
        <v>40858.762141203704</v>
      </c>
      <c r="U500" s="15">
        <f>(((Kickstarter!I500/60)/60)/24)+DATE(1970,1,1)</f>
        <v>40900.762141203704</v>
      </c>
      <c r="V500">
        <f>YEAR(T500)</f>
        <v>2011</v>
      </c>
      <c r="W500">
        <f>YEAR(U500)</f>
        <v>2011</v>
      </c>
    </row>
    <row r="501" spans="1:23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5">
        <f t="shared" si="7"/>
        <v>40043.895462962959</v>
      </c>
      <c r="L501" t="b">
        <v>0</v>
      </c>
      <c r="M501">
        <v>26</v>
      </c>
      <c r="N501" t="b">
        <v>0</v>
      </c>
      <c r="O501" t="s">
        <v>8268</v>
      </c>
      <c r="P501" s="13">
        <v>1</v>
      </c>
      <c r="Q501">
        <f>IFERROR(ROUND(Kickstarter!E501/[1]Kickstarter!L501,2),0)</f>
        <v>56.18</v>
      </c>
      <c r="R501" s="16" t="s">
        <v>8318</v>
      </c>
      <c r="S501" s="16" t="s">
        <v>8345</v>
      </c>
      <c r="T501" s="15">
        <f>(((Kickstarter!J501/60)/60)/24)+DATE(1970,1,1)</f>
        <v>40043.895462962959</v>
      </c>
      <c r="U501" s="15">
        <f>(((Kickstarter!I501/60)/60)/24)+DATE(1970,1,1)</f>
        <v>40098.874305555553</v>
      </c>
      <c r="V501">
        <f>YEAR(T501)</f>
        <v>2009</v>
      </c>
      <c r="W501">
        <f>YEAR(U501)</f>
        <v>2009</v>
      </c>
    </row>
    <row r="502" spans="1:23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5">
        <f t="shared" si="7"/>
        <v>40247.886006944442</v>
      </c>
      <c r="L502" t="b">
        <v>0</v>
      </c>
      <c r="M502">
        <v>4</v>
      </c>
      <c r="N502" t="b">
        <v>0</v>
      </c>
      <c r="O502" t="s">
        <v>8268</v>
      </c>
      <c r="P502" s="13">
        <v>1</v>
      </c>
      <c r="Q502">
        <f>IFERROR(ROUND(Kickstarter!E502/[1]Kickstarter!L502,2),0)</f>
        <v>3.07</v>
      </c>
      <c r="R502" s="16" t="s">
        <v>8310</v>
      </c>
      <c r="S502" s="16" t="s">
        <v>8309</v>
      </c>
      <c r="T502" s="15">
        <f>(((Kickstarter!J502/60)/60)/24)+DATE(1970,1,1)</f>
        <v>40247.886006944449</v>
      </c>
      <c r="U502" s="15">
        <f>(((Kickstarter!I502/60)/60)/24)+DATE(1970,1,1)</f>
        <v>40306.927777777775</v>
      </c>
      <c r="V502">
        <f>YEAR(T502)</f>
        <v>2010</v>
      </c>
      <c r="W502">
        <f>YEAR(U502)</f>
        <v>2010</v>
      </c>
    </row>
    <row r="503" spans="1:23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5">
        <f t="shared" si="7"/>
        <v>40703.234386574077</v>
      </c>
      <c r="L503" t="b">
        <v>0</v>
      </c>
      <c r="M503">
        <v>0</v>
      </c>
      <c r="N503" t="b">
        <v>0</v>
      </c>
      <c r="O503" t="s">
        <v>8268</v>
      </c>
      <c r="P503" s="13">
        <v>1</v>
      </c>
      <c r="Q503">
        <f>IFERROR(ROUND(Kickstarter!E503/[1]Kickstarter!L503,2),0)</f>
        <v>0</v>
      </c>
      <c r="R503" s="16" t="s">
        <v>8308</v>
      </c>
      <c r="S503" s="16" t="s">
        <v>8350</v>
      </c>
      <c r="T503" s="15">
        <f>(((Kickstarter!J503/60)/60)/24)+DATE(1970,1,1)</f>
        <v>40703.234386574077</v>
      </c>
      <c r="U503" s="15">
        <f>(((Kickstarter!I503/60)/60)/24)+DATE(1970,1,1)</f>
        <v>40733.234386574077</v>
      </c>
      <c r="V503">
        <f>YEAR(T503)</f>
        <v>2011</v>
      </c>
      <c r="W503">
        <f>YEAR(U503)</f>
        <v>2011</v>
      </c>
    </row>
    <row r="504" spans="1:23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5">
        <f t="shared" si="7"/>
        <v>40956.553530092591</v>
      </c>
      <c r="L504" t="b">
        <v>0</v>
      </c>
      <c r="M504">
        <v>4</v>
      </c>
      <c r="N504" t="b">
        <v>0</v>
      </c>
      <c r="O504" t="s">
        <v>8268</v>
      </c>
      <c r="P504" s="13">
        <v>1</v>
      </c>
      <c r="Q504">
        <f>IFERROR(ROUND(Kickstarter!E504/[1]Kickstarter!L504,2),0)</f>
        <v>3.15</v>
      </c>
      <c r="R504" s="16" t="s">
        <v>8308</v>
      </c>
      <c r="S504" s="16" t="s">
        <v>8350</v>
      </c>
      <c r="T504" s="15">
        <f>(((Kickstarter!J504/60)/60)/24)+DATE(1970,1,1)</f>
        <v>40956.553530092591</v>
      </c>
      <c r="U504" s="15">
        <f>(((Kickstarter!I504/60)/60)/24)+DATE(1970,1,1)</f>
        <v>40986.511863425927</v>
      </c>
      <c r="V504">
        <f>YEAR(T504)</f>
        <v>2012</v>
      </c>
      <c r="W504">
        <f>YEAR(U504)</f>
        <v>2012</v>
      </c>
    </row>
    <row r="505" spans="1:23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5">
        <f t="shared" si="7"/>
        <v>41991.526655092588</v>
      </c>
      <c r="L505" t="b">
        <v>0</v>
      </c>
      <c r="M505">
        <v>9</v>
      </c>
      <c r="N505" t="b">
        <v>0</v>
      </c>
      <c r="O505" t="s">
        <v>8268</v>
      </c>
      <c r="P505" s="13">
        <v>1</v>
      </c>
      <c r="Q505">
        <f>IFERROR(ROUND(Kickstarter!E505/[1]Kickstarter!L505,2),0)</f>
        <v>1.27</v>
      </c>
      <c r="R505" s="16" t="s">
        <v>8308</v>
      </c>
      <c r="S505" s="16" t="s">
        <v>8350</v>
      </c>
      <c r="T505" s="15">
        <f>(((Kickstarter!J505/60)/60)/24)+DATE(1970,1,1)</f>
        <v>41991.526655092588</v>
      </c>
      <c r="U505" s="15">
        <f>(((Kickstarter!I505/60)/60)/24)+DATE(1970,1,1)</f>
        <v>42021.526655092588</v>
      </c>
      <c r="V505">
        <f>YEAR(T505)</f>
        <v>2014</v>
      </c>
      <c r="W505">
        <f>YEAR(U505)</f>
        <v>2015</v>
      </c>
    </row>
    <row r="506" spans="1:23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5">
        <f t="shared" si="7"/>
        <v>40949.98364583333</v>
      </c>
      <c r="L506" t="b">
        <v>0</v>
      </c>
      <c r="M506">
        <v>5</v>
      </c>
      <c r="N506" t="b">
        <v>0</v>
      </c>
      <c r="O506" t="s">
        <v>8268</v>
      </c>
      <c r="P506" s="13">
        <v>1</v>
      </c>
      <c r="Q506">
        <f>IFERROR(ROUND(Kickstarter!E506/[1]Kickstarter!L506,2),0)</f>
        <v>4.09</v>
      </c>
      <c r="R506" s="16" t="s">
        <v>8310</v>
      </c>
      <c r="S506" s="16" t="s">
        <v>8309</v>
      </c>
      <c r="T506" s="15">
        <f>(((Kickstarter!J506/60)/60)/24)+DATE(1970,1,1)</f>
        <v>40949.98364583333</v>
      </c>
      <c r="U506" s="15">
        <f>(((Kickstarter!I506/60)/60)/24)+DATE(1970,1,1)</f>
        <v>41009.941979166666</v>
      </c>
      <c r="V506">
        <f>YEAR(T506)</f>
        <v>2012</v>
      </c>
      <c r="W506">
        <f>YEAR(U506)</f>
        <v>2012</v>
      </c>
    </row>
    <row r="507" spans="1:23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5">
        <f t="shared" si="7"/>
        <v>42318.098217592589</v>
      </c>
      <c r="L507" t="b">
        <v>0</v>
      </c>
      <c r="M507">
        <v>14</v>
      </c>
      <c r="N507" t="b">
        <v>0</v>
      </c>
      <c r="O507" t="s">
        <v>8268</v>
      </c>
      <c r="P507" s="13">
        <v>1</v>
      </c>
      <c r="Q507">
        <f>IFERROR(ROUND(Kickstarter!E507/[1]Kickstarter!L507,2),0)</f>
        <v>1.21</v>
      </c>
      <c r="R507" s="16" t="s">
        <v>8318</v>
      </c>
      <c r="S507" s="16" t="s">
        <v>8349</v>
      </c>
      <c r="T507" s="15">
        <f>(((Kickstarter!J507/60)/60)/24)+DATE(1970,1,1)</f>
        <v>42318.098217592589</v>
      </c>
      <c r="U507" s="15">
        <f>(((Kickstarter!I507/60)/60)/24)+DATE(1970,1,1)</f>
        <v>42363.098217592589</v>
      </c>
      <c r="V507">
        <f>YEAR(T507)</f>
        <v>2015</v>
      </c>
      <c r="W507">
        <f>YEAR(U507)</f>
        <v>2015</v>
      </c>
    </row>
    <row r="508" spans="1:23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5">
        <f t="shared" si="7"/>
        <v>41466.552314814813</v>
      </c>
      <c r="L508" t="b">
        <v>0</v>
      </c>
      <c r="M508">
        <v>1</v>
      </c>
      <c r="N508" t="b">
        <v>0</v>
      </c>
      <c r="O508" t="s">
        <v>8268</v>
      </c>
      <c r="P508" s="13">
        <v>1</v>
      </c>
      <c r="Q508">
        <f>IFERROR(ROUND(Kickstarter!E508/[1]Kickstarter!L508,2),0)</f>
        <v>5.43</v>
      </c>
      <c r="R508" s="16" t="s">
        <v>8308</v>
      </c>
      <c r="S508" s="16" t="s">
        <v>8353</v>
      </c>
      <c r="T508" s="15">
        <f>(((Kickstarter!J508/60)/60)/24)+DATE(1970,1,1)</f>
        <v>41466.552314814813</v>
      </c>
      <c r="U508" s="15">
        <f>(((Kickstarter!I508/60)/60)/24)+DATE(1970,1,1)</f>
        <v>41496.552314814813</v>
      </c>
      <c r="V508">
        <f>YEAR(T508)</f>
        <v>2013</v>
      </c>
      <c r="W508">
        <f>YEAR(U508)</f>
        <v>2013</v>
      </c>
    </row>
    <row r="509" spans="1:23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5">
        <f t="shared" si="7"/>
        <v>41156.958993055552</v>
      </c>
      <c r="L509" t="b">
        <v>0</v>
      </c>
      <c r="M509">
        <v>10</v>
      </c>
      <c r="N509" t="b">
        <v>0</v>
      </c>
      <c r="O509" t="s">
        <v>8268</v>
      </c>
      <c r="P509" s="13">
        <v>1</v>
      </c>
      <c r="Q509">
        <f>IFERROR(ROUND(Kickstarter!E509/[1]Kickstarter!L509,2),0)</f>
        <v>11.43</v>
      </c>
      <c r="R509" s="16" t="s">
        <v>8310</v>
      </c>
      <c r="S509" s="16" t="s">
        <v>8309</v>
      </c>
      <c r="T509" s="15">
        <f>(((Kickstarter!J509/60)/60)/24)+DATE(1970,1,1)</f>
        <v>41156.958993055552</v>
      </c>
      <c r="U509" s="15">
        <f>(((Kickstarter!I509/60)/60)/24)+DATE(1970,1,1)</f>
        <v>41201.958993055552</v>
      </c>
      <c r="V509">
        <f>YEAR(T509)</f>
        <v>2012</v>
      </c>
      <c r="W509">
        <f>YEAR(U509)</f>
        <v>2012</v>
      </c>
    </row>
    <row r="510" spans="1:23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5">
        <f t="shared" si="7"/>
        <v>40995.024317129632</v>
      </c>
      <c r="L510" t="b">
        <v>0</v>
      </c>
      <c r="M510">
        <v>3</v>
      </c>
      <c r="N510" t="b">
        <v>0</v>
      </c>
      <c r="O510" t="s">
        <v>8268</v>
      </c>
      <c r="P510" s="13">
        <v>1</v>
      </c>
      <c r="Q510">
        <f>IFERROR(ROUND(Kickstarter!E510/[1]Kickstarter!L510,2),0)</f>
        <v>4.88</v>
      </c>
      <c r="R510" s="16" t="s">
        <v>8310</v>
      </c>
      <c r="S510" s="16" t="s">
        <v>8309</v>
      </c>
      <c r="T510" s="15">
        <f>(((Kickstarter!J510/60)/60)/24)+DATE(1970,1,1)</f>
        <v>40995.024317129632</v>
      </c>
      <c r="U510" s="15">
        <f>(((Kickstarter!I510/60)/60)/24)+DATE(1970,1,1)</f>
        <v>41054.593055555553</v>
      </c>
      <c r="V510">
        <f>YEAR(T510)</f>
        <v>2012</v>
      </c>
      <c r="W510">
        <f>YEAR(U510)</f>
        <v>2012</v>
      </c>
    </row>
    <row r="511" spans="1:23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5">
        <f t="shared" si="7"/>
        <v>42153.631597222222</v>
      </c>
      <c r="L511" t="b">
        <v>0</v>
      </c>
      <c r="M511">
        <v>1</v>
      </c>
      <c r="N511" t="b">
        <v>0</v>
      </c>
      <c r="O511" t="s">
        <v>8268</v>
      </c>
      <c r="P511" s="13">
        <v>1</v>
      </c>
      <c r="Q511">
        <f>IFERROR(ROUND(Kickstarter!E511/[1]Kickstarter!L511,2),0)</f>
        <v>0.33</v>
      </c>
      <c r="R511" s="16" t="s">
        <v>8310</v>
      </c>
      <c r="S511" s="16" t="s">
        <v>8319</v>
      </c>
      <c r="T511" s="15">
        <f>(((Kickstarter!J511/60)/60)/24)+DATE(1970,1,1)</f>
        <v>42153.631597222222</v>
      </c>
      <c r="U511" s="15">
        <f>(((Kickstarter!I511/60)/60)/24)+DATE(1970,1,1)</f>
        <v>42183.631597222222</v>
      </c>
      <c r="V511">
        <f>YEAR(T511)</f>
        <v>2015</v>
      </c>
      <c r="W511">
        <f>YEAR(U511)</f>
        <v>2015</v>
      </c>
    </row>
    <row r="512" spans="1:23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5">
        <f t="shared" si="7"/>
        <v>42400.176377314812</v>
      </c>
      <c r="L512" t="b">
        <v>0</v>
      </c>
      <c r="M512">
        <v>0</v>
      </c>
      <c r="N512" t="b">
        <v>0</v>
      </c>
      <c r="O512" t="s">
        <v>8268</v>
      </c>
      <c r="P512" s="13">
        <v>1</v>
      </c>
      <c r="Q512">
        <f>IFERROR(ROUND(Kickstarter!E512/[1]Kickstarter!L512,2),0)</f>
        <v>0</v>
      </c>
      <c r="R512" s="16" t="s">
        <v>8315</v>
      </c>
      <c r="S512" s="16" t="s">
        <v>8340</v>
      </c>
      <c r="T512" s="15">
        <f>(((Kickstarter!J512/60)/60)/24)+DATE(1970,1,1)</f>
        <v>42400.176377314812</v>
      </c>
      <c r="U512" s="15">
        <f>(((Kickstarter!I512/60)/60)/24)+DATE(1970,1,1)</f>
        <v>42430.176377314812</v>
      </c>
      <c r="V512">
        <f>YEAR(T512)</f>
        <v>2016</v>
      </c>
      <c r="W512">
        <f>YEAR(U512)</f>
        <v>2016</v>
      </c>
    </row>
    <row r="513" spans="1:23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5">
        <f t="shared" si="7"/>
        <v>41340.303032407406</v>
      </c>
      <c r="L513" t="b">
        <v>0</v>
      </c>
      <c r="M513">
        <v>5</v>
      </c>
      <c r="N513" t="b">
        <v>0</v>
      </c>
      <c r="O513" t="s">
        <v>8268</v>
      </c>
      <c r="P513" s="13">
        <v>1</v>
      </c>
      <c r="Q513">
        <f>IFERROR(ROUND(Kickstarter!E513/[1]Kickstarter!L513,2),0)</f>
        <v>2.38</v>
      </c>
      <c r="R513" s="16" t="s">
        <v>8310</v>
      </c>
      <c r="S513" s="16" t="s">
        <v>8309</v>
      </c>
      <c r="T513" s="15">
        <f>(((Kickstarter!J513/60)/60)/24)+DATE(1970,1,1)</f>
        <v>41340.303032407406</v>
      </c>
      <c r="U513" s="15">
        <f>(((Kickstarter!I513/60)/60)/24)+DATE(1970,1,1)</f>
        <v>41370.261365740742</v>
      </c>
      <c r="V513">
        <f>YEAR(T513)</f>
        <v>2013</v>
      </c>
      <c r="W513">
        <f>YEAR(U513)</f>
        <v>2013</v>
      </c>
    </row>
    <row r="514" spans="1:23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5">
        <f t="shared" si="7"/>
        <v>42649.742210648154</v>
      </c>
      <c r="L514" t="b">
        <v>0</v>
      </c>
      <c r="M514">
        <v>2</v>
      </c>
      <c r="N514" t="b">
        <v>0</v>
      </c>
      <c r="O514" t="s">
        <v>8268</v>
      </c>
      <c r="P514" s="13">
        <v>1</v>
      </c>
      <c r="Q514">
        <f>IFERROR(ROUND(Kickstarter!E514/[1]Kickstarter!L514,2),0)</f>
        <v>0.19</v>
      </c>
      <c r="R514" s="16" t="s">
        <v>8308</v>
      </c>
      <c r="S514" s="16" t="s">
        <v>8346</v>
      </c>
      <c r="T514" s="15">
        <f>(((Kickstarter!J514/60)/60)/24)+DATE(1970,1,1)</f>
        <v>42649.742210648154</v>
      </c>
      <c r="U514" s="15">
        <f>(((Kickstarter!I514/60)/60)/24)+DATE(1970,1,1)</f>
        <v>42694.783877314811</v>
      </c>
      <c r="V514">
        <f>YEAR(T514)</f>
        <v>2016</v>
      </c>
      <c r="W514">
        <f>YEAR(U514)</f>
        <v>2016</v>
      </c>
    </row>
    <row r="515" spans="1:23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5">
        <f t="shared" ref="K515:K578" si="8">(J515/86400) + DATE(1970,1,1)</f>
        <v>42552.653993055559</v>
      </c>
      <c r="L515" t="b">
        <v>0</v>
      </c>
      <c r="M515">
        <v>68</v>
      </c>
      <c r="N515" t="b">
        <v>0</v>
      </c>
      <c r="O515" t="s">
        <v>8268</v>
      </c>
      <c r="P515" s="13">
        <v>1</v>
      </c>
      <c r="Q515">
        <f>IFERROR(ROUND(Kickstarter!E515/[1]Kickstarter!L515,2),0)</f>
        <v>248.64</v>
      </c>
      <c r="R515" s="16" t="s">
        <v>8310</v>
      </c>
      <c r="S515" s="16" t="s">
        <v>8309</v>
      </c>
      <c r="T515" s="15">
        <f>(((Kickstarter!J515/60)/60)/24)+DATE(1970,1,1)</f>
        <v>42552.653993055559</v>
      </c>
      <c r="U515" s="15">
        <f>(((Kickstarter!I515/60)/60)/24)+DATE(1970,1,1)</f>
        <v>42597.291666666672</v>
      </c>
      <c r="V515">
        <f>YEAR(T515)</f>
        <v>2016</v>
      </c>
      <c r="W515">
        <f>YEAR(U515)</f>
        <v>2016</v>
      </c>
    </row>
    <row r="516" spans="1:23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5">
        <f t="shared" si="8"/>
        <v>41830.613969907405</v>
      </c>
      <c r="L516" t="b">
        <v>0</v>
      </c>
      <c r="M516">
        <v>3</v>
      </c>
      <c r="N516" t="b">
        <v>0</v>
      </c>
      <c r="O516" t="s">
        <v>8268</v>
      </c>
      <c r="P516" s="13">
        <v>1</v>
      </c>
      <c r="Q516">
        <f>IFERROR(ROUND(Kickstarter!E516/[1]Kickstarter!L516,2),0)</f>
        <v>0.66</v>
      </c>
      <c r="R516" s="16" t="s">
        <v>8308</v>
      </c>
      <c r="S516" s="16" t="s">
        <v>8352</v>
      </c>
      <c r="T516" s="15">
        <f>(((Kickstarter!J516/60)/60)/24)+DATE(1970,1,1)</f>
        <v>41830.613969907405</v>
      </c>
      <c r="U516" s="15">
        <f>(((Kickstarter!I516/60)/60)/24)+DATE(1970,1,1)</f>
        <v>41860.613969907405</v>
      </c>
      <c r="V516">
        <f>YEAR(T516)</f>
        <v>2014</v>
      </c>
      <c r="W516">
        <f>YEAR(U516)</f>
        <v>2014</v>
      </c>
    </row>
    <row r="517" spans="1:23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5">
        <f t="shared" si="8"/>
        <v>42327.490752314814</v>
      </c>
      <c r="L517" t="b">
        <v>0</v>
      </c>
      <c r="M517">
        <v>34</v>
      </c>
      <c r="N517" t="b">
        <v>0</v>
      </c>
      <c r="O517" t="s">
        <v>8268</v>
      </c>
      <c r="P517" s="13">
        <v>1</v>
      </c>
      <c r="Q517">
        <f>IFERROR(ROUND(Kickstarter!E517/[1]Kickstarter!L517,2),0)</f>
        <v>474.06</v>
      </c>
      <c r="R517" s="16" t="s">
        <v>8310</v>
      </c>
      <c r="S517" s="16" t="s">
        <v>8319</v>
      </c>
      <c r="T517" s="15">
        <f>(((Kickstarter!J517/60)/60)/24)+DATE(1970,1,1)</f>
        <v>42327.490752314814</v>
      </c>
      <c r="U517" s="15">
        <f>(((Kickstarter!I517/60)/60)/24)+DATE(1970,1,1)</f>
        <v>42367.490752314814</v>
      </c>
      <c r="V517">
        <f>YEAR(T517)</f>
        <v>2015</v>
      </c>
      <c r="W517">
        <f>YEAR(U517)</f>
        <v>2015</v>
      </c>
    </row>
    <row r="518" spans="1:23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5">
        <f t="shared" si="8"/>
        <v>42091.778703703705</v>
      </c>
      <c r="L518" t="b">
        <v>0</v>
      </c>
      <c r="M518">
        <v>0</v>
      </c>
      <c r="N518" t="b">
        <v>0</v>
      </c>
      <c r="O518" t="s">
        <v>8268</v>
      </c>
      <c r="P518" s="13">
        <v>1</v>
      </c>
      <c r="Q518">
        <f>IFERROR(ROUND(Kickstarter!E518/[1]Kickstarter!L518,2),0)</f>
        <v>0</v>
      </c>
      <c r="R518" s="16" t="s">
        <v>8308</v>
      </c>
      <c r="S518" s="16" t="s">
        <v>8350</v>
      </c>
      <c r="T518" s="15">
        <f>(((Kickstarter!J518/60)/60)/24)+DATE(1970,1,1)</f>
        <v>42091.778703703705</v>
      </c>
      <c r="U518" s="15">
        <f>(((Kickstarter!I518/60)/60)/24)+DATE(1970,1,1)</f>
        <v>42151.778703703705</v>
      </c>
      <c r="V518">
        <f>YEAR(T518)</f>
        <v>2015</v>
      </c>
      <c r="W518">
        <f>YEAR(U518)</f>
        <v>2015</v>
      </c>
    </row>
    <row r="519" spans="1:23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5">
        <f t="shared" si="8"/>
        <v>42738.615289351852</v>
      </c>
      <c r="L519" t="b">
        <v>0</v>
      </c>
      <c r="M519">
        <v>3</v>
      </c>
      <c r="N519" t="b">
        <v>0</v>
      </c>
      <c r="O519" t="s">
        <v>8268</v>
      </c>
      <c r="P519" s="13">
        <v>1</v>
      </c>
      <c r="Q519">
        <f>IFERROR(ROUND(Kickstarter!E519/[1]Kickstarter!L519,2),0)</f>
        <v>3.31</v>
      </c>
      <c r="R519" s="16" t="s">
        <v>8310</v>
      </c>
      <c r="S519" s="16" t="s">
        <v>8309</v>
      </c>
      <c r="T519" s="15">
        <f>(((Kickstarter!J519/60)/60)/24)+DATE(1970,1,1)</f>
        <v>42738.615289351852</v>
      </c>
      <c r="U519" s="15">
        <f>(((Kickstarter!I519/60)/60)/24)+DATE(1970,1,1)</f>
        <v>42768.615289351852</v>
      </c>
      <c r="V519">
        <f>YEAR(T519)</f>
        <v>2017</v>
      </c>
      <c r="W519">
        <f>YEAR(U519)</f>
        <v>2017</v>
      </c>
    </row>
    <row r="520" spans="1:23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5">
        <f t="shared" si="8"/>
        <v>42223.616018518514</v>
      </c>
      <c r="L520" t="b">
        <v>0</v>
      </c>
      <c r="M520">
        <v>0</v>
      </c>
      <c r="N520" t="b">
        <v>0</v>
      </c>
      <c r="O520" t="s">
        <v>8268</v>
      </c>
      <c r="P520" s="13">
        <v>1</v>
      </c>
      <c r="Q520">
        <f>IFERROR(ROUND(Kickstarter!E520/[1]Kickstarter!L520,2),0)</f>
        <v>0</v>
      </c>
      <c r="R520" s="16" t="s">
        <v>8310</v>
      </c>
      <c r="S520" s="16" t="s">
        <v>8309</v>
      </c>
      <c r="T520" s="15">
        <f>(((Kickstarter!J520/60)/60)/24)+DATE(1970,1,1)</f>
        <v>42223.616018518514</v>
      </c>
      <c r="U520" s="15">
        <f>(((Kickstarter!I520/60)/60)/24)+DATE(1970,1,1)</f>
        <v>42253.615277777775</v>
      </c>
      <c r="V520">
        <f>YEAR(T520)</f>
        <v>2015</v>
      </c>
      <c r="W520">
        <f>YEAR(U520)</f>
        <v>2015</v>
      </c>
    </row>
    <row r="521" spans="1:23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5">
        <f t="shared" si="8"/>
        <v>41218.391446759255</v>
      </c>
      <c r="L521" t="b">
        <v>0</v>
      </c>
      <c r="M521">
        <v>70</v>
      </c>
      <c r="N521" t="b">
        <v>0</v>
      </c>
      <c r="O521" t="s">
        <v>8268</v>
      </c>
      <c r="P521" s="13">
        <v>1</v>
      </c>
      <c r="Q521">
        <f>IFERROR(ROUND(Kickstarter!E521/[1]Kickstarter!L521,2),0)</f>
        <v>30.85</v>
      </c>
      <c r="R521" s="16" t="s">
        <v>8310</v>
      </c>
      <c r="S521" s="16" t="s">
        <v>8309</v>
      </c>
      <c r="T521" s="15">
        <f>(((Kickstarter!J521/60)/60)/24)+DATE(1970,1,1)</f>
        <v>41218.391446759262</v>
      </c>
      <c r="U521" s="15">
        <f>(((Kickstarter!I521/60)/60)/24)+DATE(1970,1,1)</f>
        <v>41248.391446759262</v>
      </c>
      <c r="V521">
        <f>YEAR(T521)</f>
        <v>2012</v>
      </c>
      <c r="W521">
        <f>YEAR(U521)</f>
        <v>2012</v>
      </c>
    </row>
    <row r="522" spans="1:23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5">
        <f t="shared" si="8"/>
        <v>42318.702094907407</v>
      </c>
      <c r="L522" t="b">
        <v>0</v>
      </c>
      <c r="M522">
        <v>34</v>
      </c>
      <c r="N522" t="b">
        <v>1</v>
      </c>
      <c r="O522" t="s">
        <v>8269</v>
      </c>
      <c r="P522" s="13">
        <v>1</v>
      </c>
      <c r="Q522">
        <f>IFERROR(ROUND(Kickstarter!E522/[1]Kickstarter!L522,2),0)</f>
        <v>66.3</v>
      </c>
      <c r="R522" s="16" t="s">
        <v>8318</v>
      </c>
      <c r="S522" s="16" t="s">
        <v>8345</v>
      </c>
      <c r="T522" s="15">
        <f>(((Kickstarter!J522/60)/60)/24)+DATE(1970,1,1)</f>
        <v>42318.702094907407</v>
      </c>
      <c r="U522" s="15">
        <f>(((Kickstarter!I522/60)/60)/24)+DATE(1970,1,1)</f>
        <v>42348.702094907407</v>
      </c>
      <c r="V522">
        <f>YEAR(T522)</f>
        <v>2015</v>
      </c>
      <c r="W522">
        <f>YEAR(U522)</f>
        <v>2015</v>
      </c>
    </row>
    <row r="523" spans="1:23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5">
        <f t="shared" si="8"/>
        <v>42646.092812499999</v>
      </c>
      <c r="L523" t="b">
        <v>0</v>
      </c>
      <c r="M523">
        <v>56</v>
      </c>
      <c r="N523" t="b">
        <v>1</v>
      </c>
      <c r="O523" t="s">
        <v>8269</v>
      </c>
      <c r="P523" s="13">
        <v>1</v>
      </c>
      <c r="Q523">
        <f>IFERROR(ROUND(Kickstarter!E523/[1]Kickstarter!L523,2),0)</f>
        <v>83.05</v>
      </c>
      <c r="R523" s="16" t="s">
        <v>8308</v>
      </c>
      <c r="S523" s="16" t="s">
        <v>8350</v>
      </c>
      <c r="T523" s="15">
        <f>(((Kickstarter!J523/60)/60)/24)+DATE(1970,1,1)</f>
        <v>42646.092812499999</v>
      </c>
      <c r="U523" s="15">
        <f>(((Kickstarter!I523/60)/60)/24)+DATE(1970,1,1)</f>
        <v>42675.207638888889</v>
      </c>
      <c r="V523">
        <f>YEAR(T523)</f>
        <v>2016</v>
      </c>
      <c r="W523">
        <f>YEAR(U523)</f>
        <v>2016</v>
      </c>
    </row>
    <row r="524" spans="1:23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5">
        <f t="shared" si="8"/>
        <v>42430.040798611109</v>
      </c>
      <c r="L524" t="b">
        <v>0</v>
      </c>
      <c r="M524">
        <v>31</v>
      </c>
      <c r="N524" t="b">
        <v>1</v>
      </c>
      <c r="O524" t="s">
        <v>8269</v>
      </c>
      <c r="P524" s="13">
        <v>1</v>
      </c>
      <c r="Q524">
        <f>IFERROR(ROUND(Kickstarter!E524/[1]Kickstarter!L524,2),0)</f>
        <v>60.35</v>
      </c>
      <c r="R524" s="16" t="s">
        <v>8310</v>
      </c>
      <c r="S524" s="16" t="s">
        <v>8309</v>
      </c>
      <c r="T524" s="15">
        <f>(((Kickstarter!J524/60)/60)/24)+DATE(1970,1,1)</f>
        <v>42430.040798611109</v>
      </c>
      <c r="U524" s="15">
        <f>(((Kickstarter!I524/60)/60)/24)+DATE(1970,1,1)</f>
        <v>42449.999131944445</v>
      </c>
      <c r="V524">
        <f>YEAR(T524)</f>
        <v>2016</v>
      </c>
      <c r="W524">
        <f>YEAR(U524)</f>
        <v>2016</v>
      </c>
    </row>
    <row r="525" spans="1:23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5">
        <f t="shared" si="8"/>
        <v>42238.13282407407</v>
      </c>
      <c r="L525" t="b">
        <v>0</v>
      </c>
      <c r="M525">
        <v>84</v>
      </c>
      <c r="N525" t="b">
        <v>1</v>
      </c>
      <c r="O525" t="s">
        <v>8269</v>
      </c>
      <c r="P525" s="13">
        <v>1</v>
      </c>
      <c r="Q525">
        <f>IFERROR(ROUND(Kickstarter!E525/[1]Kickstarter!L525,2),0)</f>
        <v>75.38</v>
      </c>
      <c r="R525" s="16" t="s">
        <v>8310</v>
      </c>
      <c r="S525" s="16" t="s">
        <v>8309</v>
      </c>
      <c r="T525" s="15">
        <f>(((Kickstarter!J525/60)/60)/24)+DATE(1970,1,1)</f>
        <v>42238.13282407407</v>
      </c>
      <c r="U525" s="15">
        <f>(((Kickstarter!I525/60)/60)/24)+DATE(1970,1,1)</f>
        <v>42268.13282407407</v>
      </c>
      <c r="V525">
        <f>YEAR(T525)</f>
        <v>2015</v>
      </c>
      <c r="W525">
        <f>YEAR(U525)</f>
        <v>2015</v>
      </c>
    </row>
    <row r="526" spans="1:23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5">
        <f t="shared" si="8"/>
        <v>42492.717233796298</v>
      </c>
      <c r="L526" t="b">
        <v>0</v>
      </c>
      <c r="M526">
        <v>130</v>
      </c>
      <c r="N526" t="b">
        <v>1</v>
      </c>
      <c r="O526" t="s">
        <v>8269</v>
      </c>
      <c r="P526" s="13">
        <v>1</v>
      </c>
      <c r="Q526">
        <f>IFERROR(ROUND(Kickstarter!E526/[1]Kickstarter!L526,2),0)</f>
        <v>60.37</v>
      </c>
      <c r="R526" s="16" t="s">
        <v>8308</v>
      </c>
      <c r="S526" s="16" t="s">
        <v>8350</v>
      </c>
      <c r="T526" s="15">
        <f>(((Kickstarter!J526/60)/60)/24)+DATE(1970,1,1)</f>
        <v>42492.717233796298</v>
      </c>
      <c r="U526" s="15">
        <f>(((Kickstarter!I526/60)/60)/24)+DATE(1970,1,1)</f>
        <v>42522.717233796298</v>
      </c>
      <c r="V526">
        <f>YEAR(T526)</f>
        <v>2016</v>
      </c>
      <c r="W526">
        <f>YEAR(U526)</f>
        <v>2016</v>
      </c>
    </row>
    <row r="527" spans="1:23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5">
        <f t="shared" si="8"/>
        <v>41850.400937500002</v>
      </c>
      <c r="L527" t="b">
        <v>0</v>
      </c>
      <c r="M527">
        <v>12</v>
      </c>
      <c r="N527" t="b">
        <v>1</v>
      </c>
      <c r="O527" t="s">
        <v>8269</v>
      </c>
      <c r="P527" s="13">
        <v>1</v>
      </c>
      <c r="Q527">
        <f>IFERROR(ROUND(Kickstarter!E527/[1]Kickstarter!L527,2),0)</f>
        <v>363.64</v>
      </c>
      <c r="R527" s="16" t="s">
        <v>8310</v>
      </c>
      <c r="S527" s="16" t="s">
        <v>8309</v>
      </c>
      <c r="T527" s="15">
        <f>(((Kickstarter!J527/60)/60)/24)+DATE(1970,1,1)</f>
        <v>41850.400937500002</v>
      </c>
      <c r="U527" s="15">
        <f>(((Kickstarter!I527/60)/60)/24)+DATE(1970,1,1)</f>
        <v>41895.400937500002</v>
      </c>
      <c r="V527">
        <f>YEAR(T527)</f>
        <v>2014</v>
      </c>
      <c r="W527">
        <f>YEAR(U527)</f>
        <v>2014</v>
      </c>
    </row>
    <row r="528" spans="1:23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5">
        <f t="shared" si="8"/>
        <v>42192.591944444444</v>
      </c>
      <c r="L528" t="b">
        <v>0</v>
      </c>
      <c r="M528">
        <v>23</v>
      </c>
      <c r="N528" t="b">
        <v>1</v>
      </c>
      <c r="O528" t="s">
        <v>8269</v>
      </c>
      <c r="P528" s="13">
        <v>1</v>
      </c>
      <c r="Q528">
        <f>IFERROR(ROUND(Kickstarter!E528/[1]Kickstarter!L528,2),0)</f>
        <v>30.54</v>
      </c>
      <c r="R528" s="16" t="s">
        <v>8308</v>
      </c>
      <c r="S528" s="16" t="s">
        <v>8350</v>
      </c>
      <c r="T528" s="15">
        <f>(((Kickstarter!J528/60)/60)/24)+DATE(1970,1,1)</f>
        <v>42192.591944444444</v>
      </c>
      <c r="U528" s="15">
        <f>(((Kickstarter!I528/60)/60)/24)+DATE(1970,1,1)</f>
        <v>42223.708333333328</v>
      </c>
      <c r="V528">
        <f>YEAR(T528)</f>
        <v>2015</v>
      </c>
      <c r="W528">
        <f>YEAR(U528)</f>
        <v>2015</v>
      </c>
    </row>
    <row r="529" spans="1:23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5">
        <f t="shared" si="8"/>
        <v>42753.205625000002</v>
      </c>
      <c r="L529" t="b">
        <v>0</v>
      </c>
      <c r="M529">
        <v>158</v>
      </c>
      <c r="N529" t="b">
        <v>1</v>
      </c>
      <c r="O529" t="s">
        <v>8269</v>
      </c>
      <c r="P529" s="13">
        <v>1</v>
      </c>
      <c r="Q529">
        <f>IFERROR(ROUND(Kickstarter!E529/[1]Kickstarter!L529,2),0)</f>
        <v>152.80000000000001</v>
      </c>
      <c r="R529" s="16" t="s">
        <v>8310</v>
      </c>
      <c r="S529" s="16" t="s">
        <v>8309</v>
      </c>
      <c r="T529" s="15">
        <f>(((Kickstarter!J529/60)/60)/24)+DATE(1970,1,1)</f>
        <v>42753.205625000002</v>
      </c>
      <c r="U529" s="15">
        <f>(((Kickstarter!I529/60)/60)/24)+DATE(1970,1,1)</f>
        <v>42783.670138888891</v>
      </c>
      <c r="V529">
        <f>YEAR(T529)</f>
        <v>2017</v>
      </c>
      <c r="W529">
        <f>YEAR(U529)</f>
        <v>2017</v>
      </c>
    </row>
    <row r="530" spans="1:23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5">
        <f t="shared" si="8"/>
        <v>42155.920219907406</v>
      </c>
      <c r="L530" t="b">
        <v>0</v>
      </c>
      <c r="M530">
        <v>30</v>
      </c>
      <c r="N530" t="b">
        <v>1</v>
      </c>
      <c r="O530" t="s">
        <v>8269</v>
      </c>
      <c r="P530" s="13">
        <v>1</v>
      </c>
      <c r="Q530">
        <f>IFERROR(ROUND(Kickstarter!E530/[1]Kickstarter!L530,2),0)</f>
        <v>16.420000000000002</v>
      </c>
      <c r="R530" s="16" t="s">
        <v>8308</v>
      </c>
      <c r="S530" s="16" t="s">
        <v>8353</v>
      </c>
      <c r="T530" s="15">
        <f>(((Kickstarter!J530/60)/60)/24)+DATE(1970,1,1)</f>
        <v>42155.920219907406</v>
      </c>
      <c r="U530" s="15">
        <f>(((Kickstarter!I530/60)/60)/24)+DATE(1970,1,1)</f>
        <v>42176.888888888891</v>
      </c>
      <c r="V530">
        <f>YEAR(T530)</f>
        <v>2015</v>
      </c>
      <c r="W530">
        <f>YEAR(U530)</f>
        <v>2015</v>
      </c>
    </row>
    <row r="531" spans="1:23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5">
        <f t="shared" si="8"/>
        <v>42725.031180555554</v>
      </c>
      <c r="L531" t="b">
        <v>0</v>
      </c>
      <c r="M531">
        <v>18</v>
      </c>
      <c r="N531" t="b">
        <v>1</v>
      </c>
      <c r="O531" t="s">
        <v>8269</v>
      </c>
      <c r="P531" s="13">
        <v>1</v>
      </c>
      <c r="Q531">
        <f>IFERROR(ROUND(Kickstarter!E531/[1]Kickstarter!L531,2),0)</f>
        <v>31.3</v>
      </c>
      <c r="R531" s="16" t="s">
        <v>8310</v>
      </c>
      <c r="S531" s="16" t="s">
        <v>8319</v>
      </c>
      <c r="T531" s="15">
        <f>(((Kickstarter!J531/60)/60)/24)+DATE(1970,1,1)</f>
        <v>42725.031180555554</v>
      </c>
      <c r="U531" s="15">
        <f>(((Kickstarter!I531/60)/60)/24)+DATE(1970,1,1)</f>
        <v>42746.208333333328</v>
      </c>
      <c r="V531">
        <f>YEAR(T531)</f>
        <v>2016</v>
      </c>
      <c r="W531">
        <f>YEAR(U531)</f>
        <v>2017</v>
      </c>
    </row>
    <row r="532" spans="1:23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5">
        <f t="shared" si="8"/>
        <v>42157.591064814813</v>
      </c>
      <c r="L532" t="b">
        <v>0</v>
      </c>
      <c r="M532">
        <v>29</v>
      </c>
      <c r="N532" t="b">
        <v>1</v>
      </c>
      <c r="O532" t="s">
        <v>8269</v>
      </c>
      <c r="P532" s="13">
        <v>1</v>
      </c>
      <c r="Q532">
        <f>IFERROR(ROUND(Kickstarter!E532/[1]Kickstarter!L532,2),0)</f>
        <v>46.46</v>
      </c>
      <c r="R532" s="16" t="s">
        <v>8315</v>
      </c>
      <c r="S532" s="16" t="s">
        <v>8356</v>
      </c>
      <c r="T532" s="15">
        <f>(((Kickstarter!J532/60)/60)/24)+DATE(1970,1,1)</f>
        <v>42157.591064814813</v>
      </c>
      <c r="U532" s="15">
        <f>(((Kickstarter!I532/60)/60)/24)+DATE(1970,1,1)</f>
        <v>42179.083333333328</v>
      </c>
      <c r="V532">
        <f>YEAR(T532)</f>
        <v>2015</v>
      </c>
      <c r="W532">
        <f>YEAR(U532)</f>
        <v>2015</v>
      </c>
    </row>
    <row r="533" spans="1:23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5">
        <f t="shared" si="8"/>
        <v>42676.065150462964</v>
      </c>
      <c r="L533" t="b">
        <v>0</v>
      </c>
      <c r="M533">
        <v>31</v>
      </c>
      <c r="N533" t="b">
        <v>1</v>
      </c>
      <c r="O533" t="s">
        <v>8269</v>
      </c>
      <c r="P533" s="13">
        <v>1</v>
      </c>
      <c r="Q533">
        <f>IFERROR(ROUND(Kickstarter!E533/[1]Kickstarter!L533,2),0)</f>
        <v>72.73</v>
      </c>
      <c r="R533" s="16" t="s">
        <v>8318</v>
      </c>
      <c r="S533" s="16" t="s">
        <v>8345</v>
      </c>
      <c r="T533" s="15">
        <f>(((Kickstarter!J533/60)/60)/24)+DATE(1970,1,1)</f>
        <v>42676.065150462964</v>
      </c>
      <c r="U533" s="15">
        <f>(((Kickstarter!I533/60)/60)/24)+DATE(1970,1,1)</f>
        <v>42721.290972222225</v>
      </c>
      <c r="V533">
        <f>YEAR(T533)</f>
        <v>2016</v>
      </c>
      <c r="W533">
        <f>YEAR(U533)</f>
        <v>2016</v>
      </c>
    </row>
    <row r="534" spans="1:23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5">
        <f t="shared" si="8"/>
        <v>42473.007037037038</v>
      </c>
      <c r="L534" t="b">
        <v>0</v>
      </c>
      <c r="M534">
        <v>173</v>
      </c>
      <c r="N534" t="b">
        <v>1</v>
      </c>
      <c r="O534" t="s">
        <v>8269</v>
      </c>
      <c r="P534" s="13">
        <v>1</v>
      </c>
      <c r="Q534">
        <f>IFERROR(ROUND(Kickstarter!E534/[1]Kickstarter!L534,2),0)</f>
        <v>105.34</v>
      </c>
      <c r="R534" s="16" t="s">
        <v>8318</v>
      </c>
      <c r="S534" s="16" t="s">
        <v>8347</v>
      </c>
      <c r="T534" s="15">
        <f>(((Kickstarter!J534/60)/60)/24)+DATE(1970,1,1)</f>
        <v>42473.007037037038</v>
      </c>
      <c r="U534" s="15">
        <f>(((Kickstarter!I534/60)/60)/24)+DATE(1970,1,1)</f>
        <v>42503.007037037038</v>
      </c>
      <c r="V534">
        <f>YEAR(T534)</f>
        <v>2016</v>
      </c>
      <c r="W534">
        <f>YEAR(U534)</f>
        <v>2016</v>
      </c>
    </row>
    <row r="535" spans="1:23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5">
        <f t="shared" si="8"/>
        <v>42482.43478009259</v>
      </c>
      <c r="L535" t="b">
        <v>0</v>
      </c>
      <c r="M535">
        <v>17</v>
      </c>
      <c r="N535" t="b">
        <v>1</v>
      </c>
      <c r="O535" t="s">
        <v>8269</v>
      </c>
      <c r="P535" s="13">
        <v>1</v>
      </c>
      <c r="Q535">
        <f>IFERROR(ROUND(Kickstarter!E535/[1]Kickstarter!L535,2),0)</f>
        <v>43.57</v>
      </c>
      <c r="R535" s="16" t="s">
        <v>8310</v>
      </c>
      <c r="S535" s="16" t="s">
        <v>8309</v>
      </c>
      <c r="T535" s="15">
        <f>(((Kickstarter!J535/60)/60)/24)+DATE(1970,1,1)</f>
        <v>42482.43478009259</v>
      </c>
      <c r="U535" s="15">
        <f>(((Kickstarter!I535/60)/60)/24)+DATE(1970,1,1)</f>
        <v>42506.43478009259</v>
      </c>
      <c r="V535">
        <f>YEAR(T535)</f>
        <v>2016</v>
      </c>
      <c r="W535">
        <f>YEAR(U535)</f>
        <v>2016</v>
      </c>
    </row>
    <row r="536" spans="1:23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5">
        <f t="shared" si="8"/>
        <v>42270.810995370368</v>
      </c>
      <c r="L536" t="b">
        <v>0</v>
      </c>
      <c r="M536">
        <v>48</v>
      </c>
      <c r="N536" t="b">
        <v>1</v>
      </c>
      <c r="O536" t="s">
        <v>8269</v>
      </c>
      <c r="P536" s="13">
        <v>1</v>
      </c>
      <c r="Q536">
        <f>IFERROR(ROUND(Kickstarter!E536/[1]Kickstarter!L536,2),0)</f>
        <v>307.83999999999997</v>
      </c>
      <c r="R536" s="16" t="s">
        <v>8310</v>
      </c>
      <c r="S536" s="16" t="s">
        <v>8309</v>
      </c>
      <c r="T536" s="15">
        <f>(((Kickstarter!J536/60)/60)/24)+DATE(1970,1,1)</f>
        <v>42270.810995370368</v>
      </c>
      <c r="U536" s="15">
        <f>(((Kickstarter!I536/60)/60)/24)+DATE(1970,1,1)</f>
        <v>42309.958333333328</v>
      </c>
      <c r="V536">
        <f>YEAR(T536)</f>
        <v>2015</v>
      </c>
      <c r="W536">
        <f>YEAR(U536)</f>
        <v>2015</v>
      </c>
    </row>
    <row r="537" spans="1:23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5">
        <f t="shared" si="8"/>
        <v>42711.54519675926</v>
      </c>
      <c r="L537" t="b">
        <v>0</v>
      </c>
      <c r="M537">
        <v>59</v>
      </c>
      <c r="N537" t="b">
        <v>1</v>
      </c>
      <c r="O537" t="s">
        <v>8269</v>
      </c>
      <c r="P537" s="13">
        <v>1</v>
      </c>
      <c r="Q537">
        <f>IFERROR(ROUND(Kickstarter!E537/[1]Kickstarter!L537,2),0)</f>
        <v>25.95</v>
      </c>
      <c r="R537" s="16" t="s">
        <v>8308</v>
      </c>
      <c r="S537" s="16" t="s">
        <v>8350</v>
      </c>
      <c r="T537" s="15">
        <f>(((Kickstarter!J537/60)/60)/24)+DATE(1970,1,1)</f>
        <v>42711.545196759253</v>
      </c>
      <c r="U537" s="15">
        <f>(((Kickstarter!I537/60)/60)/24)+DATE(1970,1,1)</f>
        <v>42741.545196759253</v>
      </c>
      <c r="V537">
        <f>YEAR(T537)</f>
        <v>2016</v>
      </c>
      <c r="W537">
        <f>YEAR(U537)</f>
        <v>2017</v>
      </c>
    </row>
    <row r="538" spans="1:23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5">
        <f t="shared" si="8"/>
        <v>42179.344988425924</v>
      </c>
      <c r="L538" t="b">
        <v>0</v>
      </c>
      <c r="M538">
        <v>39</v>
      </c>
      <c r="N538" t="b">
        <v>1</v>
      </c>
      <c r="O538" t="s">
        <v>8269</v>
      </c>
      <c r="P538" s="13">
        <v>1</v>
      </c>
      <c r="Q538">
        <f>IFERROR(ROUND(Kickstarter!E538/[1]Kickstarter!L538,2),0)</f>
        <v>111.5</v>
      </c>
      <c r="R538" s="16" t="s">
        <v>8310</v>
      </c>
      <c r="S538" s="16" t="s">
        <v>8309</v>
      </c>
      <c r="T538" s="15">
        <f>(((Kickstarter!J538/60)/60)/24)+DATE(1970,1,1)</f>
        <v>42179.344988425932</v>
      </c>
      <c r="U538" s="15">
        <f>(((Kickstarter!I538/60)/60)/24)+DATE(1970,1,1)</f>
        <v>42219.75</v>
      </c>
      <c r="V538">
        <f>YEAR(T538)</f>
        <v>2015</v>
      </c>
      <c r="W538">
        <f>YEAR(U538)</f>
        <v>2015</v>
      </c>
    </row>
    <row r="539" spans="1:23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5">
        <f t="shared" si="8"/>
        <v>42282.768414351856</v>
      </c>
      <c r="L539" t="b">
        <v>0</v>
      </c>
      <c r="M539">
        <v>59</v>
      </c>
      <c r="N539" t="b">
        <v>1</v>
      </c>
      <c r="O539" t="s">
        <v>8269</v>
      </c>
      <c r="P539" s="13">
        <v>1</v>
      </c>
      <c r="Q539">
        <f>IFERROR(ROUND(Kickstarter!E539/[1]Kickstarter!L539,2),0)</f>
        <v>34.43</v>
      </c>
      <c r="R539" s="16" t="s">
        <v>8308</v>
      </c>
      <c r="S539" s="16" t="s">
        <v>8350</v>
      </c>
      <c r="T539" s="15">
        <f>(((Kickstarter!J539/60)/60)/24)+DATE(1970,1,1)</f>
        <v>42282.768414351856</v>
      </c>
      <c r="U539" s="15">
        <f>(((Kickstarter!I539/60)/60)/24)+DATE(1970,1,1)</f>
        <v>42312.810081018513</v>
      </c>
      <c r="V539">
        <f>YEAR(T539)</f>
        <v>2015</v>
      </c>
      <c r="W539">
        <f>YEAR(U539)</f>
        <v>2015</v>
      </c>
    </row>
    <row r="540" spans="1:23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5">
        <f t="shared" si="8"/>
        <v>42473.794710648144</v>
      </c>
      <c r="L540" t="b">
        <v>0</v>
      </c>
      <c r="M540">
        <v>60</v>
      </c>
      <c r="N540" t="b">
        <v>1</v>
      </c>
      <c r="O540" t="s">
        <v>8269</v>
      </c>
      <c r="P540" s="13">
        <v>1</v>
      </c>
      <c r="Q540">
        <f>IFERROR(ROUND(Kickstarter!E540/[1]Kickstarter!L540,2),0)</f>
        <v>504.03</v>
      </c>
      <c r="R540" s="16" t="s">
        <v>8310</v>
      </c>
      <c r="S540" s="16" t="s">
        <v>8309</v>
      </c>
      <c r="T540" s="15">
        <f>(((Kickstarter!J540/60)/60)/24)+DATE(1970,1,1)</f>
        <v>42473.794710648144</v>
      </c>
      <c r="U540" s="15">
        <f>(((Kickstarter!I540/60)/60)/24)+DATE(1970,1,1)</f>
        <v>42503.794710648144</v>
      </c>
      <c r="V540">
        <f>YEAR(T540)</f>
        <v>2016</v>
      </c>
      <c r="W540">
        <f>YEAR(U540)</f>
        <v>2016</v>
      </c>
    </row>
    <row r="541" spans="1:23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5">
        <f t="shared" si="8"/>
        <v>42535.049849537041</v>
      </c>
      <c r="L541" t="b">
        <v>0</v>
      </c>
      <c r="M541">
        <v>20</v>
      </c>
      <c r="N541" t="b">
        <v>1</v>
      </c>
      <c r="O541" t="s">
        <v>8269</v>
      </c>
      <c r="P541" s="13">
        <v>1</v>
      </c>
      <c r="Q541">
        <f>IFERROR(ROUND(Kickstarter!E541/[1]Kickstarter!L541,2),0)</f>
        <v>14.8</v>
      </c>
      <c r="R541" s="16" t="s">
        <v>8310</v>
      </c>
      <c r="S541" s="16" t="s">
        <v>8309</v>
      </c>
      <c r="T541" s="15">
        <f>(((Kickstarter!J541/60)/60)/24)+DATE(1970,1,1)</f>
        <v>42535.049849537041</v>
      </c>
      <c r="U541" s="15">
        <f>(((Kickstarter!I541/60)/60)/24)+DATE(1970,1,1)</f>
        <v>42556.049849537041</v>
      </c>
      <c r="V541">
        <f>YEAR(T541)</f>
        <v>2016</v>
      </c>
      <c r="W541">
        <f>YEAR(U541)</f>
        <v>2016</v>
      </c>
    </row>
    <row r="542" spans="1:23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5">
        <f t="shared" si="8"/>
        <v>42009.817199074074</v>
      </c>
      <c r="L542" t="b">
        <v>0</v>
      </c>
      <c r="M542">
        <v>1</v>
      </c>
      <c r="N542" t="b">
        <v>0</v>
      </c>
      <c r="O542" t="s">
        <v>8270</v>
      </c>
      <c r="P542" s="13">
        <v>1</v>
      </c>
      <c r="Q542">
        <f>IFERROR(ROUND(Kickstarter!E542/[1]Kickstarter!L542,2),0)</f>
        <v>0.02</v>
      </c>
      <c r="R542" s="16" t="s">
        <v>8308</v>
      </c>
      <c r="S542" s="16" t="s">
        <v>8350</v>
      </c>
      <c r="T542" s="15">
        <f>(((Kickstarter!J542/60)/60)/24)+DATE(1970,1,1)</f>
        <v>42009.817199074074</v>
      </c>
      <c r="U542" s="15">
        <f>(((Kickstarter!I542/60)/60)/24)+DATE(1970,1,1)</f>
        <v>42039.817199074074</v>
      </c>
      <c r="V542">
        <f>YEAR(T542)</f>
        <v>2015</v>
      </c>
      <c r="W542">
        <f>YEAR(U542)</f>
        <v>2015</v>
      </c>
    </row>
    <row r="543" spans="1:23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5">
        <f t="shared" si="8"/>
        <v>42276.046689814815</v>
      </c>
      <c r="L543" t="b">
        <v>0</v>
      </c>
      <c r="M543">
        <v>1</v>
      </c>
      <c r="N543" t="b">
        <v>0</v>
      </c>
      <c r="O543" t="s">
        <v>8270</v>
      </c>
      <c r="P543" s="13">
        <v>1</v>
      </c>
      <c r="Q543">
        <f>IFERROR(ROUND(Kickstarter!E543/[1]Kickstarter!L543,2),0)</f>
        <v>0.44</v>
      </c>
      <c r="R543" s="16" t="s">
        <v>8310</v>
      </c>
      <c r="S543" s="16" t="s">
        <v>8309</v>
      </c>
      <c r="T543" s="15">
        <f>(((Kickstarter!J543/60)/60)/24)+DATE(1970,1,1)</f>
        <v>42276.046689814815</v>
      </c>
      <c r="U543" s="15">
        <f>(((Kickstarter!I543/60)/60)/24)+DATE(1970,1,1)</f>
        <v>42306.046689814815</v>
      </c>
      <c r="V543">
        <f>YEAR(T543)</f>
        <v>2015</v>
      </c>
      <c r="W543">
        <f>YEAR(U543)</f>
        <v>2015</v>
      </c>
    </row>
    <row r="544" spans="1:23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5">
        <f t="shared" si="8"/>
        <v>42433.737453703703</v>
      </c>
      <c r="L544" t="b">
        <v>0</v>
      </c>
      <c r="M544">
        <v>1</v>
      </c>
      <c r="N544" t="b">
        <v>0</v>
      </c>
      <c r="O544" t="s">
        <v>8270</v>
      </c>
      <c r="P544" s="13">
        <v>1</v>
      </c>
      <c r="Q544">
        <f>IFERROR(ROUND(Kickstarter!E544/[1]Kickstarter!L544,2),0)</f>
        <v>0.02</v>
      </c>
      <c r="R544" s="16" t="s">
        <v>8310</v>
      </c>
      <c r="S544" s="16" t="s">
        <v>8309</v>
      </c>
      <c r="T544" s="15">
        <f>(((Kickstarter!J544/60)/60)/24)+DATE(1970,1,1)</f>
        <v>42433.737453703703</v>
      </c>
      <c r="U544" s="15">
        <f>(((Kickstarter!I544/60)/60)/24)+DATE(1970,1,1)</f>
        <v>42493.695787037039</v>
      </c>
      <c r="V544">
        <f>YEAR(T544)</f>
        <v>2016</v>
      </c>
      <c r="W544">
        <f>YEAR(U544)</f>
        <v>2016</v>
      </c>
    </row>
    <row r="545" spans="1:23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5">
        <f t="shared" si="8"/>
        <v>41914.092152777775</v>
      </c>
      <c r="L545" t="b">
        <v>0</v>
      </c>
      <c r="M545">
        <v>2</v>
      </c>
      <c r="N545" t="b">
        <v>0</v>
      </c>
      <c r="O545" t="s">
        <v>8270</v>
      </c>
      <c r="P545" s="13">
        <v>1</v>
      </c>
      <c r="Q545">
        <f>IFERROR(ROUND(Kickstarter!E545/[1]Kickstarter!L545,2),0)</f>
        <v>1.56</v>
      </c>
      <c r="R545" s="16" t="s">
        <v>8310</v>
      </c>
      <c r="S545" s="16" t="s">
        <v>8309</v>
      </c>
      <c r="T545" s="15">
        <f>(((Kickstarter!J545/60)/60)/24)+DATE(1970,1,1)</f>
        <v>41914.092152777775</v>
      </c>
      <c r="U545" s="15">
        <f>(((Kickstarter!I545/60)/60)/24)+DATE(1970,1,1)</f>
        <v>41944.092152777775</v>
      </c>
      <c r="V545">
        <f>YEAR(T545)</f>
        <v>2014</v>
      </c>
      <c r="W545">
        <f>YEAR(U545)</f>
        <v>2014</v>
      </c>
    </row>
    <row r="546" spans="1:23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5">
        <f t="shared" si="8"/>
        <v>42525.656944444447</v>
      </c>
      <c r="L546" t="b">
        <v>0</v>
      </c>
      <c r="M546">
        <v>2</v>
      </c>
      <c r="N546" t="b">
        <v>0</v>
      </c>
      <c r="O546" t="s">
        <v>8270</v>
      </c>
      <c r="P546" s="13">
        <v>1</v>
      </c>
      <c r="Q546">
        <f>IFERROR(ROUND(Kickstarter!E546/[1]Kickstarter!L546,2),0)</f>
        <v>0.1</v>
      </c>
      <c r="R546" s="16" t="s">
        <v>8310</v>
      </c>
      <c r="S546" s="16" t="s">
        <v>8309</v>
      </c>
      <c r="T546" s="15">
        <f>(((Kickstarter!J546/60)/60)/24)+DATE(1970,1,1)</f>
        <v>42525.656944444447</v>
      </c>
      <c r="U546" s="15">
        <f>(((Kickstarter!I546/60)/60)/24)+DATE(1970,1,1)</f>
        <v>42555.656944444447</v>
      </c>
      <c r="V546">
        <f>YEAR(T546)</f>
        <v>2016</v>
      </c>
      <c r="W546">
        <f>YEAR(U546)</f>
        <v>2016</v>
      </c>
    </row>
    <row r="547" spans="1:23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5">
        <f t="shared" si="8"/>
        <v>42283.592465277776</v>
      </c>
      <c r="L547" t="b">
        <v>0</v>
      </c>
      <c r="M547">
        <v>34</v>
      </c>
      <c r="N547" t="b">
        <v>0</v>
      </c>
      <c r="O547" t="s">
        <v>8270</v>
      </c>
      <c r="P547" s="13">
        <v>1</v>
      </c>
      <c r="Q547">
        <f>IFERROR(ROUND(Kickstarter!E547/[1]Kickstarter!L547,2),0)</f>
        <v>472.14</v>
      </c>
      <c r="R547" s="16" t="s">
        <v>8310</v>
      </c>
      <c r="S547" s="16" t="s">
        <v>8309</v>
      </c>
      <c r="T547" s="15">
        <f>(((Kickstarter!J547/60)/60)/24)+DATE(1970,1,1)</f>
        <v>42283.592465277776</v>
      </c>
      <c r="U547" s="15">
        <f>(((Kickstarter!I547/60)/60)/24)+DATE(1970,1,1)</f>
        <v>42323.634131944447</v>
      </c>
      <c r="V547">
        <f>YEAR(T547)</f>
        <v>2015</v>
      </c>
      <c r="W547">
        <f>YEAR(U547)</f>
        <v>2015</v>
      </c>
    </row>
    <row r="548" spans="1:23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5">
        <f t="shared" si="8"/>
        <v>42249.667997685188</v>
      </c>
      <c r="L548" t="b">
        <v>0</v>
      </c>
      <c r="M548">
        <v>2</v>
      </c>
      <c r="N548" t="b">
        <v>0</v>
      </c>
      <c r="O548" t="s">
        <v>8270</v>
      </c>
      <c r="P548" s="13">
        <v>1</v>
      </c>
      <c r="Q548">
        <f>IFERROR(ROUND(Kickstarter!E548/[1]Kickstarter!L548,2),0)</f>
        <v>2.74</v>
      </c>
      <c r="R548" s="16" t="s">
        <v>8318</v>
      </c>
      <c r="S548" s="16" t="s">
        <v>8347</v>
      </c>
      <c r="T548" s="15">
        <f>(((Kickstarter!J548/60)/60)/24)+DATE(1970,1,1)</f>
        <v>42249.667997685188</v>
      </c>
      <c r="U548" s="15">
        <f>(((Kickstarter!I548/60)/60)/24)+DATE(1970,1,1)</f>
        <v>42294.667997685188</v>
      </c>
      <c r="V548">
        <f>YEAR(T548)</f>
        <v>2015</v>
      </c>
      <c r="W548">
        <f>YEAR(U548)</f>
        <v>2015</v>
      </c>
    </row>
    <row r="549" spans="1:23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5">
        <f t="shared" si="8"/>
        <v>42380.696342592593</v>
      </c>
      <c r="L549" t="b">
        <v>0</v>
      </c>
      <c r="M549">
        <v>0</v>
      </c>
      <c r="N549" t="b">
        <v>0</v>
      </c>
      <c r="O549" t="s">
        <v>8270</v>
      </c>
      <c r="P549" s="13">
        <v>1</v>
      </c>
      <c r="Q549">
        <f>IFERROR(ROUND(Kickstarter!E549/[1]Kickstarter!L549,2),0)</f>
        <v>0</v>
      </c>
      <c r="R549" s="16" t="s">
        <v>8315</v>
      </c>
      <c r="S549" s="16" t="s">
        <v>8321</v>
      </c>
      <c r="T549" s="15">
        <f>(((Kickstarter!J549/60)/60)/24)+DATE(1970,1,1)</f>
        <v>42380.696342592593</v>
      </c>
      <c r="U549" s="15">
        <f>(((Kickstarter!I549/60)/60)/24)+DATE(1970,1,1)</f>
        <v>42410.696342592593</v>
      </c>
      <c r="V549">
        <f>YEAR(T549)</f>
        <v>2016</v>
      </c>
      <c r="W549">
        <f>YEAR(U549)</f>
        <v>2016</v>
      </c>
    </row>
    <row r="550" spans="1:23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5">
        <f t="shared" si="8"/>
        <v>42276.903333333335</v>
      </c>
      <c r="L550" t="b">
        <v>0</v>
      </c>
      <c r="M550">
        <v>1</v>
      </c>
      <c r="N550" t="b">
        <v>0</v>
      </c>
      <c r="O550" t="s">
        <v>8270</v>
      </c>
      <c r="P550" s="13">
        <v>1</v>
      </c>
      <c r="Q550">
        <f>IFERROR(ROUND(Kickstarter!E550/[1]Kickstarter!L550,2),0)</f>
        <v>0.26</v>
      </c>
      <c r="R550" s="16" t="s">
        <v>8310</v>
      </c>
      <c r="S550" s="16" t="s">
        <v>8309</v>
      </c>
      <c r="T550" s="15">
        <f>(((Kickstarter!J550/60)/60)/24)+DATE(1970,1,1)</f>
        <v>42276.903333333335</v>
      </c>
      <c r="U550" s="15">
        <f>(((Kickstarter!I550/60)/60)/24)+DATE(1970,1,1)</f>
        <v>42306.903333333335</v>
      </c>
      <c r="V550">
        <f>YEAR(T550)</f>
        <v>2015</v>
      </c>
      <c r="W550">
        <f>YEAR(U550)</f>
        <v>2015</v>
      </c>
    </row>
    <row r="551" spans="1:23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5">
        <f t="shared" si="8"/>
        <v>42163.636828703704</v>
      </c>
      <c r="L551" t="b">
        <v>0</v>
      </c>
      <c r="M551">
        <v>8</v>
      </c>
      <c r="N551" t="b">
        <v>0</v>
      </c>
      <c r="O551" t="s">
        <v>8270</v>
      </c>
      <c r="P551" s="13">
        <v>1</v>
      </c>
      <c r="Q551">
        <f>IFERROR(ROUND(Kickstarter!E551/[1]Kickstarter!L551,2),0)</f>
        <v>1.1100000000000001</v>
      </c>
      <c r="R551" s="16" t="s">
        <v>8308</v>
      </c>
      <c r="S551" s="16" t="s">
        <v>8350</v>
      </c>
      <c r="T551" s="15">
        <f>(((Kickstarter!J551/60)/60)/24)+DATE(1970,1,1)</f>
        <v>42163.636828703704</v>
      </c>
      <c r="U551" s="15">
        <f>(((Kickstarter!I551/60)/60)/24)+DATE(1970,1,1)</f>
        <v>42193.636828703704</v>
      </c>
      <c r="V551">
        <f>YEAR(T551)</f>
        <v>2015</v>
      </c>
      <c r="W551">
        <f>YEAR(U551)</f>
        <v>2015</v>
      </c>
    </row>
    <row r="552" spans="1:23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5">
        <f t="shared" si="8"/>
        <v>42753.678761574076</v>
      </c>
      <c r="L552" t="b">
        <v>0</v>
      </c>
      <c r="M552">
        <v>4</v>
      </c>
      <c r="N552" t="b">
        <v>0</v>
      </c>
      <c r="O552" t="s">
        <v>8270</v>
      </c>
      <c r="P552" s="13">
        <v>1</v>
      </c>
      <c r="Q552">
        <f>IFERROR(ROUND(Kickstarter!E552/[1]Kickstarter!L552,2),0)</f>
        <v>0.8</v>
      </c>
      <c r="R552" s="16" t="s">
        <v>8310</v>
      </c>
      <c r="S552" s="16" t="s">
        <v>8309</v>
      </c>
      <c r="T552" s="15">
        <f>(((Kickstarter!J552/60)/60)/24)+DATE(1970,1,1)</f>
        <v>42753.678761574076</v>
      </c>
      <c r="U552" s="15">
        <f>(((Kickstarter!I552/60)/60)/24)+DATE(1970,1,1)</f>
        <v>42766.208333333328</v>
      </c>
      <c r="V552">
        <f>YEAR(T552)</f>
        <v>2017</v>
      </c>
      <c r="W552">
        <f>YEAR(U552)</f>
        <v>2017</v>
      </c>
    </row>
    <row r="553" spans="1:23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5">
        <f t="shared" si="8"/>
        <v>42173.275740740741</v>
      </c>
      <c r="L553" t="b">
        <v>0</v>
      </c>
      <c r="M553">
        <v>28</v>
      </c>
      <c r="N553" t="b">
        <v>0</v>
      </c>
      <c r="O553" t="s">
        <v>8270</v>
      </c>
      <c r="P553" s="13">
        <v>1</v>
      </c>
      <c r="Q553">
        <f>IFERROR(ROUND(Kickstarter!E553/[1]Kickstarter!L553,2),0)</f>
        <v>171.86</v>
      </c>
      <c r="R553" s="16" t="s">
        <v>8310</v>
      </c>
      <c r="S553" s="16" t="s">
        <v>8309</v>
      </c>
      <c r="T553" s="15">
        <f>(((Kickstarter!J553/60)/60)/24)+DATE(1970,1,1)</f>
        <v>42173.275740740741</v>
      </c>
      <c r="U553" s="15">
        <f>(((Kickstarter!I553/60)/60)/24)+DATE(1970,1,1)</f>
        <v>42217.745138888888</v>
      </c>
      <c r="V553">
        <f>YEAR(T553)</f>
        <v>2015</v>
      </c>
      <c r="W553">
        <f>YEAR(U553)</f>
        <v>2015</v>
      </c>
    </row>
    <row r="554" spans="1:23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5">
        <f t="shared" si="8"/>
        <v>42318.616851851853</v>
      </c>
      <c r="L554" t="b">
        <v>0</v>
      </c>
      <c r="M554">
        <v>0</v>
      </c>
      <c r="N554" t="b">
        <v>0</v>
      </c>
      <c r="O554" t="s">
        <v>8270</v>
      </c>
      <c r="P554" s="13">
        <v>1</v>
      </c>
      <c r="Q554">
        <f>IFERROR(ROUND(Kickstarter!E554/[1]Kickstarter!L554,2),0)</f>
        <v>0</v>
      </c>
      <c r="R554" s="16" t="s">
        <v>8324</v>
      </c>
      <c r="S554" s="16" t="s">
        <v>8351</v>
      </c>
      <c r="T554" s="15">
        <f>(((Kickstarter!J554/60)/60)/24)+DATE(1970,1,1)</f>
        <v>42318.616851851853</v>
      </c>
      <c r="U554" s="15">
        <f>(((Kickstarter!I554/60)/60)/24)+DATE(1970,1,1)</f>
        <v>42378.616851851853</v>
      </c>
      <c r="V554">
        <f>YEAR(T554)</f>
        <v>2015</v>
      </c>
      <c r="W554">
        <f>YEAR(U554)</f>
        <v>2016</v>
      </c>
    </row>
    <row r="555" spans="1:23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5">
        <f t="shared" si="8"/>
        <v>41927.71980324074</v>
      </c>
      <c r="L555" t="b">
        <v>0</v>
      </c>
      <c r="M555">
        <v>6</v>
      </c>
      <c r="N555" t="b">
        <v>0</v>
      </c>
      <c r="O555" t="s">
        <v>8270</v>
      </c>
      <c r="P555" s="13">
        <v>1</v>
      </c>
      <c r="Q555">
        <f>IFERROR(ROUND(Kickstarter!E555/[1]Kickstarter!L555,2),0)</f>
        <v>1.81</v>
      </c>
      <c r="R555" s="16" t="s">
        <v>8310</v>
      </c>
      <c r="S555" s="16" t="s">
        <v>8309</v>
      </c>
      <c r="T555" s="15">
        <f>(((Kickstarter!J555/60)/60)/24)+DATE(1970,1,1)</f>
        <v>41927.71980324074</v>
      </c>
      <c r="U555" s="15">
        <f>(((Kickstarter!I555/60)/60)/24)+DATE(1970,1,1)</f>
        <v>41957.761469907404</v>
      </c>
      <c r="V555">
        <f>YEAR(T555)</f>
        <v>2014</v>
      </c>
      <c r="W555">
        <f>YEAR(U555)</f>
        <v>2014</v>
      </c>
    </row>
    <row r="556" spans="1:23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5">
        <f t="shared" si="8"/>
        <v>41901.684861111113</v>
      </c>
      <c r="L556" t="b">
        <v>0</v>
      </c>
      <c r="M556">
        <v>22</v>
      </c>
      <c r="N556" t="b">
        <v>0</v>
      </c>
      <c r="O556" t="s">
        <v>8270</v>
      </c>
      <c r="P556" s="13">
        <v>1</v>
      </c>
      <c r="Q556">
        <f>IFERROR(ROUND(Kickstarter!E556/[1]Kickstarter!L556,2),0)</f>
        <v>157.33000000000001</v>
      </c>
      <c r="R556" s="16" t="s">
        <v>8310</v>
      </c>
      <c r="S556" s="16" t="s">
        <v>8309</v>
      </c>
      <c r="T556" s="15">
        <f>(((Kickstarter!J556/60)/60)/24)+DATE(1970,1,1)</f>
        <v>41901.684861111113</v>
      </c>
      <c r="U556" s="15">
        <f>(((Kickstarter!I556/60)/60)/24)+DATE(1970,1,1)</f>
        <v>41931.684861111113</v>
      </c>
      <c r="V556">
        <f>YEAR(T556)</f>
        <v>2014</v>
      </c>
      <c r="W556">
        <f>YEAR(U556)</f>
        <v>2014</v>
      </c>
    </row>
    <row r="557" spans="1:23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5">
        <f t="shared" si="8"/>
        <v>42503.353506944448</v>
      </c>
      <c r="L557" t="b">
        <v>0</v>
      </c>
      <c r="M557">
        <v>0</v>
      </c>
      <c r="N557" t="b">
        <v>0</v>
      </c>
      <c r="O557" t="s">
        <v>8270</v>
      </c>
      <c r="P557" s="13">
        <v>1</v>
      </c>
      <c r="Q557">
        <f>IFERROR(ROUND(Kickstarter!E557/[1]Kickstarter!L557,2),0)</f>
        <v>0</v>
      </c>
      <c r="R557" s="16" t="s">
        <v>8308</v>
      </c>
      <c r="S557" s="16" t="s">
        <v>8342</v>
      </c>
      <c r="T557" s="15">
        <f>(((Kickstarter!J557/60)/60)/24)+DATE(1970,1,1)</f>
        <v>42503.353506944448</v>
      </c>
      <c r="U557" s="15">
        <f>(((Kickstarter!I557/60)/60)/24)+DATE(1970,1,1)</f>
        <v>42533.353506944448</v>
      </c>
      <c r="V557">
        <f>YEAR(T557)</f>
        <v>2016</v>
      </c>
      <c r="W557">
        <f>YEAR(U557)</f>
        <v>2016</v>
      </c>
    </row>
    <row r="558" spans="1:23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5">
        <f t="shared" si="8"/>
        <v>42345.860150462962</v>
      </c>
      <c r="L558" t="b">
        <v>0</v>
      </c>
      <c r="M558">
        <v>1</v>
      </c>
      <c r="N558" t="b">
        <v>0</v>
      </c>
      <c r="O558" t="s">
        <v>8270</v>
      </c>
      <c r="P558" s="13">
        <v>1</v>
      </c>
      <c r="Q558">
        <f>IFERROR(ROUND(Kickstarter!E558/[1]Kickstarter!L558,2),0)</f>
        <v>5.13</v>
      </c>
      <c r="R558" s="16" t="s">
        <v>8308</v>
      </c>
      <c r="S558" s="16" t="s">
        <v>8355</v>
      </c>
      <c r="T558" s="15">
        <f>(((Kickstarter!J558/60)/60)/24)+DATE(1970,1,1)</f>
        <v>42345.860150462962</v>
      </c>
      <c r="U558" s="15">
        <f>(((Kickstarter!I558/60)/60)/24)+DATE(1970,1,1)</f>
        <v>42375.860150462962</v>
      </c>
      <c r="V558">
        <f>YEAR(T558)</f>
        <v>2015</v>
      </c>
      <c r="W558">
        <f>YEAR(U558)</f>
        <v>2016</v>
      </c>
    </row>
    <row r="559" spans="1:23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5">
        <f t="shared" si="8"/>
        <v>42676.942164351851</v>
      </c>
      <c r="L559" t="b">
        <v>0</v>
      </c>
      <c r="M559">
        <v>20</v>
      </c>
      <c r="N559" t="b">
        <v>0</v>
      </c>
      <c r="O559" t="s">
        <v>8270</v>
      </c>
      <c r="P559" s="13">
        <v>1</v>
      </c>
      <c r="Q559">
        <f>IFERROR(ROUND(Kickstarter!E559/[1]Kickstarter!L559,2),0)</f>
        <v>97.57</v>
      </c>
      <c r="R559" s="16" t="s">
        <v>8310</v>
      </c>
      <c r="S559" s="16" t="s">
        <v>8309</v>
      </c>
      <c r="T559" s="15">
        <f>(((Kickstarter!J559/60)/60)/24)+DATE(1970,1,1)</f>
        <v>42676.942164351851</v>
      </c>
      <c r="U559" s="15">
        <f>(((Kickstarter!I559/60)/60)/24)+DATE(1970,1,1)</f>
        <v>42706.983831018515</v>
      </c>
      <c r="V559">
        <f>YEAR(T559)</f>
        <v>2016</v>
      </c>
      <c r="W559">
        <f>YEAR(U559)</f>
        <v>2016</v>
      </c>
    </row>
    <row r="560" spans="1:23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5">
        <f t="shared" si="8"/>
        <v>42057.883159722223</v>
      </c>
      <c r="L560" t="b">
        <v>0</v>
      </c>
      <c r="M560">
        <v>0</v>
      </c>
      <c r="N560" t="b">
        <v>0</v>
      </c>
      <c r="O560" t="s">
        <v>8270</v>
      </c>
      <c r="P560" s="13">
        <v>1</v>
      </c>
      <c r="Q560">
        <f>IFERROR(ROUND(Kickstarter!E560/[1]Kickstarter!L560,2),0)</f>
        <v>0</v>
      </c>
      <c r="R560" s="16" t="s">
        <v>8318</v>
      </c>
      <c r="S560" s="16" t="s">
        <v>8345</v>
      </c>
      <c r="T560" s="15">
        <f>(((Kickstarter!J560/60)/60)/24)+DATE(1970,1,1)</f>
        <v>42057.883159722223</v>
      </c>
      <c r="U560" s="15">
        <f>(((Kickstarter!I560/60)/60)/24)+DATE(1970,1,1)</f>
        <v>42087.841493055559</v>
      </c>
      <c r="V560">
        <f>YEAR(T560)</f>
        <v>2015</v>
      </c>
      <c r="W560">
        <f>YEAR(U560)</f>
        <v>2015</v>
      </c>
    </row>
    <row r="561" spans="1:23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5">
        <f t="shared" si="8"/>
        <v>42321.283101851848</v>
      </c>
      <c r="L561" t="b">
        <v>0</v>
      </c>
      <c r="M561">
        <v>1</v>
      </c>
      <c r="N561" t="b">
        <v>0</v>
      </c>
      <c r="O561" t="s">
        <v>8270</v>
      </c>
      <c r="P561" s="13">
        <v>1</v>
      </c>
      <c r="Q561">
        <f>IFERROR(ROUND(Kickstarter!E561/[1]Kickstarter!L561,2),0)</f>
        <v>0.93</v>
      </c>
      <c r="R561" s="16" t="s">
        <v>8310</v>
      </c>
      <c r="S561" s="16" t="s">
        <v>8319</v>
      </c>
      <c r="T561" s="15">
        <f>(((Kickstarter!J561/60)/60)/24)+DATE(1970,1,1)</f>
        <v>42321.283101851848</v>
      </c>
      <c r="U561" s="15">
        <f>(((Kickstarter!I561/60)/60)/24)+DATE(1970,1,1)</f>
        <v>42351.283101851848</v>
      </c>
      <c r="V561">
        <f>YEAR(T561)</f>
        <v>2015</v>
      </c>
      <c r="W561">
        <f>YEAR(U561)</f>
        <v>2015</v>
      </c>
    </row>
    <row r="562" spans="1:23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5">
        <f t="shared" si="8"/>
        <v>41960.771354166667</v>
      </c>
      <c r="L562" t="b">
        <v>0</v>
      </c>
      <c r="M562">
        <v>3</v>
      </c>
      <c r="N562" t="b">
        <v>0</v>
      </c>
      <c r="O562" t="s">
        <v>8270</v>
      </c>
      <c r="P562" s="13">
        <v>1</v>
      </c>
      <c r="Q562">
        <f>IFERROR(ROUND(Kickstarter!E562/[1]Kickstarter!L562,2),0)</f>
        <v>0.22</v>
      </c>
      <c r="R562" s="16" t="s">
        <v>8310</v>
      </c>
      <c r="S562" s="16" t="s">
        <v>8309</v>
      </c>
      <c r="T562" s="15">
        <f>(((Kickstarter!J562/60)/60)/24)+DATE(1970,1,1)</f>
        <v>41960.771354166667</v>
      </c>
      <c r="U562" s="15">
        <f>(((Kickstarter!I562/60)/60)/24)+DATE(1970,1,1)</f>
        <v>41990.771354166667</v>
      </c>
      <c r="V562">
        <f>YEAR(T562)</f>
        <v>2014</v>
      </c>
      <c r="W562">
        <f>YEAR(U562)</f>
        <v>2014</v>
      </c>
    </row>
    <row r="563" spans="1:23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5">
        <f t="shared" si="8"/>
        <v>42268.658715277779</v>
      </c>
      <c r="L563" t="b">
        <v>0</v>
      </c>
      <c r="M563">
        <v>2</v>
      </c>
      <c r="N563" t="b">
        <v>0</v>
      </c>
      <c r="O563" t="s">
        <v>8270</v>
      </c>
      <c r="P563" s="13">
        <v>1</v>
      </c>
      <c r="Q563">
        <f>IFERROR(ROUND(Kickstarter!E563/[1]Kickstarter!L563,2),0)</f>
        <v>1.57</v>
      </c>
      <c r="R563" s="16" t="s">
        <v>8324</v>
      </c>
      <c r="S563" s="16" t="s">
        <v>8351</v>
      </c>
      <c r="T563" s="15">
        <f>(((Kickstarter!J563/60)/60)/24)+DATE(1970,1,1)</f>
        <v>42268.658715277779</v>
      </c>
      <c r="U563" s="15">
        <f>(((Kickstarter!I563/60)/60)/24)+DATE(1970,1,1)</f>
        <v>42303.658715277779</v>
      </c>
      <c r="V563">
        <f>YEAR(T563)</f>
        <v>2015</v>
      </c>
      <c r="W563">
        <f>YEAR(U563)</f>
        <v>2015</v>
      </c>
    </row>
    <row r="564" spans="1:23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5">
        <f t="shared" si="8"/>
        <v>42692.389062499999</v>
      </c>
      <c r="L564" t="b">
        <v>0</v>
      </c>
      <c r="M564">
        <v>0</v>
      </c>
      <c r="N564" t="b">
        <v>0</v>
      </c>
      <c r="O564" t="s">
        <v>8270</v>
      </c>
      <c r="P564" s="13">
        <v>1</v>
      </c>
      <c r="Q564">
        <f>IFERROR(ROUND(Kickstarter!E564/[1]Kickstarter!L564,2),0)</f>
        <v>0</v>
      </c>
      <c r="R564" s="16" t="s">
        <v>8308</v>
      </c>
      <c r="S564" s="16" t="s">
        <v>8350</v>
      </c>
      <c r="T564" s="15">
        <f>(((Kickstarter!J564/60)/60)/24)+DATE(1970,1,1)</f>
        <v>42692.389062500006</v>
      </c>
      <c r="U564" s="15">
        <f>(((Kickstarter!I564/60)/60)/24)+DATE(1970,1,1)</f>
        <v>42722.389062500006</v>
      </c>
      <c r="V564">
        <f>YEAR(T564)</f>
        <v>2016</v>
      </c>
      <c r="W564">
        <f>YEAR(U564)</f>
        <v>2016</v>
      </c>
    </row>
    <row r="565" spans="1:23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5">
        <f t="shared" si="8"/>
        <v>42022.069988425923</v>
      </c>
      <c r="L565" t="b">
        <v>0</v>
      </c>
      <c r="M565">
        <v>2</v>
      </c>
      <c r="N565" t="b">
        <v>0</v>
      </c>
      <c r="O565" t="s">
        <v>8270</v>
      </c>
      <c r="P565" s="13">
        <v>1</v>
      </c>
      <c r="Q565">
        <f>IFERROR(ROUND(Kickstarter!E565/[1]Kickstarter!L565,2),0)</f>
        <v>2.96</v>
      </c>
      <c r="R565" s="16" t="s">
        <v>8310</v>
      </c>
      <c r="S565" s="16" t="s">
        <v>8309</v>
      </c>
      <c r="T565" s="15">
        <f>(((Kickstarter!J565/60)/60)/24)+DATE(1970,1,1)</f>
        <v>42022.069988425923</v>
      </c>
      <c r="U565" s="15">
        <f>(((Kickstarter!I565/60)/60)/24)+DATE(1970,1,1)</f>
        <v>42052.069988425923</v>
      </c>
      <c r="V565">
        <f>YEAR(T565)</f>
        <v>2015</v>
      </c>
      <c r="W565">
        <f>YEAR(U565)</f>
        <v>2015</v>
      </c>
    </row>
    <row r="566" spans="1:23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5">
        <f t="shared" si="8"/>
        <v>42411.942997685182</v>
      </c>
      <c r="L566" t="b">
        <v>0</v>
      </c>
      <c r="M566">
        <v>1</v>
      </c>
      <c r="N566" t="b">
        <v>0</v>
      </c>
      <c r="O566" t="s">
        <v>8270</v>
      </c>
      <c r="P566" s="13">
        <v>1</v>
      </c>
      <c r="Q566">
        <f>IFERROR(ROUND(Kickstarter!E566/[1]Kickstarter!L566,2),0)</f>
        <v>0.02</v>
      </c>
      <c r="R566" s="16" t="s">
        <v>8310</v>
      </c>
      <c r="S566" s="16" t="s">
        <v>8309</v>
      </c>
      <c r="T566" s="15">
        <f>(((Kickstarter!J566/60)/60)/24)+DATE(1970,1,1)</f>
        <v>42411.942997685182</v>
      </c>
      <c r="U566" s="15">
        <f>(((Kickstarter!I566/60)/60)/24)+DATE(1970,1,1)</f>
        <v>42441.942997685182</v>
      </c>
      <c r="V566">
        <f>YEAR(T566)</f>
        <v>2016</v>
      </c>
      <c r="W566">
        <f>YEAR(U566)</f>
        <v>2016</v>
      </c>
    </row>
    <row r="567" spans="1:23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5">
        <f t="shared" si="8"/>
        <v>42165.78528935185</v>
      </c>
      <c r="L567" t="b">
        <v>0</v>
      </c>
      <c r="M567">
        <v>0</v>
      </c>
      <c r="N567" t="b">
        <v>0</v>
      </c>
      <c r="O567" t="s">
        <v>8270</v>
      </c>
      <c r="P567" s="13">
        <v>1</v>
      </c>
      <c r="Q567">
        <f>IFERROR(ROUND(Kickstarter!E567/[1]Kickstarter!L567,2),0)</f>
        <v>0</v>
      </c>
      <c r="R567" s="16" t="s">
        <v>8310</v>
      </c>
      <c r="S567" s="16" t="s">
        <v>8309</v>
      </c>
      <c r="T567" s="15">
        <f>(((Kickstarter!J567/60)/60)/24)+DATE(1970,1,1)</f>
        <v>42165.785289351858</v>
      </c>
      <c r="U567" s="15">
        <f>(((Kickstarter!I567/60)/60)/24)+DATE(1970,1,1)</f>
        <v>42195.785289351858</v>
      </c>
      <c r="V567">
        <f>YEAR(T567)</f>
        <v>2015</v>
      </c>
      <c r="W567">
        <f>YEAR(U567)</f>
        <v>2015</v>
      </c>
    </row>
    <row r="568" spans="1:23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5">
        <f t="shared" si="8"/>
        <v>42535.68440972222</v>
      </c>
      <c r="L568" t="b">
        <v>0</v>
      </c>
      <c r="M568">
        <v>1</v>
      </c>
      <c r="N568" t="b">
        <v>0</v>
      </c>
      <c r="O568" t="s">
        <v>8270</v>
      </c>
      <c r="P568" s="13">
        <v>1</v>
      </c>
      <c r="Q568">
        <f>IFERROR(ROUND(Kickstarter!E568/[1]Kickstarter!L568,2),0)</f>
        <v>0.02</v>
      </c>
      <c r="R568" s="16" t="s">
        <v>8308</v>
      </c>
      <c r="S568" s="16" t="s">
        <v>8342</v>
      </c>
      <c r="T568" s="15">
        <f>(((Kickstarter!J568/60)/60)/24)+DATE(1970,1,1)</f>
        <v>42535.68440972222</v>
      </c>
      <c r="U568" s="15">
        <f>(((Kickstarter!I568/60)/60)/24)+DATE(1970,1,1)</f>
        <v>42565.68440972222</v>
      </c>
      <c r="V568">
        <f>YEAR(T568)</f>
        <v>2016</v>
      </c>
      <c r="W568">
        <f>YEAR(U568)</f>
        <v>2016</v>
      </c>
    </row>
    <row r="569" spans="1:23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5">
        <f t="shared" si="8"/>
        <v>41975.842523148152</v>
      </c>
      <c r="L569" t="b">
        <v>0</v>
      </c>
      <c r="M569">
        <v>0</v>
      </c>
      <c r="N569" t="b">
        <v>0</v>
      </c>
      <c r="O569" t="s">
        <v>8270</v>
      </c>
      <c r="P569" s="13">
        <v>1</v>
      </c>
      <c r="Q569">
        <f>IFERROR(ROUND(Kickstarter!E569/[1]Kickstarter!L569,2),0)</f>
        <v>0</v>
      </c>
      <c r="R569" s="16" t="s">
        <v>8310</v>
      </c>
      <c r="S569" s="16" t="s">
        <v>8309</v>
      </c>
      <c r="T569" s="15">
        <f>(((Kickstarter!J569/60)/60)/24)+DATE(1970,1,1)</f>
        <v>41975.842523148152</v>
      </c>
      <c r="U569" s="15">
        <f>(((Kickstarter!I569/60)/60)/24)+DATE(1970,1,1)</f>
        <v>42005.842523148152</v>
      </c>
      <c r="V569">
        <f>YEAR(T569)</f>
        <v>2014</v>
      </c>
      <c r="W569">
        <f>YEAR(U569)</f>
        <v>2015</v>
      </c>
    </row>
    <row r="570" spans="1:23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5">
        <f t="shared" si="8"/>
        <v>42348.9215625</v>
      </c>
      <c r="L570" t="b">
        <v>0</v>
      </c>
      <c r="M570">
        <v>5</v>
      </c>
      <c r="N570" t="b">
        <v>0</v>
      </c>
      <c r="O570" t="s">
        <v>8270</v>
      </c>
      <c r="P570" s="13">
        <v>1</v>
      </c>
      <c r="Q570">
        <f>IFERROR(ROUND(Kickstarter!E570/[1]Kickstarter!L570,2),0)</f>
        <v>5.44</v>
      </c>
      <c r="R570" s="16" t="s">
        <v>8310</v>
      </c>
      <c r="S570" s="16" t="s">
        <v>8309</v>
      </c>
      <c r="T570" s="15">
        <f>(((Kickstarter!J570/60)/60)/24)+DATE(1970,1,1)</f>
        <v>42348.9215625</v>
      </c>
      <c r="U570" s="15">
        <f>(((Kickstarter!I570/60)/60)/24)+DATE(1970,1,1)</f>
        <v>42385.458333333328</v>
      </c>
      <c r="V570">
        <f>YEAR(T570)</f>
        <v>2015</v>
      </c>
      <c r="W570">
        <f>YEAR(U570)</f>
        <v>2016</v>
      </c>
    </row>
    <row r="571" spans="1:23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5">
        <f t="shared" si="8"/>
        <v>42340.847361111111</v>
      </c>
      <c r="L571" t="b">
        <v>0</v>
      </c>
      <c r="M571">
        <v>1</v>
      </c>
      <c r="N571" t="b">
        <v>0</v>
      </c>
      <c r="O571" t="s">
        <v>8270</v>
      </c>
      <c r="P571" s="13">
        <v>1</v>
      </c>
      <c r="Q571">
        <f>IFERROR(ROUND(Kickstarter!E571/[1]Kickstarter!L571,2),0)</f>
        <v>0.77</v>
      </c>
      <c r="R571" s="16" t="s">
        <v>8310</v>
      </c>
      <c r="S571" s="16" t="s">
        <v>8309</v>
      </c>
      <c r="T571" s="15">
        <f>(((Kickstarter!J571/60)/60)/24)+DATE(1970,1,1)</f>
        <v>42340.847361111111</v>
      </c>
      <c r="U571" s="15">
        <f>(((Kickstarter!I571/60)/60)/24)+DATE(1970,1,1)</f>
        <v>42370.847361111111</v>
      </c>
      <c r="V571">
        <f>YEAR(T571)</f>
        <v>2015</v>
      </c>
      <c r="W571">
        <f>YEAR(U571)</f>
        <v>2016</v>
      </c>
    </row>
    <row r="572" spans="1:23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5">
        <f t="shared" si="8"/>
        <v>42388.798252314809</v>
      </c>
      <c r="L572" t="b">
        <v>0</v>
      </c>
      <c r="M572">
        <v>1</v>
      </c>
      <c r="N572" t="b">
        <v>0</v>
      </c>
      <c r="O572" t="s">
        <v>8270</v>
      </c>
      <c r="P572" s="13">
        <v>1</v>
      </c>
      <c r="Q572">
        <f>IFERROR(ROUND(Kickstarter!E572/[1]Kickstarter!L572,2),0)</f>
        <v>2.29</v>
      </c>
      <c r="R572" s="16" t="s">
        <v>8315</v>
      </c>
      <c r="S572" s="16" t="s">
        <v>8314</v>
      </c>
      <c r="T572" s="15">
        <f>(((Kickstarter!J572/60)/60)/24)+DATE(1970,1,1)</f>
        <v>42388.798252314817</v>
      </c>
      <c r="U572" s="15">
        <f>(((Kickstarter!I572/60)/60)/24)+DATE(1970,1,1)</f>
        <v>42418.798252314817</v>
      </c>
      <c r="V572">
        <f>YEAR(T572)</f>
        <v>2016</v>
      </c>
      <c r="W572">
        <f>YEAR(U572)</f>
        <v>2016</v>
      </c>
    </row>
    <row r="573" spans="1:23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5">
        <f t="shared" si="8"/>
        <v>42192.816238425927</v>
      </c>
      <c r="L573" t="b">
        <v>0</v>
      </c>
      <c r="M573">
        <v>2</v>
      </c>
      <c r="N573" t="b">
        <v>0</v>
      </c>
      <c r="O573" t="s">
        <v>8270</v>
      </c>
      <c r="P573" s="13">
        <v>1</v>
      </c>
      <c r="Q573">
        <f>IFERROR(ROUND(Kickstarter!E573/[1]Kickstarter!L573,2),0)</f>
        <v>3.03</v>
      </c>
      <c r="R573" s="16" t="s">
        <v>8308</v>
      </c>
      <c r="S573" s="16" t="s">
        <v>8350</v>
      </c>
      <c r="T573" s="15">
        <f>(((Kickstarter!J573/60)/60)/24)+DATE(1970,1,1)</f>
        <v>42192.816238425927</v>
      </c>
      <c r="U573" s="15">
        <f>(((Kickstarter!I573/60)/60)/24)+DATE(1970,1,1)</f>
        <v>42212.165972222225</v>
      </c>
      <c r="V573">
        <f>YEAR(T573)</f>
        <v>2015</v>
      </c>
      <c r="W573">
        <f>YEAR(U573)</f>
        <v>2015</v>
      </c>
    </row>
    <row r="574" spans="1:23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5">
        <f t="shared" si="8"/>
        <v>42282.716296296298</v>
      </c>
      <c r="L574" t="b">
        <v>0</v>
      </c>
      <c r="M574">
        <v>0</v>
      </c>
      <c r="N574" t="b">
        <v>0</v>
      </c>
      <c r="O574" t="s">
        <v>8270</v>
      </c>
      <c r="P574" s="13">
        <v>1</v>
      </c>
      <c r="Q574">
        <f>IFERROR(ROUND(Kickstarter!E574/[1]Kickstarter!L574,2),0)</f>
        <v>0</v>
      </c>
      <c r="R574" s="16" t="s">
        <v>8310</v>
      </c>
      <c r="S574" s="16" t="s">
        <v>8309</v>
      </c>
      <c r="T574" s="15">
        <f>(((Kickstarter!J574/60)/60)/24)+DATE(1970,1,1)</f>
        <v>42282.71629629629</v>
      </c>
      <c r="U574" s="15">
        <f>(((Kickstarter!I574/60)/60)/24)+DATE(1970,1,1)</f>
        <v>42312.757962962962</v>
      </c>
      <c r="V574">
        <f>YEAR(T574)</f>
        <v>2015</v>
      </c>
      <c r="W574">
        <f>YEAR(U574)</f>
        <v>2015</v>
      </c>
    </row>
    <row r="575" spans="1:23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5">
        <f t="shared" si="8"/>
        <v>41963.050127314811</v>
      </c>
      <c r="L575" t="b">
        <v>0</v>
      </c>
      <c r="M575">
        <v>9</v>
      </c>
      <c r="N575" t="b">
        <v>0</v>
      </c>
      <c r="O575" t="s">
        <v>8270</v>
      </c>
      <c r="P575" s="13">
        <v>1</v>
      </c>
      <c r="Q575">
        <f>IFERROR(ROUND(Kickstarter!E575/[1]Kickstarter!L575,2),0)</f>
        <v>4.87</v>
      </c>
      <c r="R575" s="16" t="s">
        <v>8324</v>
      </c>
      <c r="S575" s="16" t="s">
        <v>8348</v>
      </c>
      <c r="T575" s="15">
        <f>(((Kickstarter!J575/60)/60)/24)+DATE(1970,1,1)</f>
        <v>41963.050127314811</v>
      </c>
      <c r="U575" s="15">
        <f>(((Kickstarter!I575/60)/60)/24)+DATE(1970,1,1)</f>
        <v>42022.05</v>
      </c>
      <c r="V575">
        <f>YEAR(T575)</f>
        <v>2014</v>
      </c>
      <c r="W575">
        <f>YEAR(U575)</f>
        <v>2015</v>
      </c>
    </row>
    <row r="576" spans="1:23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5">
        <f t="shared" si="8"/>
        <v>42632.443368055552</v>
      </c>
      <c r="L576" t="b">
        <v>0</v>
      </c>
      <c r="M576">
        <v>4</v>
      </c>
      <c r="N576" t="b">
        <v>0</v>
      </c>
      <c r="O576" t="s">
        <v>8270</v>
      </c>
      <c r="P576" s="13">
        <v>1</v>
      </c>
      <c r="Q576">
        <f>IFERROR(ROUND(Kickstarter!E576/[1]Kickstarter!L576,2),0)</f>
        <v>1.31</v>
      </c>
      <c r="R576" s="16" t="s">
        <v>8308</v>
      </c>
      <c r="S576" s="16" t="s">
        <v>8352</v>
      </c>
      <c r="T576" s="15">
        <f>(((Kickstarter!J576/60)/60)/24)+DATE(1970,1,1)</f>
        <v>42632.443368055552</v>
      </c>
      <c r="U576" s="15">
        <f>(((Kickstarter!I576/60)/60)/24)+DATE(1970,1,1)</f>
        <v>42662.443368055552</v>
      </c>
      <c r="V576">
        <f>YEAR(T576)</f>
        <v>2016</v>
      </c>
      <c r="W576">
        <f>YEAR(U576)</f>
        <v>2016</v>
      </c>
    </row>
    <row r="577" spans="1:23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5">
        <f t="shared" si="8"/>
        <v>42138.692627314813</v>
      </c>
      <c r="L577" t="b">
        <v>0</v>
      </c>
      <c r="M577">
        <v>4</v>
      </c>
      <c r="N577" t="b">
        <v>0</v>
      </c>
      <c r="O577" t="s">
        <v>8270</v>
      </c>
      <c r="P577" s="13">
        <v>1</v>
      </c>
      <c r="Q577">
        <f>IFERROR(ROUND(Kickstarter!E577/[1]Kickstarter!L577,2),0)</f>
        <v>19.920000000000002</v>
      </c>
      <c r="R577" s="16" t="s">
        <v>8310</v>
      </c>
      <c r="S577" s="16" t="s">
        <v>8309</v>
      </c>
      <c r="T577" s="15">
        <f>(((Kickstarter!J577/60)/60)/24)+DATE(1970,1,1)</f>
        <v>42138.692627314813</v>
      </c>
      <c r="U577" s="15">
        <f>(((Kickstarter!I577/60)/60)/24)+DATE(1970,1,1)</f>
        <v>42168.692627314813</v>
      </c>
      <c r="V577">
        <f>YEAR(T577)</f>
        <v>2015</v>
      </c>
      <c r="W577">
        <f>YEAR(U577)</f>
        <v>2015</v>
      </c>
    </row>
    <row r="578" spans="1:23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5">
        <f t="shared" si="8"/>
        <v>42031.471666666665</v>
      </c>
      <c r="L578" t="b">
        <v>0</v>
      </c>
      <c r="M578">
        <v>1</v>
      </c>
      <c r="N578" t="b">
        <v>0</v>
      </c>
      <c r="O578" t="s">
        <v>8270</v>
      </c>
      <c r="P578" s="13">
        <v>1</v>
      </c>
      <c r="Q578">
        <f>IFERROR(ROUND(Kickstarter!E578/[1]Kickstarter!L578,2),0)</f>
        <v>0.03</v>
      </c>
      <c r="R578" s="16" t="s">
        <v>8310</v>
      </c>
      <c r="S578" s="16" t="s">
        <v>8309</v>
      </c>
      <c r="T578" s="15">
        <f>(((Kickstarter!J578/60)/60)/24)+DATE(1970,1,1)</f>
        <v>42031.471666666665</v>
      </c>
      <c r="U578" s="15">
        <f>(((Kickstarter!I578/60)/60)/24)+DATE(1970,1,1)</f>
        <v>42091.43</v>
      </c>
      <c r="V578">
        <f>YEAR(T578)</f>
        <v>2015</v>
      </c>
      <c r="W578">
        <f>YEAR(U578)</f>
        <v>2015</v>
      </c>
    </row>
    <row r="579" spans="1:23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5">
        <f t="shared" ref="K579:K642" si="9">(J579/86400) + DATE(1970,1,1)</f>
        <v>42450.589143518519</v>
      </c>
      <c r="L579" t="b">
        <v>0</v>
      </c>
      <c r="M579">
        <v>1</v>
      </c>
      <c r="N579" t="b">
        <v>0</v>
      </c>
      <c r="O579" t="s">
        <v>8270</v>
      </c>
      <c r="P579" s="13">
        <v>1</v>
      </c>
      <c r="Q579">
        <f>IFERROR(ROUND(Kickstarter!E579/[1]Kickstarter!L579,2),0)</f>
        <v>0.19</v>
      </c>
      <c r="R579" s="16" t="s">
        <v>8310</v>
      </c>
      <c r="S579" s="16" t="s">
        <v>8309</v>
      </c>
      <c r="T579" s="15">
        <f>(((Kickstarter!J579/60)/60)/24)+DATE(1970,1,1)</f>
        <v>42450.589143518519</v>
      </c>
      <c r="U579" s="15">
        <f>(((Kickstarter!I579/60)/60)/24)+DATE(1970,1,1)</f>
        <v>42510.589143518519</v>
      </c>
      <c r="V579">
        <f>YEAR(T579)</f>
        <v>2016</v>
      </c>
      <c r="W579">
        <f>YEAR(U579)</f>
        <v>2016</v>
      </c>
    </row>
    <row r="580" spans="1:23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5">
        <f t="shared" si="9"/>
        <v>42230.578622685185</v>
      </c>
      <c r="L580" t="b">
        <v>0</v>
      </c>
      <c r="M580">
        <v>7</v>
      </c>
      <c r="N580" t="b">
        <v>0</v>
      </c>
      <c r="O580" t="s">
        <v>8270</v>
      </c>
      <c r="P580" s="13">
        <v>1</v>
      </c>
      <c r="Q580">
        <f>IFERROR(ROUND(Kickstarter!E580/[1]Kickstarter!L580,2),0)</f>
        <v>0.36</v>
      </c>
      <c r="R580" s="16" t="s">
        <v>8310</v>
      </c>
      <c r="S580" s="16" t="s">
        <v>8309</v>
      </c>
      <c r="T580" s="15">
        <f>(((Kickstarter!J580/60)/60)/24)+DATE(1970,1,1)</f>
        <v>42230.578622685185</v>
      </c>
      <c r="U580" s="15">
        <f>(((Kickstarter!I580/60)/60)/24)+DATE(1970,1,1)</f>
        <v>42254.578622685185</v>
      </c>
      <c r="V580">
        <f>YEAR(T580)</f>
        <v>2015</v>
      </c>
      <c r="W580">
        <f>YEAR(U580)</f>
        <v>2015</v>
      </c>
    </row>
    <row r="581" spans="1:23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5">
        <f t="shared" si="9"/>
        <v>41968.852118055554</v>
      </c>
      <c r="L581" t="b">
        <v>0</v>
      </c>
      <c r="M581">
        <v>5</v>
      </c>
      <c r="N581" t="b">
        <v>0</v>
      </c>
      <c r="O581" t="s">
        <v>8270</v>
      </c>
      <c r="P581" s="13">
        <v>1</v>
      </c>
      <c r="Q581">
        <f>IFERROR(ROUND(Kickstarter!E581/[1]Kickstarter!L581,2),0)</f>
        <v>3.8</v>
      </c>
      <c r="R581" s="16" t="s">
        <v>8310</v>
      </c>
      <c r="S581" s="16" t="s">
        <v>8309</v>
      </c>
      <c r="T581" s="15">
        <f>(((Kickstarter!J581/60)/60)/24)+DATE(1970,1,1)</f>
        <v>41968.852118055554</v>
      </c>
      <c r="U581" s="15">
        <f>(((Kickstarter!I581/60)/60)/24)+DATE(1970,1,1)</f>
        <v>41998.852118055554</v>
      </c>
      <c r="V581">
        <f>YEAR(T581)</f>
        <v>2014</v>
      </c>
      <c r="W581">
        <f>YEAR(U581)</f>
        <v>2014</v>
      </c>
    </row>
    <row r="582" spans="1:23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5">
        <f t="shared" si="9"/>
        <v>42605.908182870371</v>
      </c>
      <c r="L582" t="b">
        <v>0</v>
      </c>
      <c r="M582">
        <v>1</v>
      </c>
      <c r="N582" t="b">
        <v>0</v>
      </c>
      <c r="O582" t="s">
        <v>8270</v>
      </c>
      <c r="P582" s="13">
        <v>1</v>
      </c>
      <c r="Q582">
        <f>IFERROR(ROUND(Kickstarter!E582/[1]Kickstarter!L582,2),0)</f>
        <v>0.05</v>
      </c>
      <c r="R582" s="16" t="s">
        <v>8310</v>
      </c>
      <c r="S582" s="16" t="s">
        <v>8309</v>
      </c>
      <c r="T582" s="15">
        <f>(((Kickstarter!J582/60)/60)/24)+DATE(1970,1,1)</f>
        <v>42605.908182870371</v>
      </c>
      <c r="U582" s="15">
        <f>(((Kickstarter!I582/60)/60)/24)+DATE(1970,1,1)</f>
        <v>42635.908182870371</v>
      </c>
      <c r="V582">
        <f>YEAR(T582)</f>
        <v>2016</v>
      </c>
      <c r="W582">
        <f>YEAR(U582)</f>
        <v>2016</v>
      </c>
    </row>
    <row r="583" spans="1:23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5">
        <f t="shared" si="9"/>
        <v>42188.012777777782</v>
      </c>
      <c r="L583" t="b">
        <v>0</v>
      </c>
      <c r="M583">
        <v>0</v>
      </c>
      <c r="N583" t="b">
        <v>0</v>
      </c>
      <c r="O583" t="s">
        <v>8270</v>
      </c>
      <c r="P583" s="13">
        <v>1</v>
      </c>
      <c r="Q583">
        <f>IFERROR(ROUND(Kickstarter!E583/[1]Kickstarter!L583,2),0)</f>
        <v>0</v>
      </c>
      <c r="R583" s="16" t="s">
        <v>8310</v>
      </c>
      <c r="S583" s="16" t="s">
        <v>8309</v>
      </c>
      <c r="T583" s="15">
        <f>(((Kickstarter!J583/60)/60)/24)+DATE(1970,1,1)</f>
        <v>42188.012777777782</v>
      </c>
      <c r="U583" s="15">
        <f>(((Kickstarter!I583/60)/60)/24)+DATE(1970,1,1)</f>
        <v>42218.012777777782</v>
      </c>
      <c r="V583">
        <f>YEAR(T583)</f>
        <v>2015</v>
      </c>
      <c r="W583">
        <f>YEAR(U583)</f>
        <v>2015</v>
      </c>
    </row>
    <row r="584" spans="1:23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5">
        <f t="shared" si="9"/>
        <v>42055.739803240736</v>
      </c>
      <c r="L584" t="b">
        <v>0</v>
      </c>
      <c r="M584">
        <v>0</v>
      </c>
      <c r="N584" t="b">
        <v>0</v>
      </c>
      <c r="O584" t="s">
        <v>8270</v>
      </c>
      <c r="P584" s="13">
        <v>1</v>
      </c>
      <c r="Q584">
        <f>IFERROR(ROUND(Kickstarter!E584/[1]Kickstarter!L584,2),0)</f>
        <v>0</v>
      </c>
      <c r="R584" s="16" t="s">
        <v>8318</v>
      </c>
      <c r="S584" s="16" t="s">
        <v>8347</v>
      </c>
      <c r="T584" s="15">
        <f>(((Kickstarter!J584/60)/60)/24)+DATE(1970,1,1)</f>
        <v>42055.739803240736</v>
      </c>
      <c r="U584" s="15">
        <f>(((Kickstarter!I584/60)/60)/24)+DATE(1970,1,1)</f>
        <v>42078.75</v>
      </c>
      <c r="V584">
        <f>YEAR(T584)</f>
        <v>2015</v>
      </c>
      <c r="W584">
        <f>YEAR(U584)</f>
        <v>2015</v>
      </c>
    </row>
    <row r="585" spans="1:23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5">
        <f t="shared" si="9"/>
        <v>42052.93850694444</v>
      </c>
      <c r="L585" t="b">
        <v>0</v>
      </c>
      <c r="M585">
        <v>1</v>
      </c>
      <c r="N585" t="b">
        <v>0</v>
      </c>
      <c r="O585" t="s">
        <v>8270</v>
      </c>
      <c r="P585" s="13">
        <v>1</v>
      </c>
      <c r="Q585">
        <f>IFERROR(ROUND(Kickstarter!E585/[1]Kickstarter!L585,2),0)</f>
        <v>0.04</v>
      </c>
      <c r="R585" s="16" t="s">
        <v>8310</v>
      </c>
      <c r="S585" s="16" t="s">
        <v>8309</v>
      </c>
      <c r="T585" s="15">
        <f>(((Kickstarter!J585/60)/60)/24)+DATE(1970,1,1)</f>
        <v>42052.93850694444</v>
      </c>
      <c r="U585" s="15">
        <f>(((Kickstarter!I585/60)/60)/24)+DATE(1970,1,1)</f>
        <v>42082.896840277783</v>
      </c>
      <c r="V585">
        <f>YEAR(T585)</f>
        <v>2015</v>
      </c>
      <c r="W585">
        <f>YEAR(U585)</f>
        <v>2015</v>
      </c>
    </row>
    <row r="586" spans="1:23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5">
        <f t="shared" si="9"/>
        <v>42049.716620370367</v>
      </c>
      <c r="L586" t="b">
        <v>0</v>
      </c>
      <c r="M586">
        <v>2</v>
      </c>
      <c r="N586" t="b">
        <v>0</v>
      </c>
      <c r="O586" t="s">
        <v>8270</v>
      </c>
      <c r="P586" s="13">
        <v>1</v>
      </c>
      <c r="Q586">
        <f>IFERROR(ROUND(Kickstarter!E586/[1]Kickstarter!L586,2),0)</f>
        <v>0.19</v>
      </c>
      <c r="R586" s="16" t="s">
        <v>8308</v>
      </c>
      <c r="S586" s="16" t="s">
        <v>8350</v>
      </c>
      <c r="T586" s="15">
        <f>(((Kickstarter!J586/60)/60)/24)+DATE(1970,1,1)</f>
        <v>42049.716620370367</v>
      </c>
      <c r="U586" s="15">
        <f>(((Kickstarter!I586/60)/60)/24)+DATE(1970,1,1)</f>
        <v>42079.674953703703</v>
      </c>
      <c r="V586">
        <f>YEAR(T586)</f>
        <v>2015</v>
      </c>
      <c r="W586">
        <f>YEAR(U586)</f>
        <v>2015</v>
      </c>
    </row>
    <row r="587" spans="1:23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5">
        <f t="shared" si="9"/>
        <v>42283.3909375</v>
      </c>
      <c r="L587" t="b">
        <v>0</v>
      </c>
      <c r="M587">
        <v>0</v>
      </c>
      <c r="N587" t="b">
        <v>0</v>
      </c>
      <c r="O587" t="s">
        <v>8270</v>
      </c>
      <c r="P587" s="13">
        <v>1</v>
      </c>
      <c r="Q587">
        <f>IFERROR(ROUND(Kickstarter!E587/[1]Kickstarter!L587,2),0)</f>
        <v>0</v>
      </c>
      <c r="R587" s="16" t="s">
        <v>8310</v>
      </c>
      <c r="S587" s="16" t="s">
        <v>8309</v>
      </c>
      <c r="T587" s="15">
        <f>(((Kickstarter!J587/60)/60)/24)+DATE(1970,1,1)</f>
        <v>42283.3909375</v>
      </c>
      <c r="U587" s="15">
        <f>(((Kickstarter!I587/60)/60)/24)+DATE(1970,1,1)</f>
        <v>42339</v>
      </c>
      <c r="V587">
        <f>YEAR(T587)</f>
        <v>2015</v>
      </c>
      <c r="W587">
        <f>YEAR(U587)</f>
        <v>2015</v>
      </c>
    </row>
    <row r="588" spans="1:23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5">
        <f t="shared" si="9"/>
        <v>42020.854247685187</v>
      </c>
      <c r="L588" t="b">
        <v>0</v>
      </c>
      <c r="M588">
        <v>4</v>
      </c>
      <c r="N588" t="b">
        <v>0</v>
      </c>
      <c r="O588" t="s">
        <v>8270</v>
      </c>
      <c r="P588" s="13">
        <v>1</v>
      </c>
      <c r="Q588">
        <f>IFERROR(ROUND(Kickstarter!E588/[1]Kickstarter!L588,2),0)</f>
        <v>1.7</v>
      </c>
      <c r="R588" s="16" t="s">
        <v>8310</v>
      </c>
      <c r="S588" s="16" t="s">
        <v>8309</v>
      </c>
      <c r="T588" s="15">
        <f>(((Kickstarter!J588/60)/60)/24)+DATE(1970,1,1)</f>
        <v>42020.854247685187</v>
      </c>
      <c r="U588" s="15">
        <f>(((Kickstarter!I588/60)/60)/24)+DATE(1970,1,1)</f>
        <v>42050.854247685187</v>
      </c>
      <c r="V588">
        <f>YEAR(T588)</f>
        <v>2015</v>
      </c>
      <c r="W588">
        <f>YEAR(U588)</f>
        <v>2015</v>
      </c>
    </row>
    <row r="589" spans="1:23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5">
        <f t="shared" si="9"/>
        <v>42080.757326388892</v>
      </c>
      <c r="L589" t="b">
        <v>0</v>
      </c>
      <c r="M589">
        <v>7</v>
      </c>
      <c r="N589" t="b">
        <v>0</v>
      </c>
      <c r="O589" t="s">
        <v>8270</v>
      </c>
      <c r="P589" s="13">
        <v>1</v>
      </c>
      <c r="Q589">
        <f>IFERROR(ROUND(Kickstarter!E589/[1]Kickstarter!L589,2),0)</f>
        <v>194.64</v>
      </c>
      <c r="R589" s="16" t="s">
        <v>8310</v>
      </c>
      <c r="S589" s="16" t="s">
        <v>8319</v>
      </c>
      <c r="T589" s="15">
        <f>(((Kickstarter!J589/60)/60)/24)+DATE(1970,1,1)</f>
        <v>42080.757326388892</v>
      </c>
      <c r="U589" s="15">
        <f>(((Kickstarter!I589/60)/60)/24)+DATE(1970,1,1)</f>
        <v>42110.757326388892</v>
      </c>
      <c r="V589">
        <f>YEAR(T589)</f>
        <v>2015</v>
      </c>
      <c r="W589">
        <f>YEAR(U589)</f>
        <v>2015</v>
      </c>
    </row>
    <row r="590" spans="1:23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5">
        <f t="shared" si="9"/>
        <v>42631.769513888888</v>
      </c>
      <c r="L590" t="b">
        <v>0</v>
      </c>
      <c r="M590">
        <v>2</v>
      </c>
      <c r="N590" t="b">
        <v>0</v>
      </c>
      <c r="O590" t="s">
        <v>8270</v>
      </c>
      <c r="P590" s="13">
        <v>1</v>
      </c>
      <c r="Q590">
        <f>IFERROR(ROUND(Kickstarter!E590/[1]Kickstarter!L590,2),0)</f>
        <v>12.04</v>
      </c>
      <c r="R590" s="16" t="s">
        <v>8318</v>
      </c>
      <c r="S590" s="16" t="s">
        <v>8347</v>
      </c>
      <c r="T590" s="15">
        <f>(((Kickstarter!J590/60)/60)/24)+DATE(1970,1,1)</f>
        <v>42631.769513888896</v>
      </c>
      <c r="U590" s="15">
        <f>(((Kickstarter!I590/60)/60)/24)+DATE(1970,1,1)</f>
        <v>42691.811180555553</v>
      </c>
      <c r="V590">
        <f>YEAR(T590)</f>
        <v>2016</v>
      </c>
      <c r="W590">
        <f>YEAR(U590)</f>
        <v>2016</v>
      </c>
    </row>
    <row r="591" spans="1:23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5">
        <f t="shared" si="9"/>
        <v>42178.614571759259</v>
      </c>
      <c r="L591" t="b">
        <v>0</v>
      </c>
      <c r="M591">
        <v>1</v>
      </c>
      <c r="N591" t="b">
        <v>0</v>
      </c>
      <c r="O591" t="s">
        <v>8270</v>
      </c>
      <c r="P591" s="13">
        <v>1</v>
      </c>
      <c r="Q591">
        <f>IFERROR(ROUND(Kickstarter!E591/[1]Kickstarter!L591,2),0)</f>
        <v>0.06</v>
      </c>
      <c r="R591" s="16" t="s">
        <v>8310</v>
      </c>
      <c r="S591" s="16" t="s">
        <v>8309</v>
      </c>
      <c r="T591" s="15">
        <f>(((Kickstarter!J591/60)/60)/24)+DATE(1970,1,1)</f>
        <v>42178.614571759259</v>
      </c>
      <c r="U591" s="15">
        <f>(((Kickstarter!I591/60)/60)/24)+DATE(1970,1,1)</f>
        <v>42193.614571759259</v>
      </c>
      <c r="V591">
        <f>YEAR(T591)</f>
        <v>2015</v>
      </c>
      <c r="W591">
        <f>YEAR(U591)</f>
        <v>2015</v>
      </c>
    </row>
    <row r="592" spans="1:23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5">
        <f t="shared" si="9"/>
        <v>42377.554756944446</v>
      </c>
      <c r="L592" t="b">
        <v>0</v>
      </c>
      <c r="M592">
        <v>9</v>
      </c>
      <c r="N592" t="b">
        <v>0</v>
      </c>
      <c r="O592" t="s">
        <v>8270</v>
      </c>
      <c r="P592" s="13">
        <v>1</v>
      </c>
      <c r="Q592">
        <f>IFERROR(ROUND(Kickstarter!E592/[1]Kickstarter!L592,2),0)</f>
        <v>14.87</v>
      </c>
      <c r="R592" s="16" t="s">
        <v>8318</v>
      </c>
      <c r="S592" s="16" t="s">
        <v>8347</v>
      </c>
      <c r="T592" s="15">
        <f>(((Kickstarter!J592/60)/60)/24)+DATE(1970,1,1)</f>
        <v>42377.554756944446</v>
      </c>
      <c r="U592" s="15">
        <f>(((Kickstarter!I592/60)/60)/24)+DATE(1970,1,1)</f>
        <v>42408.542361111111</v>
      </c>
      <c r="V592">
        <f>YEAR(T592)</f>
        <v>2016</v>
      </c>
      <c r="W592">
        <f>YEAR(U592)</f>
        <v>2016</v>
      </c>
    </row>
    <row r="593" spans="1:23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5">
        <f t="shared" si="9"/>
        <v>42177.543171296296</v>
      </c>
      <c r="L593" t="b">
        <v>0</v>
      </c>
      <c r="M593">
        <v>2</v>
      </c>
      <c r="N593" t="b">
        <v>0</v>
      </c>
      <c r="O593" t="s">
        <v>8270</v>
      </c>
      <c r="P593" s="13">
        <v>1</v>
      </c>
      <c r="Q593">
        <f>IFERROR(ROUND(Kickstarter!E593/[1]Kickstarter!L593,2),0)</f>
        <v>1.97</v>
      </c>
      <c r="R593" s="16" t="s">
        <v>8310</v>
      </c>
      <c r="S593" s="16" t="s">
        <v>8309</v>
      </c>
      <c r="T593" s="15">
        <f>(((Kickstarter!J593/60)/60)/24)+DATE(1970,1,1)</f>
        <v>42177.543171296296</v>
      </c>
      <c r="U593" s="15">
        <f>(((Kickstarter!I593/60)/60)/24)+DATE(1970,1,1)</f>
        <v>42207.543171296296</v>
      </c>
      <c r="V593">
        <f>YEAR(T593)</f>
        <v>2015</v>
      </c>
      <c r="W593">
        <f>YEAR(U593)</f>
        <v>2015</v>
      </c>
    </row>
    <row r="594" spans="1:23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5">
        <f t="shared" si="9"/>
        <v>41946.232175925928</v>
      </c>
      <c r="L594" t="b">
        <v>0</v>
      </c>
      <c r="M594">
        <v>1</v>
      </c>
      <c r="N594" t="b">
        <v>0</v>
      </c>
      <c r="O594" t="s">
        <v>8270</v>
      </c>
      <c r="P594" s="13">
        <v>1</v>
      </c>
      <c r="Q594">
        <f>IFERROR(ROUND(Kickstarter!E594/[1]Kickstarter!L594,2),0)</f>
        <v>10.87</v>
      </c>
      <c r="R594" s="16" t="s">
        <v>8308</v>
      </c>
      <c r="S594" s="16" t="s">
        <v>8350</v>
      </c>
      <c r="T594" s="15">
        <f>(((Kickstarter!J594/60)/60)/24)+DATE(1970,1,1)</f>
        <v>41946.232175925928</v>
      </c>
      <c r="U594" s="15">
        <f>(((Kickstarter!I594/60)/60)/24)+DATE(1970,1,1)</f>
        <v>41976.232175925921</v>
      </c>
      <c r="V594">
        <f>YEAR(T594)</f>
        <v>2014</v>
      </c>
      <c r="W594">
        <f>YEAR(U594)</f>
        <v>2014</v>
      </c>
    </row>
    <row r="595" spans="1:23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5">
        <f t="shared" si="9"/>
        <v>42070.677604166667</v>
      </c>
      <c r="L595" t="b">
        <v>0</v>
      </c>
      <c r="M595">
        <v>7</v>
      </c>
      <c r="N595" t="b">
        <v>0</v>
      </c>
      <c r="O595" t="s">
        <v>8270</v>
      </c>
      <c r="P595" s="13">
        <v>1</v>
      </c>
      <c r="Q595">
        <f>IFERROR(ROUND(Kickstarter!E595/[1]Kickstarter!L595,2),0)</f>
        <v>1.55</v>
      </c>
      <c r="R595" s="16" t="s">
        <v>8315</v>
      </c>
      <c r="S595" s="16" t="s">
        <v>8314</v>
      </c>
      <c r="T595" s="15">
        <f>(((Kickstarter!J595/60)/60)/24)+DATE(1970,1,1)</f>
        <v>42070.677604166667</v>
      </c>
      <c r="U595" s="15">
        <f>(((Kickstarter!I595/60)/60)/24)+DATE(1970,1,1)</f>
        <v>42100.635937500003</v>
      </c>
      <c r="V595">
        <f>YEAR(T595)</f>
        <v>2015</v>
      </c>
      <c r="W595">
        <f>YEAR(U595)</f>
        <v>2015</v>
      </c>
    </row>
    <row r="596" spans="1:23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5">
        <f t="shared" si="9"/>
        <v>42446.780162037037</v>
      </c>
      <c r="L596" t="b">
        <v>0</v>
      </c>
      <c r="M596">
        <v>2</v>
      </c>
      <c r="N596" t="b">
        <v>0</v>
      </c>
      <c r="O596" t="s">
        <v>8270</v>
      </c>
      <c r="P596" s="13">
        <v>1</v>
      </c>
      <c r="Q596">
        <f>IFERROR(ROUND(Kickstarter!E596/[1]Kickstarter!L596,2),0)</f>
        <v>0.51</v>
      </c>
      <c r="R596" s="16" t="s">
        <v>8310</v>
      </c>
      <c r="S596" s="16" t="s">
        <v>8309</v>
      </c>
      <c r="T596" s="15">
        <f>(((Kickstarter!J596/60)/60)/24)+DATE(1970,1,1)</f>
        <v>42446.780162037037</v>
      </c>
      <c r="U596" s="15">
        <f>(((Kickstarter!I596/60)/60)/24)+DATE(1970,1,1)</f>
        <v>42476.780162037037</v>
      </c>
      <c r="V596">
        <f>YEAR(T596)</f>
        <v>2016</v>
      </c>
      <c r="W596">
        <f>YEAR(U596)</f>
        <v>2016</v>
      </c>
    </row>
    <row r="597" spans="1:23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5">
        <f t="shared" si="9"/>
        <v>42083.069884259261</v>
      </c>
      <c r="L597" t="b">
        <v>0</v>
      </c>
      <c r="M597">
        <v>8</v>
      </c>
      <c r="N597" t="b">
        <v>0</v>
      </c>
      <c r="O597" t="s">
        <v>8270</v>
      </c>
      <c r="P597" s="13">
        <v>1</v>
      </c>
      <c r="Q597">
        <f>IFERROR(ROUND(Kickstarter!E597/[1]Kickstarter!L597,2),0)</f>
        <v>7.61</v>
      </c>
      <c r="R597" s="16" t="s">
        <v>8310</v>
      </c>
      <c r="S597" s="16" t="s">
        <v>8309</v>
      </c>
      <c r="T597" s="15">
        <f>(((Kickstarter!J597/60)/60)/24)+DATE(1970,1,1)</f>
        <v>42083.069884259254</v>
      </c>
      <c r="U597" s="15">
        <f>(((Kickstarter!I597/60)/60)/24)+DATE(1970,1,1)</f>
        <v>42128.069884259254</v>
      </c>
      <c r="V597">
        <f>YEAR(T597)</f>
        <v>2015</v>
      </c>
      <c r="W597">
        <f>YEAR(U597)</f>
        <v>2015</v>
      </c>
    </row>
    <row r="598" spans="1:23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5">
        <f t="shared" si="9"/>
        <v>42646.896898148145</v>
      </c>
      <c r="L598" t="b">
        <v>0</v>
      </c>
      <c r="M598">
        <v>2</v>
      </c>
      <c r="N598" t="b">
        <v>0</v>
      </c>
      <c r="O598" t="s">
        <v>8270</v>
      </c>
      <c r="P598" s="13">
        <v>1</v>
      </c>
      <c r="Q598">
        <f>IFERROR(ROUND(Kickstarter!E598/[1]Kickstarter!L598,2),0)</f>
        <v>0.12</v>
      </c>
      <c r="R598" s="16" t="s">
        <v>8310</v>
      </c>
      <c r="S598" s="16" t="s">
        <v>8309</v>
      </c>
      <c r="T598" s="15">
        <f>(((Kickstarter!J598/60)/60)/24)+DATE(1970,1,1)</f>
        <v>42646.896898148145</v>
      </c>
      <c r="U598" s="15">
        <f>(((Kickstarter!I598/60)/60)/24)+DATE(1970,1,1)</f>
        <v>42676.896898148145</v>
      </c>
      <c r="V598">
        <f>YEAR(T598)</f>
        <v>2016</v>
      </c>
      <c r="W598">
        <f>YEAR(U598)</f>
        <v>2016</v>
      </c>
    </row>
    <row r="599" spans="1:23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5">
        <f t="shared" si="9"/>
        <v>42545.705266203702</v>
      </c>
      <c r="L599" t="b">
        <v>0</v>
      </c>
      <c r="M599">
        <v>2</v>
      </c>
      <c r="N599" t="b">
        <v>0</v>
      </c>
      <c r="O599" t="s">
        <v>8270</v>
      </c>
      <c r="P599" s="13">
        <v>1</v>
      </c>
      <c r="Q599">
        <f>IFERROR(ROUND(Kickstarter!E599/[1]Kickstarter!L599,2),0)</f>
        <v>1.43</v>
      </c>
      <c r="R599" s="16" t="s">
        <v>8308</v>
      </c>
      <c r="S599" s="16" t="s">
        <v>8350</v>
      </c>
      <c r="T599" s="15">
        <f>(((Kickstarter!J599/60)/60)/24)+DATE(1970,1,1)</f>
        <v>42545.705266203702</v>
      </c>
      <c r="U599" s="15">
        <f>(((Kickstarter!I599/60)/60)/24)+DATE(1970,1,1)</f>
        <v>42582.666666666672</v>
      </c>
      <c r="V599">
        <f>YEAR(T599)</f>
        <v>2016</v>
      </c>
      <c r="W599">
        <f>YEAR(U599)</f>
        <v>2016</v>
      </c>
    </row>
    <row r="600" spans="1:23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5">
        <f t="shared" si="9"/>
        <v>41948.00209490741</v>
      </c>
      <c r="L600" t="b">
        <v>0</v>
      </c>
      <c r="M600">
        <v>7</v>
      </c>
      <c r="N600" t="b">
        <v>0</v>
      </c>
      <c r="O600" t="s">
        <v>8270</v>
      </c>
      <c r="P600" s="13">
        <v>1</v>
      </c>
      <c r="Q600">
        <f>IFERROR(ROUND(Kickstarter!E600/[1]Kickstarter!L600,2),0)</f>
        <v>28.33</v>
      </c>
      <c r="R600" s="16" t="s">
        <v>8310</v>
      </c>
      <c r="S600" s="16" t="s">
        <v>8309</v>
      </c>
      <c r="T600" s="15">
        <f>(((Kickstarter!J600/60)/60)/24)+DATE(1970,1,1)</f>
        <v>41948.00209490741</v>
      </c>
      <c r="U600" s="15">
        <f>(((Kickstarter!I600/60)/60)/24)+DATE(1970,1,1)</f>
        <v>41978.00209490741</v>
      </c>
      <c r="V600">
        <f>YEAR(T600)</f>
        <v>2014</v>
      </c>
      <c r="W600">
        <f>YEAR(U600)</f>
        <v>2014</v>
      </c>
    </row>
    <row r="601" spans="1:23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5">
        <f t="shared" si="9"/>
        <v>42047.812523148154</v>
      </c>
      <c r="L601" t="b">
        <v>0</v>
      </c>
      <c r="M601">
        <v>2</v>
      </c>
      <c r="N601" t="b">
        <v>0</v>
      </c>
      <c r="O601" t="s">
        <v>8270</v>
      </c>
      <c r="P601" s="13">
        <v>1</v>
      </c>
      <c r="Q601">
        <f>IFERROR(ROUND(Kickstarter!E601/[1]Kickstarter!L601,2),0)</f>
        <v>0.63</v>
      </c>
      <c r="R601" s="16" t="s">
        <v>8308</v>
      </c>
      <c r="S601" s="16" t="s">
        <v>8353</v>
      </c>
      <c r="T601" s="15">
        <f>(((Kickstarter!J601/60)/60)/24)+DATE(1970,1,1)</f>
        <v>42047.812523148154</v>
      </c>
      <c r="U601" s="15">
        <f>(((Kickstarter!I601/60)/60)/24)+DATE(1970,1,1)</f>
        <v>42071.636111111111</v>
      </c>
      <c r="V601">
        <f>YEAR(T601)</f>
        <v>2015</v>
      </c>
      <c r="W601">
        <f>YEAR(U601)</f>
        <v>2015</v>
      </c>
    </row>
    <row r="602" spans="1:23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5">
        <f t="shared" si="9"/>
        <v>42073.798171296294</v>
      </c>
      <c r="L602" t="b">
        <v>0</v>
      </c>
      <c r="M602">
        <v>1</v>
      </c>
      <c r="N602" t="b">
        <v>0</v>
      </c>
      <c r="O602" t="s">
        <v>8270</v>
      </c>
      <c r="P602" s="13">
        <v>1</v>
      </c>
      <c r="Q602">
        <f>IFERROR(ROUND(Kickstarter!E602/[1]Kickstarter!L602,2),0)</f>
        <v>3.85</v>
      </c>
      <c r="R602" s="16" t="s">
        <v>8310</v>
      </c>
      <c r="S602" s="16" t="s">
        <v>8309</v>
      </c>
      <c r="T602" s="15">
        <f>(((Kickstarter!J602/60)/60)/24)+DATE(1970,1,1)</f>
        <v>42073.798171296294</v>
      </c>
      <c r="U602" s="15">
        <f>(((Kickstarter!I602/60)/60)/24)+DATE(1970,1,1)</f>
        <v>42133.798171296294</v>
      </c>
      <c r="V602">
        <f>YEAR(T602)</f>
        <v>2015</v>
      </c>
      <c r="W602">
        <f>YEAR(U602)</f>
        <v>2015</v>
      </c>
    </row>
    <row r="603" spans="1:23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5">
        <f t="shared" si="9"/>
        <v>41969.858090277776</v>
      </c>
      <c r="L603" t="b">
        <v>0</v>
      </c>
      <c r="M603">
        <v>6</v>
      </c>
      <c r="N603" t="b">
        <v>0</v>
      </c>
      <c r="O603" t="s">
        <v>8270</v>
      </c>
      <c r="P603" s="13">
        <v>1</v>
      </c>
      <c r="Q603">
        <f>IFERROR(ROUND(Kickstarter!E603/[1]Kickstarter!L603,2),0)</f>
        <v>5.38</v>
      </c>
      <c r="R603" s="16" t="s">
        <v>8318</v>
      </c>
      <c r="S603" s="16" t="s">
        <v>8349</v>
      </c>
      <c r="T603" s="15">
        <f>(((Kickstarter!J603/60)/60)/24)+DATE(1970,1,1)</f>
        <v>41969.858090277776</v>
      </c>
      <c r="U603" s="15">
        <f>(((Kickstarter!I603/60)/60)/24)+DATE(1970,1,1)</f>
        <v>41999.858090277776</v>
      </c>
      <c r="V603">
        <f>YEAR(T603)</f>
        <v>2014</v>
      </c>
      <c r="W603">
        <f>YEAR(U603)</f>
        <v>2014</v>
      </c>
    </row>
    <row r="604" spans="1:23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5">
        <f t="shared" si="9"/>
        <v>42143.79415509259</v>
      </c>
      <c r="L604" t="b">
        <v>0</v>
      </c>
      <c r="M604">
        <v>0</v>
      </c>
      <c r="N604" t="b">
        <v>0</v>
      </c>
      <c r="O604" t="s">
        <v>8270</v>
      </c>
      <c r="P604" s="13">
        <v>1</v>
      </c>
      <c r="Q604">
        <f>IFERROR(ROUND(Kickstarter!E604/[1]Kickstarter!L604,2),0)</f>
        <v>0</v>
      </c>
      <c r="R604" s="16" t="s">
        <v>8310</v>
      </c>
      <c r="S604" s="16" t="s">
        <v>8309</v>
      </c>
      <c r="T604" s="15">
        <f>(((Kickstarter!J604/60)/60)/24)+DATE(1970,1,1)</f>
        <v>42143.79415509259</v>
      </c>
      <c r="U604" s="15">
        <f>(((Kickstarter!I604/60)/60)/24)+DATE(1970,1,1)</f>
        <v>42173.79415509259</v>
      </c>
      <c r="V604">
        <f>YEAR(T604)</f>
        <v>2015</v>
      </c>
      <c r="W604">
        <f>YEAR(U604)</f>
        <v>2015</v>
      </c>
    </row>
    <row r="605" spans="1:23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5">
        <f t="shared" si="9"/>
        <v>41835.639155092591</v>
      </c>
      <c r="L605" t="b">
        <v>0</v>
      </c>
      <c r="M605">
        <v>13</v>
      </c>
      <c r="N605" t="b">
        <v>0</v>
      </c>
      <c r="O605" t="s">
        <v>8270</v>
      </c>
      <c r="P605" s="13">
        <v>1</v>
      </c>
      <c r="Q605">
        <f>IFERROR(ROUND(Kickstarter!E605/[1]Kickstarter!L605,2),0)</f>
        <v>12.29</v>
      </c>
      <c r="R605" s="16" t="s">
        <v>8315</v>
      </c>
      <c r="S605" s="16" t="s">
        <v>8321</v>
      </c>
      <c r="T605" s="15">
        <f>(((Kickstarter!J605/60)/60)/24)+DATE(1970,1,1)</f>
        <v>41835.639155092591</v>
      </c>
      <c r="U605" s="15">
        <f>(((Kickstarter!I605/60)/60)/24)+DATE(1970,1,1)</f>
        <v>41865.639155092591</v>
      </c>
      <c r="V605">
        <f>YEAR(T605)</f>
        <v>2014</v>
      </c>
      <c r="W605">
        <f>YEAR(U605)</f>
        <v>2014</v>
      </c>
    </row>
    <row r="606" spans="1:23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5">
        <f t="shared" si="9"/>
        <v>41849.035370370373</v>
      </c>
      <c r="L606" t="b">
        <v>0</v>
      </c>
      <c r="M606">
        <v>0</v>
      </c>
      <c r="N606" t="b">
        <v>0</v>
      </c>
      <c r="O606" t="s">
        <v>8270</v>
      </c>
      <c r="P606" s="13">
        <v>1</v>
      </c>
      <c r="Q606">
        <f>IFERROR(ROUND(Kickstarter!E606/[1]Kickstarter!L606,2),0)</f>
        <v>0</v>
      </c>
      <c r="R606" s="16" t="s">
        <v>8308</v>
      </c>
      <c r="S606" s="16" t="s">
        <v>8346</v>
      </c>
      <c r="T606" s="15">
        <f>(((Kickstarter!J606/60)/60)/24)+DATE(1970,1,1)</f>
        <v>41849.035370370373</v>
      </c>
      <c r="U606" s="15">
        <f>(((Kickstarter!I606/60)/60)/24)+DATE(1970,1,1)</f>
        <v>41879.035370370373</v>
      </c>
      <c r="V606">
        <f>YEAR(T606)</f>
        <v>2014</v>
      </c>
      <c r="W606">
        <f>YEAR(U606)</f>
        <v>2014</v>
      </c>
    </row>
    <row r="607" spans="1:23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5">
        <f t="shared" si="9"/>
        <v>42194.357731481483</v>
      </c>
      <c r="L607" t="b">
        <v>0</v>
      </c>
      <c r="M607">
        <v>8</v>
      </c>
      <c r="N607" t="b">
        <v>0</v>
      </c>
      <c r="O607" t="s">
        <v>8270</v>
      </c>
      <c r="P607" s="13">
        <v>1</v>
      </c>
      <c r="Q607">
        <f>IFERROR(ROUND(Kickstarter!E607/[1]Kickstarter!L607,2),0)</f>
        <v>5.24</v>
      </c>
      <c r="R607" s="16" t="s">
        <v>8308</v>
      </c>
      <c r="S607" s="16" t="s">
        <v>8350</v>
      </c>
      <c r="T607" s="15">
        <f>(((Kickstarter!J607/60)/60)/24)+DATE(1970,1,1)</f>
        <v>42194.357731481476</v>
      </c>
      <c r="U607" s="15">
        <f>(((Kickstarter!I607/60)/60)/24)+DATE(1970,1,1)</f>
        <v>42239.357731481476</v>
      </c>
      <c r="V607">
        <f>YEAR(T607)</f>
        <v>2015</v>
      </c>
      <c r="W607">
        <f>YEAR(U607)</f>
        <v>2015</v>
      </c>
    </row>
    <row r="608" spans="1:23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5">
        <f t="shared" si="9"/>
        <v>42102.650567129633</v>
      </c>
      <c r="L608" t="b">
        <v>0</v>
      </c>
      <c r="M608">
        <v>1</v>
      </c>
      <c r="N608" t="b">
        <v>0</v>
      </c>
      <c r="O608" t="s">
        <v>8270</v>
      </c>
      <c r="P608" s="13">
        <v>1</v>
      </c>
      <c r="Q608">
        <f>IFERROR(ROUND(Kickstarter!E608/[1]Kickstarter!L608,2),0)</f>
        <v>0.23</v>
      </c>
      <c r="R608" s="16" t="s">
        <v>8310</v>
      </c>
      <c r="S608" s="16" t="s">
        <v>8309</v>
      </c>
      <c r="T608" s="15">
        <f>(((Kickstarter!J608/60)/60)/24)+DATE(1970,1,1)</f>
        <v>42102.650567129633</v>
      </c>
      <c r="U608" s="15">
        <f>(((Kickstarter!I608/60)/60)/24)+DATE(1970,1,1)</f>
        <v>42148.625</v>
      </c>
      <c r="V608">
        <f>YEAR(T608)</f>
        <v>2015</v>
      </c>
      <c r="W608">
        <f>YEAR(U608)</f>
        <v>2015</v>
      </c>
    </row>
    <row r="609" spans="1:23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5">
        <f t="shared" si="9"/>
        <v>42300.825648148151</v>
      </c>
      <c r="L609" t="b">
        <v>0</v>
      </c>
      <c r="M609">
        <v>0</v>
      </c>
      <c r="N609" t="b">
        <v>0</v>
      </c>
      <c r="O609" t="s">
        <v>8270</v>
      </c>
      <c r="P609" s="13">
        <v>1</v>
      </c>
      <c r="Q609">
        <f>IFERROR(ROUND(Kickstarter!E609/[1]Kickstarter!L609,2),0)</f>
        <v>0</v>
      </c>
      <c r="R609" s="16" t="s">
        <v>8324</v>
      </c>
      <c r="S609" s="16" t="s">
        <v>8351</v>
      </c>
      <c r="T609" s="15">
        <f>(((Kickstarter!J609/60)/60)/24)+DATE(1970,1,1)</f>
        <v>42300.825648148151</v>
      </c>
      <c r="U609" s="15">
        <f>(((Kickstarter!I609/60)/60)/24)+DATE(1970,1,1)</f>
        <v>42330.867314814815</v>
      </c>
      <c r="V609">
        <f>YEAR(T609)</f>
        <v>2015</v>
      </c>
      <c r="W609">
        <f>YEAR(U609)</f>
        <v>2015</v>
      </c>
    </row>
    <row r="610" spans="1:23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5">
        <f t="shared" si="9"/>
        <v>42140.921064814815</v>
      </c>
      <c r="L610" t="b">
        <v>0</v>
      </c>
      <c r="M610">
        <v>5</v>
      </c>
      <c r="N610" t="b">
        <v>0</v>
      </c>
      <c r="O610" t="s">
        <v>8270</v>
      </c>
      <c r="P610" s="13">
        <v>1</v>
      </c>
      <c r="Q610">
        <f>IFERROR(ROUND(Kickstarter!E610/[1]Kickstarter!L610,2),0)</f>
        <v>54.11</v>
      </c>
      <c r="R610" s="16" t="s">
        <v>8310</v>
      </c>
      <c r="S610" s="16" t="s">
        <v>8309</v>
      </c>
      <c r="T610" s="15">
        <f>(((Kickstarter!J610/60)/60)/24)+DATE(1970,1,1)</f>
        <v>42140.921064814815</v>
      </c>
      <c r="U610" s="15">
        <f>(((Kickstarter!I610/60)/60)/24)+DATE(1970,1,1)</f>
        <v>42170.921064814815</v>
      </c>
      <c r="V610">
        <f>YEAR(T610)</f>
        <v>2015</v>
      </c>
      <c r="W610">
        <f>YEAR(U610)</f>
        <v>2015</v>
      </c>
    </row>
    <row r="611" spans="1:23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5">
        <f t="shared" si="9"/>
        <v>42307.034074074079</v>
      </c>
      <c r="L611" t="b">
        <v>0</v>
      </c>
      <c r="M611">
        <v>1</v>
      </c>
      <c r="N611" t="b">
        <v>0</v>
      </c>
      <c r="O611" t="s">
        <v>8270</v>
      </c>
      <c r="P611" s="13">
        <v>1</v>
      </c>
      <c r="Q611">
        <f>IFERROR(ROUND(Kickstarter!E611/[1]Kickstarter!L611,2),0)</f>
        <v>0.13</v>
      </c>
      <c r="R611" s="16" t="s">
        <v>8308</v>
      </c>
      <c r="S611" s="16" t="s">
        <v>8342</v>
      </c>
      <c r="T611" s="15">
        <f>(((Kickstarter!J611/60)/60)/24)+DATE(1970,1,1)</f>
        <v>42307.034074074079</v>
      </c>
      <c r="U611" s="15">
        <f>(((Kickstarter!I611/60)/60)/24)+DATE(1970,1,1)</f>
        <v>42337.075740740736</v>
      </c>
      <c r="V611">
        <f>YEAR(T611)</f>
        <v>2015</v>
      </c>
      <c r="W611">
        <f>YEAR(U611)</f>
        <v>2015</v>
      </c>
    </row>
    <row r="612" spans="1:23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5">
        <f t="shared" si="9"/>
        <v>42086.83085648148</v>
      </c>
      <c r="L612" t="b">
        <v>0</v>
      </c>
      <c r="M612">
        <v>0</v>
      </c>
      <c r="N612" t="b">
        <v>0</v>
      </c>
      <c r="O612" t="s">
        <v>8270</v>
      </c>
      <c r="P612" s="13">
        <v>1</v>
      </c>
      <c r="Q612">
        <f>IFERROR(ROUND(Kickstarter!E612/[1]Kickstarter!L612,2),0)</f>
        <v>0</v>
      </c>
      <c r="R612" s="16" t="s">
        <v>8308</v>
      </c>
      <c r="S612" s="16" t="s">
        <v>8350</v>
      </c>
      <c r="T612" s="15">
        <f>(((Kickstarter!J612/60)/60)/24)+DATE(1970,1,1)</f>
        <v>42086.83085648148</v>
      </c>
      <c r="U612" s="15">
        <f>(((Kickstarter!I612/60)/60)/24)+DATE(1970,1,1)</f>
        <v>42116.83085648148</v>
      </c>
      <c r="V612">
        <f>YEAR(T612)</f>
        <v>2015</v>
      </c>
      <c r="W612">
        <f>YEAR(U612)</f>
        <v>2015</v>
      </c>
    </row>
    <row r="613" spans="1:23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5">
        <f t="shared" si="9"/>
        <v>42328.560613425929</v>
      </c>
      <c r="L613" t="b">
        <v>0</v>
      </c>
      <c r="M613">
        <v>0</v>
      </c>
      <c r="N613" t="b">
        <v>0</v>
      </c>
      <c r="O613" t="s">
        <v>8270</v>
      </c>
      <c r="P613" s="13">
        <v>1</v>
      </c>
      <c r="Q613">
        <f>IFERROR(ROUND(Kickstarter!E613/[1]Kickstarter!L613,2),0)</f>
        <v>0</v>
      </c>
      <c r="R613" s="16" t="s">
        <v>8308</v>
      </c>
      <c r="S613" s="16" t="s">
        <v>8350</v>
      </c>
      <c r="T613" s="15">
        <f>(((Kickstarter!J613/60)/60)/24)+DATE(1970,1,1)</f>
        <v>42328.560613425929</v>
      </c>
      <c r="U613" s="15">
        <f>(((Kickstarter!I613/60)/60)/24)+DATE(1970,1,1)</f>
        <v>42388.560613425929</v>
      </c>
      <c r="V613">
        <f>YEAR(T613)</f>
        <v>2015</v>
      </c>
      <c r="W613">
        <f>YEAR(U613)</f>
        <v>2016</v>
      </c>
    </row>
    <row r="614" spans="1:23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5">
        <f t="shared" si="9"/>
        <v>42585.031782407408</v>
      </c>
      <c r="L614" t="b">
        <v>0</v>
      </c>
      <c r="M614">
        <v>0</v>
      </c>
      <c r="N614" t="b">
        <v>0</v>
      </c>
      <c r="O614" t="s">
        <v>8270</v>
      </c>
      <c r="P614" s="13">
        <v>1</v>
      </c>
      <c r="Q614">
        <f>IFERROR(ROUND(Kickstarter!E614/[1]Kickstarter!L614,2),0)</f>
        <v>0</v>
      </c>
      <c r="R614" s="16" t="s">
        <v>8308</v>
      </c>
      <c r="S614" s="16" t="s">
        <v>8350</v>
      </c>
      <c r="T614" s="15">
        <f>(((Kickstarter!J614/60)/60)/24)+DATE(1970,1,1)</f>
        <v>42585.031782407401</v>
      </c>
      <c r="U614" s="15">
        <f>(((Kickstarter!I614/60)/60)/24)+DATE(1970,1,1)</f>
        <v>42615.031782407401</v>
      </c>
      <c r="V614">
        <f>YEAR(T614)</f>
        <v>2016</v>
      </c>
      <c r="W614">
        <f>YEAR(U614)</f>
        <v>2016</v>
      </c>
    </row>
    <row r="615" spans="1:23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5">
        <f t="shared" si="9"/>
        <v>42247.496759259258</v>
      </c>
      <c r="L615" t="b">
        <v>0</v>
      </c>
      <c r="M615">
        <v>121</v>
      </c>
      <c r="N615" t="b">
        <v>0</v>
      </c>
      <c r="O615" t="s">
        <v>8270</v>
      </c>
      <c r="P615" s="13">
        <v>1</v>
      </c>
      <c r="Q615">
        <f>IFERROR(ROUND(Kickstarter!E615/[1]Kickstarter!L615,2),0)</f>
        <v>337.32</v>
      </c>
      <c r="R615" s="16" t="s">
        <v>8308</v>
      </c>
      <c r="S615" s="16" t="s">
        <v>8342</v>
      </c>
      <c r="T615" s="15">
        <f>(((Kickstarter!J615/60)/60)/24)+DATE(1970,1,1)</f>
        <v>42247.496759259258</v>
      </c>
      <c r="U615" s="15">
        <f>(((Kickstarter!I615/60)/60)/24)+DATE(1970,1,1)</f>
        <v>42278.207638888889</v>
      </c>
      <c r="V615">
        <f>YEAR(T615)</f>
        <v>2015</v>
      </c>
      <c r="W615">
        <f>YEAR(U615)</f>
        <v>2015</v>
      </c>
    </row>
    <row r="616" spans="1:23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5">
        <f t="shared" si="9"/>
        <v>42515.061805555553</v>
      </c>
      <c r="L616" t="b">
        <v>0</v>
      </c>
      <c r="M616">
        <v>0</v>
      </c>
      <c r="N616" t="b">
        <v>0</v>
      </c>
      <c r="O616" t="s">
        <v>8270</v>
      </c>
      <c r="P616" s="13">
        <v>1</v>
      </c>
      <c r="Q616">
        <f>IFERROR(ROUND(Kickstarter!E616/[1]Kickstarter!L616,2),0)</f>
        <v>0</v>
      </c>
      <c r="R616" s="16" t="s">
        <v>8310</v>
      </c>
      <c r="S616" s="16" t="s">
        <v>8309</v>
      </c>
      <c r="T616" s="15">
        <f>(((Kickstarter!J616/60)/60)/24)+DATE(1970,1,1)</f>
        <v>42515.061805555553</v>
      </c>
      <c r="U616" s="15">
        <f>(((Kickstarter!I616/60)/60)/24)+DATE(1970,1,1)</f>
        <v>42545.061805555553</v>
      </c>
      <c r="V616">
        <f>YEAR(T616)</f>
        <v>2016</v>
      </c>
      <c r="W616">
        <f>YEAR(U616)</f>
        <v>2016</v>
      </c>
    </row>
    <row r="617" spans="1:23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5">
        <f t="shared" si="9"/>
        <v>42242.122210648144</v>
      </c>
      <c r="L617" t="b">
        <v>0</v>
      </c>
      <c r="M617">
        <v>0</v>
      </c>
      <c r="N617" t="b">
        <v>0</v>
      </c>
      <c r="O617" t="s">
        <v>8270</v>
      </c>
      <c r="P617" s="13">
        <v>1</v>
      </c>
      <c r="Q617">
        <f>IFERROR(ROUND(Kickstarter!E617/[1]Kickstarter!L617,2),0)</f>
        <v>0</v>
      </c>
      <c r="R617" s="16" t="s">
        <v>8310</v>
      </c>
      <c r="S617" s="16" t="s">
        <v>8309</v>
      </c>
      <c r="T617" s="15">
        <f>(((Kickstarter!J617/60)/60)/24)+DATE(1970,1,1)</f>
        <v>42242.122210648144</v>
      </c>
      <c r="U617" s="15">
        <f>(((Kickstarter!I617/60)/60)/24)+DATE(1970,1,1)</f>
        <v>42272.122210648144</v>
      </c>
      <c r="V617">
        <f>YEAR(T617)</f>
        <v>2015</v>
      </c>
      <c r="W617">
        <f>YEAR(U617)</f>
        <v>2015</v>
      </c>
    </row>
    <row r="618" spans="1:23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5">
        <f t="shared" si="9"/>
        <v>42761.376238425924</v>
      </c>
      <c r="L618" t="b">
        <v>0</v>
      </c>
      <c r="M618">
        <v>0</v>
      </c>
      <c r="N618" t="b">
        <v>0</v>
      </c>
      <c r="O618" t="s">
        <v>8270</v>
      </c>
      <c r="P618" s="13">
        <v>1</v>
      </c>
      <c r="Q618">
        <f>IFERROR(ROUND(Kickstarter!E618/[1]Kickstarter!L618,2),0)</f>
        <v>0</v>
      </c>
      <c r="R618" s="16" t="s">
        <v>8310</v>
      </c>
      <c r="S618" s="16" t="s">
        <v>8309</v>
      </c>
      <c r="T618" s="15">
        <f>(((Kickstarter!J618/60)/60)/24)+DATE(1970,1,1)</f>
        <v>42761.376238425932</v>
      </c>
      <c r="U618" s="15">
        <f>(((Kickstarter!I618/60)/60)/24)+DATE(1970,1,1)</f>
        <v>42791.376238425932</v>
      </c>
      <c r="V618">
        <f>YEAR(T618)</f>
        <v>2017</v>
      </c>
      <c r="W618">
        <f>YEAR(U618)</f>
        <v>2017</v>
      </c>
    </row>
    <row r="619" spans="1:23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5">
        <f t="shared" si="9"/>
        <v>42087.343090277776</v>
      </c>
      <c r="L619" t="b">
        <v>0</v>
      </c>
      <c r="M619">
        <v>3</v>
      </c>
      <c r="N619" t="b">
        <v>0</v>
      </c>
      <c r="O619" t="s">
        <v>8270</v>
      </c>
      <c r="P619" s="13">
        <v>1</v>
      </c>
      <c r="Q619">
        <f>IFERROR(ROUND(Kickstarter!E619/[1]Kickstarter!L619,2),0)</f>
        <v>1.43</v>
      </c>
      <c r="R619" s="16" t="s">
        <v>8315</v>
      </c>
      <c r="S619" s="16" t="s">
        <v>8314</v>
      </c>
      <c r="T619" s="15">
        <f>(((Kickstarter!J619/60)/60)/24)+DATE(1970,1,1)</f>
        <v>42087.343090277776</v>
      </c>
      <c r="U619" s="15">
        <f>(((Kickstarter!I619/60)/60)/24)+DATE(1970,1,1)</f>
        <v>42132.343090277776</v>
      </c>
      <c r="V619">
        <f>YEAR(T619)</f>
        <v>2015</v>
      </c>
      <c r="W619">
        <f>YEAR(U619)</f>
        <v>2015</v>
      </c>
    </row>
    <row r="620" spans="1:23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5">
        <f t="shared" si="9"/>
        <v>42317.810219907406</v>
      </c>
      <c r="L620" t="b">
        <v>0</v>
      </c>
      <c r="M620">
        <v>0</v>
      </c>
      <c r="N620" t="b">
        <v>0</v>
      </c>
      <c r="O620" t="s">
        <v>8270</v>
      </c>
      <c r="P620" s="13">
        <v>1</v>
      </c>
      <c r="Q620">
        <f>IFERROR(ROUND(Kickstarter!E620/[1]Kickstarter!L620,2),0)</f>
        <v>0</v>
      </c>
      <c r="R620" s="16" t="s">
        <v>8308</v>
      </c>
      <c r="S620" s="16" t="s">
        <v>8342</v>
      </c>
      <c r="T620" s="15">
        <f>(((Kickstarter!J620/60)/60)/24)+DATE(1970,1,1)</f>
        <v>42317.810219907406</v>
      </c>
      <c r="U620" s="15">
        <f>(((Kickstarter!I620/60)/60)/24)+DATE(1970,1,1)</f>
        <v>42347.810219907406</v>
      </c>
      <c r="V620">
        <f>YEAR(T620)</f>
        <v>2015</v>
      </c>
      <c r="W620">
        <f>YEAR(U620)</f>
        <v>2015</v>
      </c>
    </row>
    <row r="621" spans="1:23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5">
        <f t="shared" si="9"/>
        <v>41908.650347222225</v>
      </c>
      <c r="L621" t="b">
        <v>0</v>
      </c>
      <c r="M621">
        <v>1</v>
      </c>
      <c r="N621" t="b">
        <v>0</v>
      </c>
      <c r="O621" t="s">
        <v>8270</v>
      </c>
      <c r="P621" s="13">
        <v>1</v>
      </c>
      <c r="Q621">
        <f>IFERROR(ROUND(Kickstarter!E621/[1]Kickstarter!L621,2),0)</f>
        <v>0.02</v>
      </c>
      <c r="R621" s="16" t="s">
        <v>8310</v>
      </c>
      <c r="S621" s="16" t="s">
        <v>8309</v>
      </c>
      <c r="T621" s="15">
        <f>(((Kickstarter!J621/60)/60)/24)+DATE(1970,1,1)</f>
        <v>41908.650347222225</v>
      </c>
      <c r="U621" s="15">
        <f>(((Kickstarter!I621/60)/60)/24)+DATE(1970,1,1)</f>
        <v>41968.692013888889</v>
      </c>
      <c r="V621">
        <f>YEAR(T621)</f>
        <v>2014</v>
      </c>
      <c r="W621">
        <f>YEAR(U621)</f>
        <v>2014</v>
      </c>
    </row>
    <row r="622" spans="1:23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5">
        <f t="shared" si="9"/>
        <v>41831.716874999998</v>
      </c>
      <c r="L622" t="b">
        <v>0</v>
      </c>
      <c r="M622">
        <v>1</v>
      </c>
      <c r="N622" t="b">
        <v>0</v>
      </c>
      <c r="O622" t="s">
        <v>8270</v>
      </c>
      <c r="P622" s="13">
        <v>1</v>
      </c>
      <c r="Q622">
        <f>IFERROR(ROUND(Kickstarter!E622/[1]Kickstarter!L622,2),0)</f>
        <v>15</v>
      </c>
      <c r="R622" s="16" t="s">
        <v>8310</v>
      </c>
      <c r="S622" s="16" t="s">
        <v>8309</v>
      </c>
      <c r="T622" s="15">
        <f>(((Kickstarter!J622/60)/60)/24)+DATE(1970,1,1)</f>
        <v>41831.716874999998</v>
      </c>
      <c r="U622" s="15">
        <f>(((Kickstarter!I622/60)/60)/24)+DATE(1970,1,1)</f>
        <v>41876.716874999998</v>
      </c>
      <c r="V622">
        <f>YEAR(T622)</f>
        <v>2014</v>
      </c>
      <c r="W622">
        <f>YEAR(U622)</f>
        <v>2014</v>
      </c>
    </row>
    <row r="623" spans="1:23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5">
        <f t="shared" si="9"/>
        <v>42528.987696759257</v>
      </c>
      <c r="L623" t="b">
        <v>0</v>
      </c>
      <c r="M623">
        <v>3</v>
      </c>
      <c r="N623" t="b">
        <v>0</v>
      </c>
      <c r="O623" t="s">
        <v>8270</v>
      </c>
      <c r="P623" s="13">
        <v>1</v>
      </c>
      <c r="Q623">
        <f>IFERROR(ROUND(Kickstarter!E623/[1]Kickstarter!L623,2),0)</f>
        <v>7.68</v>
      </c>
      <c r="R623" s="16" t="s">
        <v>8310</v>
      </c>
      <c r="S623" s="16" t="s">
        <v>8309</v>
      </c>
      <c r="T623" s="15">
        <f>(((Kickstarter!J623/60)/60)/24)+DATE(1970,1,1)</f>
        <v>42528.987696759257</v>
      </c>
      <c r="U623" s="15">
        <f>(((Kickstarter!I623/60)/60)/24)+DATE(1970,1,1)</f>
        <v>42558.987696759257</v>
      </c>
      <c r="V623">
        <f>YEAR(T623)</f>
        <v>2016</v>
      </c>
      <c r="W623">
        <f>YEAR(U623)</f>
        <v>2016</v>
      </c>
    </row>
    <row r="624" spans="1:23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5">
        <f t="shared" si="9"/>
        <v>42532.774745370371</v>
      </c>
      <c r="L624" t="b">
        <v>0</v>
      </c>
      <c r="M624">
        <v>9</v>
      </c>
      <c r="N624" t="b">
        <v>0</v>
      </c>
      <c r="O624" t="s">
        <v>8270</v>
      </c>
      <c r="P624" s="13">
        <v>1</v>
      </c>
      <c r="Q624">
        <f>IFERROR(ROUND(Kickstarter!E624/[1]Kickstarter!L624,2),0)</f>
        <v>8.9700000000000006</v>
      </c>
      <c r="R624" s="16" t="s">
        <v>8308</v>
      </c>
      <c r="S624" s="16" t="s">
        <v>8350</v>
      </c>
      <c r="T624" s="15">
        <f>(((Kickstarter!J624/60)/60)/24)+DATE(1970,1,1)</f>
        <v>42532.774745370371</v>
      </c>
      <c r="U624" s="15">
        <f>(((Kickstarter!I624/60)/60)/24)+DATE(1970,1,1)</f>
        <v>42552.774745370371</v>
      </c>
      <c r="V624">
        <f>YEAR(T624)</f>
        <v>2016</v>
      </c>
      <c r="W624">
        <f>YEAR(U624)</f>
        <v>2016</v>
      </c>
    </row>
    <row r="625" spans="1:23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5">
        <f t="shared" si="9"/>
        <v>42122.009224537032</v>
      </c>
      <c r="L625" t="b">
        <v>0</v>
      </c>
      <c r="M625">
        <v>0</v>
      </c>
      <c r="N625" t="b">
        <v>0</v>
      </c>
      <c r="O625" t="s">
        <v>8270</v>
      </c>
      <c r="P625" s="13">
        <v>1</v>
      </c>
      <c r="Q625">
        <f>IFERROR(ROUND(Kickstarter!E625/[1]Kickstarter!L625,2),0)</f>
        <v>0</v>
      </c>
      <c r="R625" s="16" t="s">
        <v>8310</v>
      </c>
      <c r="S625" s="16" t="s">
        <v>8309</v>
      </c>
      <c r="T625" s="15">
        <f>(((Kickstarter!J625/60)/60)/24)+DATE(1970,1,1)</f>
        <v>42122.009224537032</v>
      </c>
      <c r="U625" s="15">
        <f>(((Kickstarter!I625/60)/60)/24)+DATE(1970,1,1)</f>
        <v>42152.009224537032</v>
      </c>
      <c r="V625">
        <f>YEAR(T625)</f>
        <v>2015</v>
      </c>
      <c r="W625">
        <f>YEAR(U625)</f>
        <v>2015</v>
      </c>
    </row>
    <row r="626" spans="1:23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5">
        <f t="shared" si="9"/>
        <v>42108.988900462966</v>
      </c>
      <c r="L626" t="b">
        <v>0</v>
      </c>
      <c r="M626">
        <v>0</v>
      </c>
      <c r="N626" t="b">
        <v>0</v>
      </c>
      <c r="O626" t="s">
        <v>8270</v>
      </c>
      <c r="P626" s="13">
        <v>1</v>
      </c>
      <c r="Q626">
        <f>IFERROR(ROUND(Kickstarter!E626/[1]Kickstarter!L626,2),0)</f>
        <v>0</v>
      </c>
      <c r="R626" s="16" t="s">
        <v>8308</v>
      </c>
      <c r="S626" s="16" t="s">
        <v>8350</v>
      </c>
      <c r="T626" s="15">
        <f>(((Kickstarter!J626/60)/60)/24)+DATE(1970,1,1)</f>
        <v>42108.988900462966</v>
      </c>
      <c r="U626" s="15">
        <f>(((Kickstarter!I626/60)/60)/24)+DATE(1970,1,1)</f>
        <v>42138.988900462966</v>
      </c>
      <c r="V626">
        <f>YEAR(T626)</f>
        <v>2015</v>
      </c>
      <c r="W626">
        <f>YEAR(U626)</f>
        <v>2015</v>
      </c>
    </row>
    <row r="627" spans="1:23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5">
        <f t="shared" si="9"/>
        <v>42790.895567129628</v>
      </c>
      <c r="L627" t="b">
        <v>0</v>
      </c>
      <c r="M627">
        <v>0</v>
      </c>
      <c r="N627" t="b">
        <v>0</v>
      </c>
      <c r="O627" t="s">
        <v>8270</v>
      </c>
      <c r="P627" s="13">
        <v>1</v>
      </c>
      <c r="Q627">
        <f>IFERROR(ROUND(Kickstarter!E627/[1]Kickstarter!L627,2),0)</f>
        <v>0</v>
      </c>
      <c r="R627" s="16" t="s">
        <v>8308</v>
      </c>
      <c r="S627" s="16" t="s">
        <v>8342</v>
      </c>
      <c r="T627" s="15">
        <f>(((Kickstarter!J627/60)/60)/24)+DATE(1970,1,1)</f>
        <v>42790.895567129628</v>
      </c>
      <c r="U627" s="15">
        <f>(((Kickstarter!I627/60)/60)/24)+DATE(1970,1,1)</f>
        <v>42820.853900462964</v>
      </c>
      <c r="V627">
        <f>YEAR(T627)</f>
        <v>2017</v>
      </c>
      <c r="W627">
        <f>YEAR(U627)</f>
        <v>2017</v>
      </c>
    </row>
    <row r="628" spans="1:23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5">
        <f t="shared" si="9"/>
        <v>42198.559479166666</v>
      </c>
      <c r="L628" t="b">
        <v>0</v>
      </c>
      <c r="M628">
        <v>39</v>
      </c>
      <c r="N628" t="b">
        <v>0</v>
      </c>
      <c r="O628" t="s">
        <v>8270</v>
      </c>
      <c r="P628" s="13">
        <v>1</v>
      </c>
      <c r="Q628">
        <f>IFERROR(ROUND(Kickstarter!E628/[1]Kickstarter!L628,2),0)</f>
        <v>167.12</v>
      </c>
      <c r="R628" s="16" t="s">
        <v>8308</v>
      </c>
      <c r="S628" s="16" t="s">
        <v>8342</v>
      </c>
      <c r="T628" s="15">
        <f>(((Kickstarter!J628/60)/60)/24)+DATE(1970,1,1)</f>
        <v>42198.559479166666</v>
      </c>
      <c r="U628" s="15">
        <f>(((Kickstarter!I628/60)/60)/24)+DATE(1970,1,1)</f>
        <v>42231.556944444441</v>
      </c>
      <c r="V628">
        <f>YEAR(T628)</f>
        <v>2015</v>
      </c>
      <c r="W628">
        <f>YEAR(U628)</f>
        <v>2015</v>
      </c>
    </row>
    <row r="629" spans="1:23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5">
        <f t="shared" si="9"/>
        <v>42384.306840277779</v>
      </c>
      <c r="L629" t="b">
        <v>0</v>
      </c>
      <c r="M629">
        <v>1</v>
      </c>
      <c r="N629" t="b">
        <v>0</v>
      </c>
      <c r="O629" t="s">
        <v>8270</v>
      </c>
      <c r="P629" s="13">
        <v>1</v>
      </c>
      <c r="Q629">
        <f>IFERROR(ROUND(Kickstarter!E629/[1]Kickstarter!L629,2),0)</f>
        <v>5.29</v>
      </c>
      <c r="R629" s="16" t="s">
        <v>8308</v>
      </c>
      <c r="S629" s="16" t="s">
        <v>8342</v>
      </c>
      <c r="T629" s="15">
        <f>(((Kickstarter!J629/60)/60)/24)+DATE(1970,1,1)</f>
        <v>42384.306840277779</v>
      </c>
      <c r="U629" s="15">
        <f>(((Kickstarter!I629/60)/60)/24)+DATE(1970,1,1)</f>
        <v>42443.958333333328</v>
      </c>
      <c r="V629">
        <f>YEAR(T629)</f>
        <v>2016</v>
      </c>
      <c r="W629">
        <f>YEAR(U629)</f>
        <v>2016</v>
      </c>
    </row>
    <row r="630" spans="1:23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5">
        <f t="shared" si="9"/>
        <v>41803.692789351851</v>
      </c>
      <c r="L630" t="b">
        <v>0</v>
      </c>
      <c r="M630">
        <v>0</v>
      </c>
      <c r="N630" t="b">
        <v>0</v>
      </c>
      <c r="O630" t="s">
        <v>8270</v>
      </c>
      <c r="P630" s="13">
        <v>1</v>
      </c>
      <c r="Q630">
        <f>IFERROR(ROUND(Kickstarter!E630/[1]Kickstarter!L630,2),0)</f>
        <v>0</v>
      </c>
      <c r="R630" s="16" t="s">
        <v>8324</v>
      </c>
      <c r="S630" s="16" t="s">
        <v>8351</v>
      </c>
      <c r="T630" s="15">
        <f>(((Kickstarter!J630/60)/60)/24)+DATE(1970,1,1)</f>
        <v>41803.692789351851</v>
      </c>
      <c r="U630" s="15">
        <f>(((Kickstarter!I630/60)/60)/24)+DATE(1970,1,1)</f>
        <v>41833.692789351851</v>
      </c>
      <c r="V630">
        <f>YEAR(T630)</f>
        <v>2014</v>
      </c>
      <c r="W630">
        <f>YEAR(U630)</f>
        <v>2014</v>
      </c>
    </row>
    <row r="631" spans="1:23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5">
        <f t="shared" si="9"/>
        <v>42474.637824074074</v>
      </c>
      <c r="L631" t="b">
        <v>0</v>
      </c>
      <c r="M631">
        <v>3</v>
      </c>
      <c r="N631" t="b">
        <v>0</v>
      </c>
      <c r="O631" t="s">
        <v>8270</v>
      </c>
      <c r="P631" s="13">
        <v>1</v>
      </c>
      <c r="Q631">
        <f>IFERROR(ROUND(Kickstarter!E631/[1]Kickstarter!L631,2),0)</f>
        <v>31.82</v>
      </c>
      <c r="R631" s="16" t="s">
        <v>8310</v>
      </c>
      <c r="S631" s="16" t="s">
        <v>8319</v>
      </c>
      <c r="T631" s="15">
        <f>(((Kickstarter!J631/60)/60)/24)+DATE(1970,1,1)</f>
        <v>42474.637824074074</v>
      </c>
      <c r="U631" s="15">
        <f>(((Kickstarter!I631/60)/60)/24)+DATE(1970,1,1)</f>
        <v>42504.637824074074</v>
      </c>
      <c r="V631">
        <f>YEAR(T631)</f>
        <v>2016</v>
      </c>
      <c r="W631">
        <f>YEAR(U631)</f>
        <v>2016</v>
      </c>
    </row>
    <row r="632" spans="1:23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5">
        <f t="shared" si="9"/>
        <v>42223.619456018518</v>
      </c>
      <c r="L632" t="b">
        <v>0</v>
      </c>
      <c r="M632">
        <v>1</v>
      </c>
      <c r="N632" t="b">
        <v>0</v>
      </c>
      <c r="O632" t="s">
        <v>8270</v>
      </c>
      <c r="P632" s="13">
        <v>1</v>
      </c>
      <c r="Q632">
        <f>IFERROR(ROUND(Kickstarter!E632/[1]Kickstarter!L632,2),0)</f>
        <v>0.38</v>
      </c>
      <c r="R632" s="16" t="s">
        <v>8308</v>
      </c>
      <c r="S632" s="16" t="s">
        <v>8350</v>
      </c>
      <c r="T632" s="15">
        <f>(((Kickstarter!J632/60)/60)/24)+DATE(1970,1,1)</f>
        <v>42223.619456018518</v>
      </c>
      <c r="U632" s="15">
        <f>(((Kickstarter!I632/60)/60)/24)+DATE(1970,1,1)</f>
        <v>42253.215277777781</v>
      </c>
      <c r="V632">
        <f>YEAR(T632)</f>
        <v>2015</v>
      </c>
      <c r="W632">
        <f>YEAR(U632)</f>
        <v>2015</v>
      </c>
    </row>
    <row r="633" spans="1:23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5">
        <f t="shared" si="9"/>
        <v>42489.772326388891</v>
      </c>
      <c r="L633" t="b">
        <v>0</v>
      </c>
      <c r="M633">
        <v>9</v>
      </c>
      <c r="N633" t="b">
        <v>0</v>
      </c>
      <c r="O633" t="s">
        <v>8270</v>
      </c>
      <c r="P633" s="13">
        <v>1</v>
      </c>
      <c r="Q633">
        <f>IFERROR(ROUND(Kickstarter!E633/[1]Kickstarter!L633,2),0)</f>
        <v>27.6</v>
      </c>
      <c r="R633" s="16" t="s">
        <v>8310</v>
      </c>
      <c r="S633" s="16" t="s">
        <v>8311</v>
      </c>
      <c r="T633" s="15">
        <f>(((Kickstarter!J633/60)/60)/24)+DATE(1970,1,1)</f>
        <v>42489.772326388891</v>
      </c>
      <c r="U633" s="15">
        <f>(((Kickstarter!I633/60)/60)/24)+DATE(1970,1,1)</f>
        <v>42518.772326388891</v>
      </c>
      <c r="V633">
        <f>YEAR(T633)</f>
        <v>2016</v>
      </c>
      <c r="W633">
        <f>YEAR(U633)</f>
        <v>2016</v>
      </c>
    </row>
    <row r="634" spans="1:23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5">
        <f t="shared" si="9"/>
        <v>42303.659317129626</v>
      </c>
      <c r="L634" t="b">
        <v>0</v>
      </c>
      <c r="M634">
        <v>0</v>
      </c>
      <c r="N634" t="b">
        <v>0</v>
      </c>
      <c r="O634" t="s">
        <v>8270</v>
      </c>
      <c r="P634" s="13">
        <v>1</v>
      </c>
      <c r="Q634">
        <f>IFERROR(ROUND(Kickstarter!E634/[1]Kickstarter!L634,2),0)</f>
        <v>0</v>
      </c>
      <c r="R634" s="16" t="s">
        <v>8310</v>
      </c>
      <c r="S634" s="16" t="s">
        <v>8309</v>
      </c>
      <c r="T634" s="15">
        <f>(((Kickstarter!J634/60)/60)/24)+DATE(1970,1,1)</f>
        <v>42303.659317129626</v>
      </c>
      <c r="U634" s="15">
        <f>(((Kickstarter!I634/60)/60)/24)+DATE(1970,1,1)</f>
        <v>42333.700983796298</v>
      </c>
      <c r="V634">
        <f>YEAR(T634)</f>
        <v>2015</v>
      </c>
      <c r="W634">
        <f>YEAR(U634)</f>
        <v>2015</v>
      </c>
    </row>
    <row r="635" spans="1:23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5">
        <f t="shared" si="9"/>
        <v>42507.299328703702</v>
      </c>
      <c r="L635" t="b">
        <v>0</v>
      </c>
      <c r="M635">
        <v>25</v>
      </c>
      <c r="N635" t="b">
        <v>0</v>
      </c>
      <c r="O635" t="s">
        <v>8270</v>
      </c>
      <c r="P635" s="13">
        <v>1</v>
      </c>
      <c r="Q635">
        <f>IFERROR(ROUND(Kickstarter!E635/[1]Kickstarter!L635,2),0)</f>
        <v>56.59</v>
      </c>
      <c r="R635" s="16" t="s">
        <v>8318</v>
      </c>
      <c r="S635" s="16" t="s">
        <v>8347</v>
      </c>
      <c r="T635" s="15">
        <f>(((Kickstarter!J635/60)/60)/24)+DATE(1970,1,1)</f>
        <v>42507.29932870371</v>
      </c>
      <c r="U635" s="15">
        <f>(((Kickstarter!I635/60)/60)/24)+DATE(1970,1,1)</f>
        <v>42538.958333333328</v>
      </c>
      <c r="V635">
        <f>YEAR(T635)</f>
        <v>2016</v>
      </c>
      <c r="W635">
        <f>YEAR(U635)</f>
        <v>2016</v>
      </c>
    </row>
    <row r="636" spans="1:23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5">
        <f t="shared" si="9"/>
        <v>42031.928576388891</v>
      </c>
      <c r="L636" t="b">
        <v>0</v>
      </c>
      <c r="M636">
        <v>1</v>
      </c>
      <c r="N636" t="b">
        <v>0</v>
      </c>
      <c r="O636" t="s">
        <v>8270</v>
      </c>
      <c r="P636" s="13">
        <v>1</v>
      </c>
      <c r="Q636">
        <f>IFERROR(ROUND(Kickstarter!E636/[1]Kickstarter!L636,2),0)</f>
        <v>0.03</v>
      </c>
      <c r="R636" s="16" t="s">
        <v>8308</v>
      </c>
      <c r="S636" s="16" t="s">
        <v>8342</v>
      </c>
      <c r="T636" s="15">
        <f>(((Kickstarter!J636/60)/60)/24)+DATE(1970,1,1)</f>
        <v>42031.928576388891</v>
      </c>
      <c r="U636" s="15">
        <f>(((Kickstarter!I636/60)/60)/24)+DATE(1970,1,1)</f>
        <v>42061.928576388891</v>
      </c>
      <c r="V636">
        <f>YEAR(T636)</f>
        <v>2015</v>
      </c>
      <c r="W636">
        <f>YEAR(U636)</f>
        <v>2015</v>
      </c>
    </row>
    <row r="637" spans="1:23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5">
        <f t="shared" si="9"/>
        <v>42076.092152777783</v>
      </c>
      <c r="L637" t="b">
        <v>0</v>
      </c>
      <c r="M637">
        <v>1</v>
      </c>
      <c r="N637" t="b">
        <v>0</v>
      </c>
      <c r="O637" t="s">
        <v>8270</v>
      </c>
      <c r="P637" s="13">
        <v>1</v>
      </c>
      <c r="Q637">
        <f>IFERROR(ROUND(Kickstarter!E637/[1]Kickstarter!L637,2),0)</f>
        <v>0.09</v>
      </c>
      <c r="R637" s="16" t="s">
        <v>8308</v>
      </c>
      <c r="S637" s="16" t="s">
        <v>8350</v>
      </c>
      <c r="T637" s="15">
        <f>(((Kickstarter!J637/60)/60)/24)+DATE(1970,1,1)</f>
        <v>42076.092152777783</v>
      </c>
      <c r="U637" s="15">
        <f>(((Kickstarter!I637/60)/60)/24)+DATE(1970,1,1)</f>
        <v>42106.092152777783</v>
      </c>
      <c r="V637">
        <f>YEAR(T637)</f>
        <v>2015</v>
      </c>
      <c r="W637">
        <f>YEAR(U637)</f>
        <v>2015</v>
      </c>
    </row>
    <row r="638" spans="1:23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5">
        <f t="shared" si="9"/>
        <v>42131.455439814818</v>
      </c>
      <c r="L638" t="b">
        <v>0</v>
      </c>
      <c r="M638">
        <v>1</v>
      </c>
      <c r="N638" t="b">
        <v>0</v>
      </c>
      <c r="O638" t="s">
        <v>8270</v>
      </c>
      <c r="P638" s="13">
        <v>1</v>
      </c>
      <c r="Q638">
        <f>IFERROR(ROUND(Kickstarter!E638/[1]Kickstarter!L638,2),0)</f>
        <v>0.17</v>
      </c>
      <c r="R638" s="16" t="s">
        <v>8308</v>
      </c>
      <c r="S638" s="16" t="s">
        <v>8355</v>
      </c>
      <c r="T638" s="15">
        <f>(((Kickstarter!J638/60)/60)/24)+DATE(1970,1,1)</f>
        <v>42131.455439814818</v>
      </c>
      <c r="U638" s="15">
        <f>(((Kickstarter!I638/60)/60)/24)+DATE(1970,1,1)</f>
        <v>42161.44930555555</v>
      </c>
      <c r="V638">
        <f>YEAR(T638)</f>
        <v>2015</v>
      </c>
      <c r="W638">
        <f>YEAR(U638)</f>
        <v>2015</v>
      </c>
    </row>
    <row r="639" spans="1:23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5">
        <f t="shared" si="9"/>
        <v>42762.962013888886</v>
      </c>
      <c r="L639" t="b">
        <v>0</v>
      </c>
      <c r="M639">
        <v>0</v>
      </c>
      <c r="N639" t="b">
        <v>0</v>
      </c>
      <c r="O639" t="s">
        <v>8270</v>
      </c>
      <c r="P639" s="13">
        <v>1</v>
      </c>
      <c r="Q639">
        <f>IFERROR(ROUND(Kickstarter!E639/[1]Kickstarter!L639,2),0)</f>
        <v>0</v>
      </c>
      <c r="R639" s="16" t="s">
        <v>8310</v>
      </c>
      <c r="S639" s="16" t="s">
        <v>8309</v>
      </c>
      <c r="T639" s="15">
        <f>(((Kickstarter!J639/60)/60)/24)+DATE(1970,1,1)</f>
        <v>42762.962013888886</v>
      </c>
      <c r="U639" s="15">
        <f>(((Kickstarter!I639/60)/60)/24)+DATE(1970,1,1)</f>
        <v>42791.961111111115</v>
      </c>
      <c r="V639">
        <f>YEAR(T639)</f>
        <v>2017</v>
      </c>
      <c r="W639">
        <f>YEAR(U639)</f>
        <v>2017</v>
      </c>
    </row>
    <row r="640" spans="1:23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5">
        <f t="shared" si="9"/>
        <v>42759.593310185184</v>
      </c>
      <c r="L640" t="b">
        <v>0</v>
      </c>
      <c r="M640">
        <v>6</v>
      </c>
      <c r="N640" t="b">
        <v>0</v>
      </c>
      <c r="O640" t="s">
        <v>8270</v>
      </c>
      <c r="P640" s="13">
        <v>1</v>
      </c>
      <c r="Q640">
        <f>IFERROR(ROUND(Kickstarter!E640/[1]Kickstarter!L640,2),0)</f>
        <v>1.2</v>
      </c>
      <c r="R640" s="16" t="s">
        <v>8310</v>
      </c>
      <c r="S640" s="16" t="s">
        <v>8309</v>
      </c>
      <c r="T640" s="15">
        <f>(((Kickstarter!J640/60)/60)/24)+DATE(1970,1,1)</f>
        <v>42759.593310185184</v>
      </c>
      <c r="U640" s="15">
        <f>(((Kickstarter!I640/60)/60)/24)+DATE(1970,1,1)</f>
        <v>42819.55164351852</v>
      </c>
      <c r="V640">
        <f>YEAR(T640)</f>
        <v>2017</v>
      </c>
      <c r="W640">
        <f>YEAR(U640)</f>
        <v>2017</v>
      </c>
    </row>
    <row r="641" spans="1:23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5">
        <f t="shared" si="9"/>
        <v>41865.583275462966</v>
      </c>
      <c r="L641" t="b">
        <v>0</v>
      </c>
      <c r="M641">
        <v>1</v>
      </c>
      <c r="N641" t="b">
        <v>0</v>
      </c>
      <c r="O641" t="s">
        <v>8270</v>
      </c>
      <c r="P641" s="13">
        <v>1</v>
      </c>
      <c r="Q641">
        <f>IFERROR(ROUND(Kickstarter!E641/[1]Kickstarter!L641,2),0)</f>
        <v>0.04</v>
      </c>
      <c r="R641" s="16" t="s">
        <v>8308</v>
      </c>
      <c r="S641" s="16" t="s">
        <v>8353</v>
      </c>
      <c r="T641" s="15">
        <f>(((Kickstarter!J641/60)/60)/24)+DATE(1970,1,1)</f>
        <v>41865.583275462966</v>
      </c>
      <c r="U641" s="15">
        <f>(((Kickstarter!I641/60)/60)/24)+DATE(1970,1,1)</f>
        <v>41925.583275462966</v>
      </c>
      <c r="V641">
        <f>YEAR(T641)</f>
        <v>2014</v>
      </c>
      <c r="W641">
        <f>YEAR(U641)</f>
        <v>2014</v>
      </c>
    </row>
    <row r="642" spans="1:23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5">
        <f t="shared" si="9"/>
        <v>42683.420312499999</v>
      </c>
      <c r="L642" t="b">
        <v>0</v>
      </c>
      <c r="M642">
        <v>2</v>
      </c>
      <c r="N642" t="b">
        <v>1</v>
      </c>
      <c r="O642" t="s">
        <v>8271</v>
      </c>
      <c r="P642" s="13">
        <v>1</v>
      </c>
      <c r="Q642">
        <f>IFERROR(ROUND(Kickstarter!E642/[1]Kickstarter!L642,2),0)</f>
        <v>3.88</v>
      </c>
      <c r="R642" s="16" t="s">
        <v>8310</v>
      </c>
      <c r="S642" s="16" t="s">
        <v>8309</v>
      </c>
      <c r="T642" s="15">
        <f>(((Kickstarter!J642/60)/60)/24)+DATE(1970,1,1)</f>
        <v>42683.420312500006</v>
      </c>
      <c r="U642" s="15">
        <f>(((Kickstarter!I642/60)/60)/24)+DATE(1970,1,1)</f>
        <v>42698.958333333328</v>
      </c>
      <c r="V642">
        <f>YEAR(T642)</f>
        <v>2016</v>
      </c>
      <c r="W642">
        <f>YEAR(U642)</f>
        <v>2016</v>
      </c>
    </row>
    <row r="643" spans="1:23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5">
        <f t="shared" ref="K643:K706" si="10">(J643/86400) + DATE(1970,1,1)</f>
        <v>42199.57</v>
      </c>
      <c r="L643" t="b">
        <v>0</v>
      </c>
      <c r="M643">
        <v>315</v>
      </c>
      <c r="N643" t="b">
        <v>1</v>
      </c>
      <c r="O643" t="s">
        <v>8271</v>
      </c>
      <c r="P643" s="13">
        <v>1</v>
      </c>
      <c r="Q643">
        <f>IFERROR(ROUND(Kickstarter!E643/[1]Kickstarter!L643,2),0)</f>
        <v>1765.37</v>
      </c>
      <c r="R643" s="16" t="s">
        <v>8329</v>
      </c>
      <c r="S643" s="16" t="s">
        <v>8330</v>
      </c>
      <c r="T643" s="15">
        <f>(((Kickstarter!J643/60)/60)/24)+DATE(1970,1,1)</f>
        <v>42199.57</v>
      </c>
      <c r="U643" s="15">
        <f>(((Kickstarter!I643/60)/60)/24)+DATE(1970,1,1)</f>
        <v>42229.57</v>
      </c>
      <c r="V643">
        <f>YEAR(T643)</f>
        <v>2015</v>
      </c>
      <c r="W643">
        <f>YEAR(U643)</f>
        <v>2015</v>
      </c>
    </row>
    <row r="644" spans="1:23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5">
        <f t="shared" si="10"/>
        <v>42199.651319444441</v>
      </c>
      <c r="L644" t="b">
        <v>0</v>
      </c>
      <c r="M644">
        <v>2174</v>
      </c>
      <c r="N644" t="b">
        <v>1</v>
      </c>
      <c r="O644" t="s">
        <v>8271</v>
      </c>
      <c r="P644" s="13">
        <v>1</v>
      </c>
      <c r="Q644">
        <f>IFERROR(ROUND(Kickstarter!E644/[1]Kickstarter!L644,2),0)</f>
        <v>15373.53</v>
      </c>
      <c r="R644" s="16" t="s">
        <v>8310</v>
      </c>
      <c r="S644" s="16" t="s">
        <v>8309</v>
      </c>
      <c r="T644" s="15">
        <f>(((Kickstarter!J644/60)/60)/24)+DATE(1970,1,1)</f>
        <v>42199.651319444441</v>
      </c>
      <c r="U644" s="15">
        <f>(((Kickstarter!I644/60)/60)/24)+DATE(1970,1,1)</f>
        <v>42235.651319444441</v>
      </c>
      <c r="V644">
        <f>YEAR(T644)</f>
        <v>2015</v>
      </c>
      <c r="W644">
        <f>YEAR(U644)</f>
        <v>2015</v>
      </c>
    </row>
    <row r="645" spans="1:23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5">
        <f t="shared" si="10"/>
        <v>42100.642071759255</v>
      </c>
      <c r="L645" t="b">
        <v>0</v>
      </c>
      <c r="M645">
        <v>152</v>
      </c>
      <c r="N645" t="b">
        <v>1</v>
      </c>
      <c r="O645" t="s">
        <v>8271</v>
      </c>
      <c r="P645" s="13">
        <v>1</v>
      </c>
      <c r="Q645">
        <f>IFERROR(ROUND(Kickstarter!E645/[1]Kickstarter!L645,2),0)</f>
        <v>1469.56</v>
      </c>
      <c r="R645" s="16" t="s">
        <v>8310</v>
      </c>
      <c r="S645" s="16" t="s">
        <v>8309</v>
      </c>
      <c r="T645" s="15">
        <f>(((Kickstarter!J645/60)/60)/24)+DATE(1970,1,1)</f>
        <v>42100.642071759255</v>
      </c>
      <c r="U645" s="15">
        <f>(((Kickstarter!I645/60)/60)/24)+DATE(1970,1,1)</f>
        <v>42155.642071759255</v>
      </c>
      <c r="V645">
        <f>YEAR(T645)</f>
        <v>2015</v>
      </c>
      <c r="W645">
        <f>YEAR(U645)</f>
        <v>2015</v>
      </c>
    </row>
    <row r="646" spans="1:23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5">
        <f t="shared" si="10"/>
        <v>41898.665960648148</v>
      </c>
      <c r="L646" t="b">
        <v>0</v>
      </c>
      <c r="M646">
        <v>1021</v>
      </c>
      <c r="N646" t="b">
        <v>1</v>
      </c>
      <c r="O646" t="s">
        <v>8271</v>
      </c>
      <c r="P646" s="13">
        <v>1</v>
      </c>
      <c r="Q646">
        <f>IFERROR(ROUND(Kickstarter!E646/[1]Kickstarter!L646,2),0)</f>
        <v>3948.92</v>
      </c>
      <c r="R646" s="16" t="s">
        <v>8310</v>
      </c>
      <c r="S646" s="16" t="s">
        <v>8309</v>
      </c>
      <c r="T646" s="15">
        <f>(((Kickstarter!J646/60)/60)/24)+DATE(1970,1,1)</f>
        <v>41898.665960648148</v>
      </c>
      <c r="U646" s="15">
        <f>(((Kickstarter!I646/60)/60)/24)+DATE(1970,1,1)</f>
        <v>41941.041666666664</v>
      </c>
      <c r="V646">
        <f>YEAR(T646)</f>
        <v>2014</v>
      </c>
      <c r="W646">
        <f>YEAR(U646)</f>
        <v>2014</v>
      </c>
    </row>
    <row r="647" spans="1:23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5">
        <f t="shared" si="10"/>
        <v>42564.026319444441</v>
      </c>
      <c r="L647" t="b">
        <v>0</v>
      </c>
      <c r="M647">
        <v>237</v>
      </c>
      <c r="N647" t="b">
        <v>1</v>
      </c>
      <c r="O647" t="s">
        <v>8271</v>
      </c>
      <c r="P647" s="13">
        <v>1</v>
      </c>
      <c r="Q647">
        <f>IFERROR(ROUND(Kickstarter!E647/[1]Kickstarter!L647,2),0)</f>
        <v>371.6</v>
      </c>
      <c r="R647" s="16" t="s">
        <v>8318</v>
      </c>
      <c r="S647" s="16" t="s">
        <v>8349</v>
      </c>
      <c r="T647" s="15">
        <f>(((Kickstarter!J647/60)/60)/24)+DATE(1970,1,1)</f>
        <v>42564.026319444441</v>
      </c>
      <c r="U647" s="15">
        <f>(((Kickstarter!I647/60)/60)/24)+DATE(1970,1,1)</f>
        <v>42594.026319444441</v>
      </c>
      <c r="V647">
        <f>YEAR(T647)</f>
        <v>2016</v>
      </c>
      <c r="W647">
        <f>YEAR(U647)</f>
        <v>2016</v>
      </c>
    </row>
    <row r="648" spans="1:23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5">
        <f t="shared" si="10"/>
        <v>41832.852627314816</v>
      </c>
      <c r="L648" t="b">
        <v>0</v>
      </c>
      <c r="M648">
        <v>27</v>
      </c>
      <c r="N648" t="b">
        <v>1</v>
      </c>
      <c r="O648" t="s">
        <v>8271</v>
      </c>
      <c r="P648" s="13">
        <v>1</v>
      </c>
      <c r="Q648">
        <f>IFERROR(ROUND(Kickstarter!E648/[1]Kickstarter!L648,2),0)</f>
        <v>25.73</v>
      </c>
      <c r="R648" s="16" t="s">
        <v>8310</v>
      </c>
      <c r="S648" s="16" t="s">
        <v>8309</v>
      </c>
      <c r="T648" s="15">
        <f>(((Kickstarter!J648/60)/60)/24)+DATE(1970,1,1)</f>
        <v>41832.852627314816</v>
      </c>
      <c r="U648" s="15">
        <f>(((Kickstarter!I648/60)/60)/24)+DATE(1970,1,1)</f>
        <v>41862.852627314816</v>
      </c>
      <c r="V648">
        <f>YEAR(T648)</f>
        <v>2014</v>
      </c>
      <c r="W648">
        <f>YEAR(U648)</f>
        <v>2014</v>
      </c>
    </row>
    <row r="649" spans="1:23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5">
        <f t="shared" si="10"/>
        <v>42416.767928240741</v>
      </c>
      <c r="L649" t="b">
        <v>0</v>
      </c>
      <c r="M649">
        <v>17</v>
      </c>
      <c r="N649" t="b">
        <v>1</v>
      </c>
      <c r="O649" t="s">
        <v>8271</v>
      </c>
      <c r="P649" s="13">
        <v>1</v>
      </c>
      <c r="Q649">
        <f>IFERROR(ROUND(Kickstarter!E649/[1]Kickstarter!L649,2),0)</f>
        <v>61.17</v>
      </c>
      <c r="R649" s="16" t="s">
        <v>8310</v>
      </c>
      <c r="S649" s="16" t="s">
        <v>8309</v>
      </c>
      <c r="T649" s="15">
        <f>(((Kickstarter!J649/60)/60)/24)+DATE(1970,1,1)</f>
        <v>42416.767928240741</v>
      </c>
      <c r="U649" s="15">
        <f>(((Kickstarter!I649/60)/60)/24)+DATE(1970,1,1)</f>
        <v>42446.726261574076</v>
      </c>
      <c r="V649">
        <f>YEAR(T649)</f>
        <v>2016</v>
      </c>
      <c r="W649">
        <f>YEAR(U649)</f>
        <v>2016</v>
      </c>
    </row>
    <row r="650" spans="1:23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5">
        <f t="shared" si="10"/>
        <v>41891.693379629629</v>
      </c>
      <c r="L650" t="b">
        <v>0</v>
      </c>
      <c r="M650">
        <v>27</v>
      </c>
      <c r="N650" t="b">
        <v>1</v>
      </c>
      <c r="O650" t="s">
        <v>8271</v>
      </c>
      <c r="P650" s="13">
        <v>1</v>
      </c>
      <c r="Q650">
        <f>IFERROR(ROUND(Kickstarter!E650/[1]Kickstarter!L650,2),0)</f>
        <v>1387.13</v>
      </c>
      <c r="R650" s="16" t="s">
        <v>8308</v>
      </c>
      <c r="S650" s="16" t="s">
        <v>8353</v>
      </c>
      <c r="T650" s="15">
        <f>(((Kickstarter!J650/60)/60)/24)+DATE(1970,1,1)</f>
        <v>41891.693379629629</v>
      </c>
      <c r="U650" s="15">
        <f>(((Kickstarter!I650/60)/60)/24)+DATE(1970,1,1)</f>
        <v>41926.693379629629</v>
      </c>
      <c r="V650">
        <f>YEAR(T650)</f>
        <v>2014</v>
      </c>
      <c r="W650">
        <f>YEAR(U650)</f>
        <v>2014</v>
      </c>
    </row>
    <row r="651" spans="1:23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5">
        <f t="shared" si="10"/>
        <v>41877.912187499998</v>
      </c>
      <c r="L651" t="b">
        <v>0</v>
      </c>
      <c r="M651">
        <v>82</v>
      </c>
      <c r="N651" t="b">
        <v>1</v>
      </c>
      <c r="O651" t="s">
        <v>8271</v>
      </c>
      <c r="P651" s="13">
        <v>1</v>
      </c>
      <c r="Q651">
        <f>IFERROR(ROUND(Kickstarter!E651/[1]Kickstarter!L651,2),0)</f>
        <v>249.93</v>
      </c>
      <c r="R651" s="16" t="s">
        <v>8310</v>
      </c>
      <c r="S651" s="16" t="s">
        <v>8309</v>
      </c>
      <c r="T651" s="15">
        <f>(((Kickstarter!J651/60)/60)/24)+DATE(1970,1,1)</f>
        <v>41877.912187499998</v>
      </c>
      <c r="U651" s="15">
        <f>(((Kickstarter!I651/60)/60)/24)+DATE(1970,1,1)</f>
        <v>41898.912187499998</v>
      </c>
      <c r="V651">
        <f>YEAR(T651)</f>
        <v>2014</v>
      </c>
      <c r="W651">
        <f>YEAR(U651)</f>
        <v>2014</v>
      </c>
    </row>
    <row r="652" spans="1:23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5">
        <f t="shared" si="10"/>
        <v>41932.036851851852</v>
      </c>
      <c r="L652" t="b">
        <v>0</v>
      </c>
      <c r="M652">
        <v>48</v>
      </c>
      <c r="N652" t="b">
        <v>1</v>
      </c>
      <c r="O652" t="s">
        <v>8271</v>
      </c>
      <c r="P652" s="13">
        <v>1</v>
      </c>
      <c r="Q652">
        <f>IFERROR(ROUND(Kickstarter!E652/[1]Kickstarter!L652,2),0)</f>
        <v>46.83</v>
      </c>
      <c r="R652" s="16" t="s">
        <v>8308</v>
      </c>
      <c r="S652" s="16" t="s">
        <v>8346</v>
      </c>
      <c r="T652" s="15">
        <f>(((Kickstarter!J652/60)/60)/24)+DATE(1970,1,1)</f>
        <v>41932.036851851852</v>
      </c>
      <c r="U652" s="15">
        <f>(((Kickstarter!I652/60)/60)/24)+DATE(1970,1,1)</f>
        <v>41992.078518518523</v>
      </c>
      <c r="V652">
        <f>YEAR(T652)</f>
        <v>2014</v>
      </c>
      <c r="W652">
        <f>YEAR(U652)</f>
        <v>2014</v>
      </c>
    </row>
    <row r="653" spans="1:23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5">
        <f t="shared" si="10"/>
        <v>41956.017488425925</v>
      </c>
      <c r="L653" t="b">
        <v>0</v>
      </c>
      <c r="M653">
        <v>105</v>
      </c>
      <c r="N653" t="b">
        <v>1</v>
      </c>
      <c r="O653" t="s">
        <v>8271</v>
      </c>
      <c r="P653" s="13">
        <v>1</v>
      </c>
      <c r="Q653">
        <f>IFERROR(ROUND(Kickstarter!E653/[1]Kickstarter!L653,2),0)</f>
        <v>1005.28</v>
      </c>
      <c r="R653" s="16" t="s">
        <v>8308</v>
      </c>
      <c r="S653" s="16" t="s">
        <v>8350</v>
      </c>
      <c r="T653" s="15">
        <f>(((Kickstarter!J653/60)/60)/24)+DATE(1970,1,1)</f>
        <v>41956.017488425925</v>
      </c>
      <c r="U653" s="15">
        <f>(((Kickstarter!I653/60)/60)/24)+DATE(1970,1,1)</f>
        <v>41986.017488425925</v>
      </c>
      <c r="V653">
        <f>YEAR(T653)</f>
        <v>2014</v>
      </c>
      <c r="W653">
        <f>YEAR(U653)</f>
        <v>2014</v>
      </c>
    </row>
    <row r="654" spans="1:23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5">
        <f t="shared" si="10"/>
        <v>42675.690393518518</v>
      </c>
      <c r="L654" t="b">
        <v>0</v>
      </c>
      <c r="M654">
        <v>28</v>
      </c>
      <c r="N654" t="b">
        <v>1</v>
      </c>
      <c r="O654" t="s">
        <v>8271</v>
      </c>
      <c r="P654" s="13">
        <v>1</v>
      </c>
      <c r="Q654">
        <f>IFERROR(ROUND(Kickstarter!E654/[1]Kickstarter!L654,2),0)</f>
        <v>115.92</v>
      </c>
      <c r="R654" s="16" t="s">
        <v>8310</v>
      </c>
      <c r="S654" s="16" t="s">
        <v>8309</v>
      </c>
      <c r="T654" s="15">
        <f>(((Kickstarter!J654/60)/60)/24)+DATE(1970,1,1)</f>
        <v>42675.690393518518</v>
      </c>
      <c r="U654" s="15">
        <f>(((Kickstarter!I654/60)/60)/24)+DATE(1970,1,1)</f>
        <v>42705.732060185182</v>
      </c>
      <c r="V654">
        <f>YEAR(T654)</f>
        <v>2016</v>
      </c>
      <c r="W654">
        <f>YEAR(U654)</f>
        <v>2016</v>
      </c>
    </row>
    <row r="655" spans="1:23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5">
        <f t="shared" si="10"/>
        <v>42199.618518518517</v>
      </c>
      <c r="L655" t="b">
        <v>0</v>
      </c>
      <c r="M655">
        <v>1107</v>
      </c>
      <c r="N655" t="b">
        <v>1</v>
      </c>
      <c r="O655" t="s">
        <v>8271</v>
      </c>
      <c r="P655" s="13">
        <v>1</v>
      </c>
      <c r="Q655">
        <f>IFERROR(ROUND(Kickstarter!E655/[1]Kickstarter!L655,2),0)</f>
        <v>5304.23</v>
      </c>
      <c r="R655" s="16" t="s">
        <v>8308</v>
      </c>
      <c r="S655" s="16" t="s">
        <v>8342</v>
      </c>
      <c r="T655" s="15">
        <f>(((Kickstarter!J655/60)/60)/24)+DATE(1970,1,1)</f>
        <v>42199.618518518517</v>
      </c>
      <c r="U655" s="15">
        <f>(((Kickstarter!I655/60)/60)/24)+DATE(1970,1,1)</f>
        <v>42236.618518518517</v>
      </c>
      <c r="V655">
        <f>YEAR(T655)</f>
        <v>2015</v>
      </c>
      <c r="W655">
        <f>YEAR(U655)</f>
        <v>2015</v>
      </c>
    </row>
    <row r="656" spans="1:23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5">
        <f t="shared" si="10"/>
        <v>42163.957326388889</v>
      </c>
      <c r="L656" t="b">
        <v>0</v>
      </c>
      <c r="M656">
        <v>1013</v>
      </c>
      <c r="N656" t="b">
        <v>1</v>
      </c>
      <c r="O656" t="s">
        <v>8271</v>
      </c>
      <c r="P656" s="13">
        <v>1</v>
      </c>
      <c r="Q656">
        <f>IFERROR(ROUND(Kickstarter!E656/[1]Kickstarter!L656,2),0)</f>
        <v>2672.92</v>
      </c>
      <c r="R656" s="16" t="s">
        <v>8308</v>
      </c>
      <c r="S656" s="16" t="s">
        <v>8350</v>
      </c>
      <c r="T656" s="15">
        <f>(((Kickstarter!J656/60)/60)/24)+DATE(1970,1,1)</f>
        <v>42163.957326388889</v>
      </c>
      <c r="U656" s="15">
        <f>(((Kickstarter!I656/60)/60)/24)+DATE(1970,1,1)</f>
        <v>42193.957326388889</v>
      </c>
      <c r="V656">
        <f>YEAR(T656)</f>
        <v>2015</v>
      </c>
      <c r="W656">
        <f>YEAR(U656)</f>
        <v>2015</v>
      </c>
    </row>
    <row r="657" spans="1:23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5">
        <f t="shared" si="10"/>
        <v>42045.957314814819</v>
      </c>
      <c r="L657" t="b">
        <v>0</v>
      </c>
      <c r="M657">
        <v>274</v>
      </c>
      <c r="N657" t="b">
        <v>1</v>
      </c>
      <c r="O657" t="s">
        <v>8271</v>
      </c>
      <c r="P657" s="13">
        <v>1</v>
      </c>
      <c r="Q657">
        <f>IFERROR(ROUND(Kickstarter!E657/[1]Kickstarter!L657,2),0)</f>
        <v>317.58999999999997</v>
      </c>
      <c r="R657" s="16" t="s">
        <v>8308</v>
      </c>
      <c r="S657" s="16" t="s">
        <v>8342</v>
      </c>
      <c r="T657" s="15">
        <f>(((Kickstarter!J657/60)/60)/24)+DATE(1970,1,1)</f>
        <v>42045.957314814819</v>
      </c>
      <c r="U657" s="15">
        <f>(((Kickstarter!I657/60)/60)/24)+DATE(1970,1,1)</f>
        <v>42075.915648148148</v>
      </c>
      <c r="V657">
        <f>YEAR(T657)</f>
        <v>2015</v>
      </c>
      <c r="W657">
        <f>YEAR(U657)</f>
        <v>2015</v>
      </c>
    </row>
    <row r="658" spans="1:23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5">
        <f t="shared" si="10"/>
        <v>42417.804618055554</v>
      </c>
      <c r="L658" t="b">
        <v>0</v>
      </c>
      <c r="M658">
        <v>87</v>
      </c>
      <c r="N658" t="b">
        <v>1</v>
      </c>
      <c r="O658" t="s">
        <v>8271</v>
      </c>
      <c r="P658" s="13">
        <v>1</v>
      </c>
      <c r="Q658">
        <f>IFERROR(ROUND(Kickstarter!E658/[1]Kickstarter!L658,2),0)</f>
        <v>395.48</v>
      </c>
      <c r="R658" s="16" t="s">
        <v>8310</v>
      </c>
      <c r="S658" s="16" t="s">
        <v>8309</v>
      </c>
      <c r="T658" s="15">
        <f>(((Kickstarter!J658/60)/60)/24)+DATE(1970,1,1)</f>
        <v>42417.804618055554</v>
      </c>
      <c r="U658" s="15">
        <f>(((Kickstarter!I658/60)/60)/24)+DATE(1970,1,1)</f>
        <v>42477.762951388882</v>
      </c>
      <c r="V658">
        <f>YEAR(T658)</f>
        <v>2016</v>
      </c>
      <c r="W658">
        <f>YEAR(U658)</f>
        <v>2016</v>
      </c>
    </row>
    <row r="659" spans="1:23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5">
        <f t="shared" si="10"/>
        <v>42331.84574074074</v>
      </c>
      <c r="L659" t="b">
        <v>0</v>
      </c>
      <c r="M659">
        <v>99</v>
      </c>
      <c r="N659" t="b">
        <v>1</v>
      </c>
      <c r="O659" t="s">
        <v>8271</v>
      </c>
      <c r="P659" s="13">
        <v>1</v>
      </c>
      <c r="Q659">
        <f>IFERROR(ROUND(Kickstarter!E659/[1]Kickstarter!L659,2),0)</f>
        <v>1178.44</v>
      </c>
      <c r="R659" s="16" t="s">
        <v>8310</v>
      </c>
      <c r="S659" s="16" t="s">
        <v>8309</v>
      </c>
      <c r="T659" s="15">
        <f>(((Kickstarter!J659/60)/60)/24)+DATE(1970,1,1)</f>
        <v>42331.84574074074</v>
      </c>
      <c r="U659" s="15">
        <f>(((Kickstarter!I659/60)/60)/24)+DATE(1970,1,1)</f>
        <v>42361.84574074074</v>
      </c>
      <c r="V659">
        <f>YEAR(T659)</f>
        <v>2015</v>
      </c>
      <c r="W659">
        <f>YEAR(U659)</f>
        <v>2015</v>
      </c>
    </row>
    <row r="660" spans="1:23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5">
        <f t="shared" si="10"/>
        <v>42179.160752314812</v>
      </c>
      <c r="L660" t="b">
        <v>0</v>
      </c>
      <c r="M660">
        <v>276</v>
      </c>
      <c r="N660" t="b">
        <v>1</v>
      </c>
      <c r="O660" t="s">
        <v>8271</v>
      </c>
      <c r="P660" s="13">
        <v>1</v>
      </c>
      <c r="Q660">
        <f>IFERROR(ROUND(Kickstarter!E660/[1]Kickstarter!L660,2),0)</f>
        <v>1312.04</v>
      </c>
      <c r="R660" s="16" t="s">
        <v>8308</v>
      </c>
      <c r="S660" s="16" t="s">
        <v>8353</v>
      </c>
      <c r="T660" s="15">
        <f>(((Kickstarter!J660/60)/60)/24)+DATE(1970,1,1)</f>
        <v>42179.160752314812</v>
      </c>
      <c r="U660" s="15">
        <f>(((Kickstarter!I660/60)/60)/24)+DATE(1970,1,1)</f>
        <v>42211.75</v>
      </c>
      <c r="V660">
        <f>YEAR(T660)</f>
        <v>2015</v>
      </c>
      <c r="W660">
        <f>YEAR(U660)</f>
        <v>2015</v>
      </c>
    </row>
    <row r="661" spans="1:23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5">
        <f t="shared" si="10"/>
        <v>42209.593692129631</v>
      </c>
      <c r="L661" t="b">
        <v>0</v>
      </c>
      <c r="M661">
        <v>21</v>
      </c>
      <c r="N661" t="b">
        <v>1</v>
      </c>
      <c r="O661" t="s">
        <v>8271</v>
      </c>
      <c r="P661" s="13">
        <v>1</v>
      </c>
      <c r="Q661">
        <f>IFERROR(ROUND(Kickstarter!E661/[1]Kickstarter!L661,2),0)</f>
        <v>301.7</v>
      </c>
      <c r="R661" s="16" t="s">
        <v>8308</v>
      </c>
      <c r="S661" s="16" t="s">
        <v>8350</v>
      </c>
      <c r="T661" s="15">
        <f>(((Kickstarter!J661/60)/60)/24)+DATE(1970,1,1)</f>
        <v>42209.593692129631</v>
      </c>
      <c r="U661" s="15">
        <f>(((Kickstarter!I661/60)/60)/24)+DATE(1970,1,1)</f>
        <v>42239.593692129631</v>
      </c>
      <c r="V661">
        <f>YEAR(T661)</f>
        <v>2015</v>
      </c>
      <c r="W661">
        <f>YEAR(U661)</f>
        <v>2015</v>
      </c>
    </row>
    <row r="662" spans="1:23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5">
        <f t="shared" si="10"/>
        <v>41922.741655092592</v>
      </c>
      <c r="L662" t="b">
        <v>0</v>
      </c>
      <c r="M662">
        <v>18</v>
      </c>
      <c r="N662" t="b">
        <v>0</v>
      </c>
      <c r="O662" t="s">
        <v>8271</v>
      </c>
      <c r="P662" s="13">
        <v>1</v>
      </c>
      <c r="Q662">
        <f>IFERROR(ROUND(Kickstarter!E662/[1]Kickstarter!L662,2),0)</f>
        <v>56.63</v>
      </c>
      <c r="R662" s="16" t="s">
        <v>8310</v>
      </c>
      <c r="S662" s="16" t="s">
        <v>8309</v>
      </c>
      <c r="T662" s="15">
        <f>(((Kickstarter!J662/60)/60)/24)+DATE(1970,1,1)</f>
        <v>41922.741655092592</v>
      </c>
      <c r="U662" s="15">
        <f>(((Kickstarter!I662/60)/60)/24)+DATE(1970,1,1)</f>
        <v>41952.783321759263</v>
      </c>
      <c r="V662">
        <f>YEAR(T662)</f>
        <v>2014</v>
      </c>
      <c r="W662">
        <f>YEAR(U662)</f>
        <v>2014</v>
      </c>
    </row>
    <row r="663" spans="1:23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5">
        <f t="shared" si="10"/>
        <v>42636.645358796297</v>
      </c>
      <c r="L663" t="b">
        <v>0</v>
      </c>
      <c r="M663">
        <v>9</v>
      </c>
      <c r="N663" t="b">
        <v>0</v>
      </c>
      <c r="O663" t="s">
        <v>8271</v>
      </c>
      <c r="P663" s="13">
        <v>1</v>
      </c>
      <c r="Q663">
        <f>IFERROR(ROUND(Kickstarter!E663/[1]Kickstarter!L663,2),0)</f>
        <v>3.96</v>
      </c>
      <c r="R663" s="16" t="s">
        <v>8308</v>
      </c>
      <c r="S663" s="16" t="s">
        <v>8352</v>
      </c>
      <c r="T663" s="15">
        <f>(((Kickstarter!J663/60)/60)/24)+DATE(1970,1,1)</f>
        <v>42636.645358796297</v>
      </c>
      <c r="U663" s="15">
        <f>(((Kickstarter!I663/60)/60)/24)+DATE(1970,1,1)</f>
        <v>42666.645358796297</v>
      </c>
      <c r="V663">
        <f>YEAR(T663)</f>
        <v>2016</v>
      </c>
      <c r="W663">
        <f>YEAR(U663)</f>
        <v>2016</v>
      </c>
    </row>
    <row r="664" spans="1:23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5">
        <f t="shared" si="10"/>
        <v>41990.438043981485</v>
      </c>
      <c r="L664" t="b">
        <v>0</v>
      </c>
      <c r="M664">
        <v>4</v>
      </c>
      <c r="N664" t="b">
        <v>0</v>
      </c>
      <c r="O664" t="s">
        <v>8271</v>
      </c>
      <c r="P664" s="13">
        <v>1</v>
      </c>
      <c r="Q664">
        <f>IFERROR(ROUND(Kickstarter!E664/[1]Kickstarter!L664,2),0)</f>
        <v>6</v>
      </c>
      <c r="R664" s="16" t="s">
        <v>8308</v>
      </c>
      <c r="S664" s="16" t="s">
        <v>8350</v>
      </c>
      <c r="T664" s="15">
        <f>(((Kickstarter!J664/60)/60)/24)+DATE(1970,1,1)</f>
        <v>41990.438043981485</v>
      </c>
      <c r="U664" s="15">
        <f>(((Kickstarter!I664/60)/60)/24)+DATE(1970,1,1)</f>
        <v>42020.438043981485</v>
      </c>
      <c r="V664">
        <f>YEAR(T664)</f>
        <v>2014</v>
      </c>
      <c r="W664">
        <f>YEAR(U664)</f>
        <v>2015</v>
      </c>
    </row>
    <row r="665" spans="1:23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5">
        <f t="shared" si="10"/>
        <v>42173.843240740738</v>
      </c>
      <c r="L665" t="b">
        <v>0</v>
      </c>
      <c r="M665">
        <v>7</v>
      </c>
      <c r="N665" t="b">
        <v>0</v>
      </c>
      <c r="O665" t="s">
        <v>8271</v>
      </c>
      <c r="P665" s="13">
        <v>1</v>
      </c>
      <c r="Q665">
        <f>IFERROR(ROUND(Kickstarter!E665/[1]Kickstarter!L665,2),0)</f>
        <v>116.67</v>
      </c>
      <c r="R665" s="16" t="s">
        <v>8329</v>
      </c>
      <c r="S665" s="16" t="s">
        <v>8330</v>
      </c>
      <c r="T665" s="15">
        <f>(((Kickstarter!J665/60)/60)/24)+DATE(1970,1,1)</f>
        <v>42173.843240740738</v>
      </c>
      <c r="U665" s="15">
        <f>(((Kickstarter!I665/60)/60)/24)+DATE(1970,1,1)</f>
        <v>42203.843240740738</v>
      </c>
      <c r="V665">
        <f>YEAR(T665)</f>
        <v>2015</v>
      </c>
      <c r="W665">
        <f>YEAR(U665)</f>
        <v>2015</v>
      </c>
    </row>
    <row r="666" spans="1:23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5">
        <f t="shared" si="10"/>
        <v>42077.666377314818</v>
      </c>
      <c r="L666" t="b">
        <v>0</v>
      </c>
      <c r="M666">
        <v>29</v>
      </c>
      <c r="N666" t="b">
        <v>0</v>
      </c>
      <c r="O666" t="s">
        <v>8271</v>
      </c>
      <c r="P666" s="13">
        <v>1</v>
      </c>
      <c r="Q666">
        <f>IFERROR(ROUND(Kickstarter!E666/[1]Kickstarter!L666,2),0)</f>
        <v>41.09</v>
      </c>
      <c r="R666" s="16" t="s">
        <v>8310</v>
      </c>
      <c r="S666" s="16" t="s">
        <v>8311</v>
      </c>
      <c r="T666" s="15">
        <f>(((Kickstarter!J666/60)/60)/24)+DATE(1970,1,1)</f>
        <v>42077.666377314818</v>
      </c>
      <c r="U666" s="15">
        <f>(((Kickstarter!I666/60)/60)/24)+DATE(1970,1,1)</f>
        <v>42107.666377314818</v>
      </c>
      <c r="V666">
        <f>YEAR(T666)</f>
        <v>2015</v>
      </c>
      <c r="W666">
        <f>YEAR(U666)</f>
        <v>2015</v>
      </c>
    </row>
    <row r="667" spans="1:23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5">
        <f t="shared" si="10"/>
        <v>42688.711354166662</v>
      </c>
      <c r="L667" t="b">
        <v>0</v>
      </c>
      <c r="M667">
        <v>12</v>
      </c>
      <c r="N667" t="b">
        <v>0</v>
      </c>
      <c r="O667" t="s">
        <v>8271</v>
      </c>
      <c r="P667" s="13">
        <v>1</v>
      </c>
      <c r="Q667">
        <f>IFERROR(ROUND(Kickstarter!E667/[1]Kickstarter!L667,2),0)</f>
        <v>53.26</v>
      </c>
      <c r="R667" s="16" t="s">
        <v>8310</v>
      </c>
      <c r="S667" s="16" t="s">
        <v>8309</v>
      </c>
      <c r="T667" s="15">
        <f>(((Kickstarter!J667/60)/60)/24)+DATE(1970,1,1)</f>
        <v>42688.711354166662</v>
      </c>
      <c r="U667" s="15">
        <f>(((Kickstarter!I667/60)/60)/24)+DATE(1970,1,1)</f>
        <v>42748.711354166662</v>
      </c>
      <c r="V667">
        <f>YEAR(T667)</f>
        <v>2016</v>
      </c>
      <c r="W667">
        <f>YEAR(U667)</f>
        <v>2017</v>
      </c>
    </row>
    <row r="668" spans="1:23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5">
        <f t="shared" si="10"/>
        <v>41838.832152777773</v>
      </c>
      <c r="L668" t="b">
        <v>0</v>
      </c>
      <c r="M668">
        <v>4</v>
      </c>
      <c r="N668" t="b">
        <v>0</v>
      </c>
      <c r="O668" t="s">
        <v>8271</v>
      </c>
      <c r="P668" s="13">
        <v>1</v>
      </c>
      <c r="Q668">
        <f>IFERROR(ROUND(Kickstarter!E668/[1]Kickstarter!L668,2),0)</f>
        <v>0.28999999999999998</v>
      </c>
      <c r="R668" s="16" t="s">
        <v>8310</v>
      </c>
      <c r="S668" s="16" t="s">
        <v>8311</v>
      </c>
      <c r="T668" s="15">
        <f>(((Kickstarter!J668/60)/60)/24)+DATE(1970,1,1)</f>
        <v>41838.832152777781</v>
      </c>
      <c r="U668" s="15">
        <f>(((Kickstarter!I668/60)/60)/24)+DATE(1970,1,1)</f>
        <v>41868.832152777781</v>
      </c>
      <c r="V668">
        <f>YEAR(T668)</f>
        <v>2014</v>
      </c>
      <c r="W668">
        <f>YEAR(U668)</f>
        <v>2014</v>
      </c>
    </row>
    <row r="669" spans="1:23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5">
        <f t="shared" si="10"/>
        <v>42632.373414351852</v>
      </c>
      <c r="L669" t="b">
        <v>0</v>
      </c>
      <c r="M669">
        <v>28</v>
      </c>
      <c r="N669" t="b">
        <v>0</v>
      </c>
      <c r="O669" t="s">
        <v>8271</v>
      </c>
      <c r="P669" s="13">
        <v>1</v>
      </c>
      <c r="Q669">
        <f>IFERROR(ROUND(Kickstarter!E669/[1]Kickstarter!L669,2),0)</f>
        <v>626.25</v>
      </c>
      <c r="R669" s="16" t="s">
        <v>8310</v>
      </c>
      <c r="S669" s="16" t="s">
        <v>8309</v>
      </c>
      <c r="T669" s="15">
        <f>(((Kickstarter!J669/60)/60)/24)+DATE(1970,1,1)</f>
        <v>42632.373414351852</v>
      </c>
      <c r="U669" s="15">
        <f>(((Kickstarter!I669/60)/60)/24)+DATE(1970,1,1)</f>
        <v>42672.373414351852</v>
      </c>
      <c r="V669">
        <f>YEAR(T669)</f>
        <v>2016</v>
      </c>
      <c r="W669">
        <f>YEAR(U669)</f>
        <v>2016</v>
      </c>
    </row>
    <row r="670" spans="1:23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5">
        <f t="shared" si="10"/>
        <v>42090.831273148149</v>
      </c>
      <c r="L670" t="b">
        <v>0</v>
      </c>
      <c r="M670">
        <v>25</v>
      </c>
      <c r="N670" t="b">
        <v>0</v>
      </c>
      <c r="O670" t="s">
        <v>8271</v>
      </c>
      <c r="P670" s="13">
        <v>1</v>
      </c>
      <c r="Q670">
        <f>IFERROR(ROUND(Kickstarter!E670/[1]Kickstarter!L670,2),0)</f>
        <v>52.62</v>
      </c>
      <c r="R670" s="16" t="s">
        <v>8308</v>
      </c>
      <c r="S670" s="16" t="s">
        <v>8350</v>
      </c>
      <c r="T670" s="15">
        <f>(((Kickstarter!J670/60)/60)/24)+DATE(1970,1,1)</f>
        <v>42090.831273148149</v>
      </c>
      <c r="U670" s="15">
        <f>(((Kickstarter!I670/60)/60)/24)+DATE(1970,1,1)</f>
        <v>42135.831273148149</v>
      </c>
      <c r="V670">
        <f>YEAR(T670)</f>
        <v>2015</v>
      </c>
      <c r="W670">
        <f>YEAR(U670)</f>
        <v>2015</v>
      </c>
    </row>
    <row r="671" spans="1:23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5">
        <f t="shared" si="10"/>
        <v>42527.625671296293</v>
      </c>
      <c r="L671" t="b">
        <v>0</v>
      </c>
      <c r="M671">
        <v>28</v>
      </c>
      <c r="N671" t="b">
        <v>0</v>
      </c>
      <c r="O671" t="s">
        <v>8271</v>
      </c>
      <c r="P671" s="13">
        <v>1</v>
      </c>
      <c r="Q671">
        <f>IFERROR(ROUND(Kickstarter!E671/[1]Kickstarter!L671,2),0)</f>
        <v>2530.29</v>
      </c>
      <c r="R671" s="16" t="s">
        <v>8308</v>
      </c>
      <c r="S671" s="16" t="s">
        <v>8350</v>
      </c>
      <c r="T671" s="15">
        <f>(((Kickstarter!J671/60)/60)/24)+DATE(1970,1,1)</f>
        <v>42527.625671296293</v>
      </c>
      <c r="U671" s="15">
        <f>(((Kickstarter!I671/60)/60)/24)+DATE(1970,1,1)</f>
        <v>42557.625671296293</v>
      </c>
      <c r="V671">
        <f>YEAR(T671)</f>
        <v>2016</v>
      </c>
      <c r="W671">
        <f>YEAR(U671)</f>
        <v>2016</v>
      </c>
    </row>
    <row r="672" spans="1:23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5">
        <f t="shared" si="10"/>
        <v>42506.709722222222</v>
      </c>
      <c r="L672" t="b">
        <v>0</v>
      </c>
      <c r="M672">
        <v>310</v>
      </c>
      <c r="N672" t="b">
        <v>0</v>
      </c>
      <c r="O672" t="s">
        <v>8271</v>
      </c>
      <c r="P672" s="13">
        <v>1</v>
      </c>
      <c r="Q672">
        <f>IFERROR(ROUND(Kickstarter!E672/[1]Kickstarter!L672,2),0)</f>
        <v>1756.6</v>
      </c>
      <c r="R672" s="16" t="s">
        <v>8310</v>
      </c>
      <c r="S672" s="16" t="s">
        <v>8309</v>
      </c>
      <c r="T672" s="15">
        <f>(((Kickstarter!J672/60)/60)/24)+DATE(1970,1,1)</f>
        <v>42506.709722222222</v>
      </c>
      <c r="U672" s="15">
        <f>(((Kickstarter!I672/60)/60)/24)+DATE(1970,1,1)</f>
        <v>42540.340277777781</v>
      </c>
      <c r="V672">
        <f>YEAR(T672)</f>
        <v>2016</v>
      </c>
      <c r="W672">
        <f>YEAR(U672)</f>
        <v>2016</v>
      </c>
    </row>
    <row r="673" spans="1:23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5">
        <f t="shared" si="10"/>
        <v>41984.692731481482</v>
      </c>
      <c r="L673" t="b">
        <v>0</v>
      </c>
      <c r="M673">
        <v>15</v>
      </c>
      <c r="N673" t="b">
        <v>0</v>
      </c>
      <c r="O673" t="s">
        <v>8271</v>
      </c>
      <c r="P673" s="13">
        <v>1</v>
      </c>
      <c r="Q673">
        <f>IFERROR(ROUND(Kickstarter!E673/[1]Kickstarter!L673,2),0)</f>
        <v>844.86</v>
      </c>
      <c r="R673" s="16" t="s">
        <v>8310</v>
      </c>
      <c r="S673" s="16" t="s">
        <v>8309</v>
      </c>
      <c r="T673" s="15">
        <f>(((Kickstarter!J673/60)/60)/24)+DATE(1970,1,1)</f>
        <v>41984.692731481482</v>
      </c>
      <c r="U673" s="15">
        <f>(((Kickstarter!I673/60)/60)/24)+DATE(1970,1,1)</f>
        <v>42018.166666666672</v>
      </c>
      <c r="V673">
        <f>YEAR(T673)</f>
        <v>2014</v>
      </c>
      <c r="W673">
        <f>YEAR(U673)</f>
        <v>2015</v>
      </c>
    </row>
    <row r="674" spans="1:23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5">
        <f t="shared" si="10"/>
        <v>41974.219490740739</v>
      </c>
      <c r="L674" t="b">
        <v>0</v>
      </c>
      <c r="M674">
        <v>215</v>
      </c>
      <c r="N674" t="b">
        <v>0</v>
      </c>
      <c r="O674" t="s">
        <v>8271</v>
      </c>
      <c r="P674" s="13">
        <v>1</v>
      </c>
      <c r="Q674">
        <f>IFERROR(ROUND(Kickstarter!E674/[1]Kickstarter!L674,2),0)</f>
        <v>432.56</v>
      </c>
      <c r="R674" s="16" t="s">
        <v>8335</v>
      </c>
      <c r="S674" s="16" t="s">
        <v>8354</v>
      </c>
      <c r="T674" s="15">
        <f>(((Kickstarter!J674/60)/60)/24)+DATE(1970,1,1)</f>
        <v>41974.219490740739</v>
      </c>
      <c r="U674" s="15">
        <f>(((Kickstarter!I674/60)/60)/24)+DATE(1970,1,1)</f>
        <v>42005.207638888889</v>
      </c>
      <c r="V674">
        <f>YEAR(T674)</f>
        <v>2014</v>
      </c>
      <c r="W674">
        <f>YEAR(U674)</f>
        <v>2015</v>
      </c>
    </row>
    <row r="675" spans="1:23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5">
        <f t="shared" si="10"/>
        <v>41838.840474537035</v>
      </c>
      <c r="L675" t="b">
        <v>0</v>
      </c>
      <c r="M675">
        <v>3</v>
      </c>
      <c r="N675" t="b">
        <v>0</v>
      </c>
      <c r="O675" t="s">
        <v>8271</v>
      </c>
      <c r="P675" s="13">
        <v>1</v>
      </c>
      <c r="Q675">
        <f>IFERROR(ROUND(Kickstarter!E675/[1]Kickstarter!L675,2),0)</f>
        <v>8.1999999999999993</v>
      </c>
      <c r="R675" s="16" t="s">
        <v>8308</v>
      </c>
      <c r="S675" s="16" t="s">
        <v>8346</v>
      </c>
      <c r="T675" s="15">
        <f>(((Kickstarter!J675/60)/60)/24)+DATE(1970,1,1)</f>
        <v>41838.840474537035</v>
      </c>
      <c r="U675" s="15">
        <f>(((Kickstarter!I675/60)/60)/24)+DATE(1970,1,1)</f>
        <v>41883.840474537035</v>
      </c>
      <c r="V675">
        <f>YEAR(T675)</f>
        <v>2014</v>
      </c>
      <c r="W675">
        <f>YEAR(U675)</f>
        <v>2014</v>
      </c>
    </row>
    <row r="676" spans="1:23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5">
        <f t="shared" si="10"/>
        <v>41803.116053240738</v>
      </c>
      <c r="L676" t="b">
        <v>0</v>
      </c>
      <c r="M676">
        <v>2</v>
      </c>
      <c r="N676" t="b">
        <v>0</v>
      </c>
      <c r="O676" t="s">
        <v>8271</v>
      </c>
      <c r="P676" s="13">
        <v>1</v>
      </c>
      <c r="Q676">
        <f>IFERROR(ROUND(Kickstarter!E676/[1]Kickstarter!L676,2),0)</f>
        <v>0.6</v>
      </c>
      <c r="R676" s="16" t="s">
        <v>8324</v>
      </c>
      <c r="S676" s="16" t="s">
        <v>8348</v>
      </c>
      <c r="T676" s="15">
        <f>(((Kickstarter!J676/60)/60)/24)+DATE(1970,1,1)</f>
        <v>41803.116053240738</v>
      </c>
      <c r="U676" s="15">
        <f>(((Kickstarter!I676/60)/60)/24)+DATE(1970,1,1)</f>
        <v>41863.116053240738</v>
      </c>
      <c r="V676">
        <f>YEAR(T676)</f>
        <v>2014</v>
      </c>
      <c r="W676">
        <f>YEAR(U676)</f>
        <v>2014</v>
      </c>
    </row>
    <row r="677" spans="1:23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5">
        <f t="shared" si="10"/>
        <v>41975.930601851855</v>
      </c>
      <c r="L677" t="b">
        <v>0</v>
      </c>
      <c r="M677">
        <v>26</v>
      </c>
      <c r="N677" t="b">
        <v>0</v>
      </c>
      <c r="O677" t="s">
        <v>8271</v>
      </c>
      <c r="P677" s="13">
        <v>1</v>
      </c>
      <c r="Q677">
        <f>IFERROR(ROUND(Kickstarter!E677/[1]Kickstarter!L677,2),0)</f>
        <v>17.47</v>
      </c>
      <c r="R677" s="16" t="s">
        <v>8310</v>
      </c>
      <c r="S677" s="16" t="s">
        <v>8309</v>
      </c>
      <c r="T677" s="15">
        <f>(((Kickstarter!J677/60)/60)/24)+DATE(1970,1,1)</f>
        <v>41975.930601851855</v>
      </c>
      <c r="U677" s="15">
        <f>(((Kickstarter!I677/60)/60)/24)+DATE(1970,1,1)</f>
        <v>42005.290972222225</v>
      </c>
      <c r="V677">
        <f>YEAR(T677)</f>
        <v>2014</v>
      </c>
      <c r="W677">
        <f>YEAR(U677)</f>
        <v>2015</v>
      </c>
    </row>
    <row r="678" spans="1:23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5">
        <f t="shared" si="10"/>
        <v>42012.76829861111</v>
      </c>
      <c r="L678" t="b">
        <v>0</v>
      </c>
      <c r="M678">
        <v>24</v>
      </c>
      <c r="N678" t="b">
        <v>0</v>
      </c>
      <c r="O678" t="s">
        <v>8271</v>
      </c>
      <c r="P678" s="13">
        <v>1</v>
      </c>
      <c r="Q678">
        <f>IFERROR(ROUND(Kickstarter!E678/[1]Kickstarter!L678,2),0)</f>
        <v>70.05</v>
      </c>
      <c r="R678" s="16" t="s">
        <v>8310</v>
      </c>
      <c r="S678" s="16" t="s">
        <v>8309</v>
      </c>
      <c r="T678" s="15">
        <f>(((Kickstarter!J678/60)/60)/24)+DATE(1970,1,1)</f>
        <v>42012.768298611118</v>
      </c>
      <c r="U678" s="15">
        <f>(((Kickstarter!I678/60)/60)/24)+DATE(1970,1,1)</f>
        <v>42042.768298611118</v>
      </c>
      <c r="V678">
        <f>YEAR(T678)</f>
        <v>2015</v>
      </c>
      <c r="W678">
        <f>YEAR(U678)</f>
        <v>2015</v>
      </c>
    </row>
    <row r="679" spans="1:23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5">
        <f t="shared" si="10"/>
        <v>42504.403877314813</v>
      </c>
      <c r="L679" t="b">
        <v>0</v>
      </c>
      <c r="M679">
        <v>96</v>
      </c>
      <c r="N679" t="b">
        <v>0</v>
      </c>
      <c r="O679" t="s">
        <v>8271</v>
      </c>
      <c r="P679" s="13">
        <v>1</v>
      </c>
      <c r="Q679">
        <f>IFERROR(ROUND(Kickstarter!E679/[1]Kickstarter!L679,2),0)</f>
        <v>511.68</v>
      </c>
      <c r="R679" s="16" t="s">
        <v>8308</v>
      </c>
      <c r="S679" s="16" t="s">
        <v>8342</v>
      </c>
      <c r="T679" s="15">
        <f>(((Kickstarter!J679/60)/60)/24)+DATE(1970,1,1)</f>
        <v>42504.403877314813</v>
      </c>
      <c r="U679" s="15">
        <f>(((Kickstarter!I679/60)/60)/24)+DATE(1970,1,1)</f>
        <v>42549.403877314813</v>
      </c>
      <c r="V679">
        <f>YEAR(T679)</f>
        <v>2016</v>
      </c>
      <c r="W679">
        <f>YEAR(U679)</f>
        <v>2016</v>
      </c>
    </row>
    <row r="680" spans="1:23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5">
        <f t="shared" si="10"/>
        <v>42481.376597222217</v>
      </c>
      <c r="L680" t="b">
        <v>0</v>
      </c>
      <c r="M680">
        <v>17</v>
      </c>
      <c r="N680" t="b">
        <v>0</v>
      </c>
      <c r="O680" t="s">
        <v>8271</v>
      </c>
      <c r="P680" s="13">
        <v>1</v>
      </c>
      <c r="Q680">
        <f>IFERROR(ROUND(Kickstarter!E680/[1]Kickstarter!L680,2),0)</f>
        <v>23.57</v>
      </c>
      <c r="R680" s="16" t="s">
        <v>8310</v>
      </c>
      <c r="S680" s="16" t="s">
        <v>8309</v>
      </c>
      <c r="T680" s="15">
        <f>(((Kickstarter!J680/60)/60)/24)+DATE(1970,1,1)</f>
        <v>42481.376597222217</v>
      </c>
      <c r="U680" s="15">
        <f>(((Kickstarter!I680/60)/60)/24)+DATE(1970,1,1)</f>
        <v>42511.376597222217</v>
      </c>
      <c r="V680">
        <f>YEAR(T680)</f>
        <v>2016</v>
      </c>
      <c r="W680">
        <f>YEAR(U680)</f>
        <v>2016</v>
      </c>
    </row>
    <row r="681" spans="1:23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5">
        <f t="shared" si="10"/>
        <v>42556.695706018523</v>
      </c>
      <c r="L681" t="b">
        <v>0</v>
      </c>
      <c r="M681">
        <v>94</v>
      </c>
      <c r="N681" t="b">
        <v>0</v>
      </c>
      <c r="O681" t="s">
        <v>8271</v>
      </c>
      <c r="P681" s="13">
        <v>1</v>
      </c>
      <c r="Q681">
        <f>IFERROR(ROUND(Kickstarter!E681/[1]Kickstarter!L681,2),0)</f>
        <v>267.48</v>
      </c>
      <c r="R681" s="16" t="s">
        <v>8310</v>
      </c>
      <c r="S681" s="16" t="s">
        <v>8309</v>
      </c>
      <c r="T681" s="15">
        <f>(((Kickstarter!J681/60)/60)/24)+DATE(1970,1,1)</f>
        <v>42556.695706018523</v>
      </c>
      <c r="U681" s="15">
        <f>(((Kickstarter!I681/60)/60)/24)+DATE(1970,1,1)</f>
        <v>42616.695706018523</v>
      </c>
      <c r="V681">
        <f>YEAR(T681)</f>
        <v>2016</v>
      </c>
      <c r="W681">
        <f>YEAR(U681)</f>
        <v>2016</v>
      </c>
    </row>
    <row r="682" spans="1:23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5">
        <f t="shared" si="10"/>
        <v>41864.501516203702</v>
      </c>
      <c r="L682" t="b">
        <v>0</v>
      </c>
      <c r="M682">
        <v>129</v>
      </c>
      <c r="N682" t="b">
        <v>0</v>
      </c>
      <c r="O682" t="s">
        <v>8271</v>
      </c>
      <c r="P682" s="13">
        <v>1</v>
      </c>
      <c r="Q682">
        <f>IFERROR(ROUND(Kickstarter!E682/[1]Kickstarter!L682,2),0)</f>
        <v>1295.5999999999999</v>
      </c>
      <c r="R682" s="16" t="s">
        <v>8313</v>
      </c>
      <c r="S682" s="16" t="s">
        <v>8312</v>
      </c>
      <c r="T682" s="15">
        <f>(((Kickstarter!J682/60)/60)/24)+DATE(1970,1,1)</f>
        <v>41864.501516203702</v>
      </c>
      <c r="U682" s="15">
        <f>(((Kickstarter!I682/60)/60)/24)+DATE(1970,1,1)</f>
        <v>41899.501516203702</v>
      </c>
      <c r="V682">
        <f>YEAR(T682)</f>
        <v>2014</v>
      </c>
      <c r="W682">
        <f>YEAR(U682)</f>
        <v>2014</v>
      </c>
    </row>
    <row r="683" spans="1:23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5">
        <f t="shared" si="10"/>
        <v>42639.805601851855</v>
      </c>
      <c r="L683" t="b">
        <v>0</v>
      </c>
      <c r="M683">
        <v>1</v>
      </c>
      <c r="N683" t="b">
        <v>0</v>
      </c>
      <c r="O683" t="s">
        <v>8271</v>
      </c>
      <c r="P683" s="13">
        <v>1</v>
      </c>
      <c r="Q683">
        <f>IFERROR(ROUND(Kickstarter!E683/[1]Kickstarter!L683,2),0)</f>
        <v>0.04</v>
      </c>
      <c r="R683" s="16" t="s">
        <v>8310</v>
      </c>
      <c r="S683" s="16" t="s">
        <v>8309</v>
      </c>
      <c r="T683" s="15">
        <f>(((Kickstarter!J683/60)/60)/24)+DATE(1970,1,1)</f>
        <v>42639.805601851855</v>
      </c>
      <c r="U683" s="15">
        <f>(((Kickstarter!I683/60)/60)/24)+DATE(1970,1,1)</f>
        <v>42669.805601851855</v>
      </c>
      <c r="V683">
        <f>YEAR(T683)</f>
        <v>2016</v>
      </c>
      <c r="W683">
        <f>YEAR(U683)</f>
        <v>2016</v>
      </c>
    </row>
    <row r="684" spans="1:23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5">
        <f t="shared" si="10"/>
        <v>42778.765300925923</v>
      </c>
      <c r="L684" t="b">
        <v>0</v>
      </c>
      <c r="M684">
        <v>4</v>
      </c>
      <c r="N684" t="b">
        <v>0</v>
      </c>
      <c r="O684" t="s">
        <v>8271</v>
      </c>
      <c r="P684" s="13">
        <v>1</v>
      </c>
      <c r="Q684">
        <f>IFERROR(ROUND(Kickstarter!E684/[1]Kickstarter!L684,2),0)</f>
        <v>1.96</v>
      </c>
      <c r="R684" s="16" t="s">
        <v>8308</v>
      </c>
      <c r="S684" s="16" t="s">
        <v>8342</v>
      </c>
      <c r="T684" s="15">
        <f>(((Kickstarter!J684/60)/60)/24)+DATE(1970,1,1)</f>
        <v>42778.765300925923</v>
      </c>
      <c r="U684" s="15">
        <f>(((Kickstarter!I684/60)/60)/24)+DATE(1970,1,1)</f>
        <v>42808.723634259266</v>
      </c>
      <c r="V684">
        <f>YEAR(T684)</f>
        <v>2017</v>
      </c>
      <c r="W684">
        <f>YEAR(U684)</f>
        <v>2017</v>
      </c>
    </row>
    <row r="685" spans="1:23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5">
        <f t="shared" si="10"/>
        <v>42634.900046296301</v>
      </c>
      <c r="L685" t="b">
        <v>0</v>
      </c>
      <c r="M685">
        <v>3</v>
      </c>
      <c r="N685" t="b">
        <v>0</v>
      </c>
      <c r="O685" t="s">
        <v>8271</v>
      </c>
      <c r="P685" s="13">
        <v>1</v>
      </c>
      <c r="Q685">
        <f>IFERROR(ROUND(Kickstarter!E685/[1]Kickstarter!L685,2),0)</f>
        <v>11.46</v>
      </c>
      <c r="R685" s="16" t="s">
        <v>8310</v>
      </c>
      <c r="S685" s="16" t="s">
        <v>8309</v>
      </c>
      <c r="T685" s="15">
        <f>(((Kickstarter!J685/60)/60)/24)+DATE(1970,1,1)</f>
        <v>42634.900046296301</v>
      </c>
      <c r="U685" s="15">
        <f>(((Kickstarter!I685/60)/60)/24)+DATE(1970,1,1)</f>
        <v>42674.900046296301</v>
      </c>
      <c r="V685">
        <f>YEAR(T685)</f>
        <v>2016</v>
      </c>
      <c r="W685">
        <f>YEAR(U685)</f>
        <v>2016</v>
      </c>
    </row>
    <row r="686" spans="1:23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5">
        <f t="shared" si="10"/>
        <v>41809.473275462966</v>
      </c>
      <c r="L686" t="b">
        <v>0</v>
      </c>
      <c r="M686">
        <v>135</v>
      </c>
      <c r="N686" t="b">
        <v>0</v>
      </c>
      <c r="O686" t="s">
        <v>8271</v>
      </c>
      <c r="P686" s="13">
        <v>1</v>
      </c>
      <c r="Q686">
        <f>IFERROR(ROUND(Kickstarter!E686/[1]Kickstarter!L686,2),0)</f>
        <v>1995.67</v>
      </c>
      <c r="R686" s="16" t="s">
        <v>8310</v>
      </c>
      <c r="S686" s="16" t="s">
        <v>8309</v>
      </c>
      <c r="T686" s="15">
        <f>(((Kickstarter!J686/60)/60)/24)+DATE(1970,1,1)</f>
        <v>41809.473275462966</v>
      </c>
      <c r="U686" s="15">
        <f>(((Kickstarter!I686/60)/60)/24)+DATE(1970,1,1)</f>
        <v>41845.125</v>
      </c>
      <c r="V686">
        <f>YEAR(T686)</f>
        <v>2014</v>
      </c>
      <c r="W686">
        <f>YEAR(U686)</f>
        <v>2014</v>
      </c>
    </row>
    <row r="687" spans="1:23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5">
        <f t="shared" si="10"/>
        <v>41971.866574074069</v>
      </c>
      <c r="L687" t="b">
        <v>0</v>
      </c>
      <c r="M687">
        <v>10</v>
      </c>
      <c r="N687" t="b">
        <v>0</v>
      </c>
      <c r="O687" t="s">
        <v>8271</v>
      </c>
      <c r="P687" s="13">
        <v>1</v>
      </c>
      <c r="Q687">
        <f>IFERROR(ROUND(Kickstarter!E687/[1]Kickstarter!L687,2),0)</f>
        <v>42.54</v>
      </c>
      <c r="R687" s="16" t="s">
        <v>8310</v>
      </c>
      <c r="S687" s="16" t="s">
        <v>8309</v>
      </c>
      <c r="T687" s="15">
        <f>(((Kickstarter!J687/60)/60)/24)+DATE(1970,1,1)</f>
        <v>41971.866574074069</v>
      </c>
      <c r="U687" s="15">
        <f>(((Kickstarter!I687/60)/60)/24)+DATE(1970,1,1)</f>
        <v>42016.866574074069</v>
      </c>
      <c r="V687">
        <f>YEAR(T687)</f>
        <v>2014</v>
      </c>
      <c r="W687">
        <f>YEAR(U687)</f>
        <v>2015</v>
      </c>
    </row>
    <row r="688" spans="1:23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5">
        <f t="shared" si="10"/>
        <v>42189.673263888893</v>
      </c>
      <c r="L688" t="b">
        <v>0</v>
      </c>
      <c r="M688">
        <v>0</v>
      </c>
      <c r="N688" t="b">
        <v>0</v>
      </c>
      <c r="O688" t="s">
        <v>8271</v>
      </c>
      <c r="P688" s="13">
        <v>1</v>
      </c>
      <c r="Q688">
        <f>IFERROR(ROUND(Kickstarter!E688/[1]Kickstarter!L688,2),0)</f>
        <v>0</v>
      </c>
      <c r="R688" s="16" t="s">
        <v>8310</v>
      </c>
      <c r="S688" s="16" t="s">
        <v>8309</v>
      </c>
      <c r="T688" s="15">
        <f>(((Kickstarter!J688/60)/60)/24)+DATE(1970,1,1)</f>
        <v>42189.673263888893</v>
      </c>
      <c r="U688" s="15">
        <f>(((Kickstarter!I688/60)/60)/24)+DATE(1970,1,1)</f>
        <v>42219.673263888893</v>
      </c>
      <c r="V688">
        <f>YEAR(T688)</f>
        <v>2015</v>
      </c>
      <c r="W688">
        <f>YEAR(U688)</f>
        <v>2015</v>
      </c>
    </row>
    <row r="689" spans="1:23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5">
        <f t="shared" si="10"/>
        <v>42711.750613425931</v>
      </c>
      <c r="L689" t="b">
        <v>0</v>
      </c>
      <c r="M689">
        <v>6</v>
      </c>
      <c r="N689" t="b">
        <v>0</v>
      </c>
      <c r="O689" t="s">
        <v>8271</v>
      </c>
      <c r="P689" s="13">
        <v>1</v>
      </c>
      <c r="Q689">
        <f>IFERROR(ROUND(Kickstarter!E689/[1]Kickstarter!L689,2),0)</f>
        <v>273.08</v>
      </c>
      <c r="R689" s="16" t="s">
        <v>8310</v>
      </c>
      <c r="S689" s="16" t="s">
        <v>8309</v>
      </c>
      <c r="T689" s="15">
        <f>(((Kickstarter!J689/60)/60)/24)+DATE(1970,1,1)</f>
        <v>42711.750613425931</v>
      </c>
      <c r="U689" s="15">
        <f>(((Kickstarter!I689/60)/60)/24)+DATE(1970,1,1)</f>
        <v>42771.750613425931</v>
      </c>
      <c r="V689">
        <f>YEAR(T689)</f>
        <v>2016</v>
      </c>
      <c r="W689">
        <f>YEAR(U689)</f>
        <v>2017</v>
      </c>
    </row>
    <row r="690" spans="1:23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5">
        <f t="shared" si="10"/>
        <v>42262.104780092588</v>
      </c>
      <c r="L690" t="b">
        <v>0</v>
      </c>
      <c r="M690">
        <v>36</v>
      </c>
      <c r="N690" t="b">
        <v>0</v>
      </c>
      <c r="O690" t="s">
        <v>8271</v>
      </c>
      <c r="P690" s="13">
        <v>1</v>
      </c>
      <c r="Q690">
        <f>IFERROR(ROUND(Kickstarter!E690/[1]Kickstarter!L690,2),0)</f>
        <v>486.6</v>
      </c>
      <c r="R690" s="16" t="s">
        <v>8308</v>
      </c>
      <c r="S690" s="16" t="s">
        <v>8352</v>
      </c>
      <c r="T690" s="15">
        <f>(((Kickstarter!J690/60)/60)/24)+DATE(1970,1,1)</f>
        <v>42262.104780092588</v>
      </c>
      <c r="U690" s="15">
        <f>(((Kickstarter!I690/60)/60)/24)+DATE(1970,1,1)</f>
        <v>42292.104780092588</v>
      </c>
      <c r="V690">
        <f>YEAR(T690)</f>
        <v>2015</v>
      </c>
      <c r="W690">
        <f>YEAR(U690)</f>
        <v>2015</v>
      </c>
    </row>
    <row r="691" spans="1:23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5">
        <f t="shared" si="10"/>
        <v>42675.66778935185</v>
      </c>
      <c r="L691" t="b">
        <v>0</v>
      </c>
      <c r="M691">
        <v>336</v>
      </c>
      <c r="N691" t="b">
        <v>0</v>
      </c>
      <c r="O691" t="s">
        <v>8271</v>
      </c>
      <c r="P691" s="13">
        <v>1</v>
      </c>
      <c r="Q691">
        <f>IFERROR(ROUND(Kickstarter!E691/[1]Kickstarter!L691,2),0)</f>
        <v>4117.7700000000004</v>
      </c>
      <c r="R691" s="16" t="s">
        <v>8310</v>
      </c>
      <c r="S691" s="16" t="s">
        <v>8309</v>
      </c>
      <c r="T691" s="15">
        <f>(((Kickstarter!J691/60)/60)/24)+DATE(1970,1,1)</f>
        <v>42675.66778935185</v>
      </c>
      <c r="U691" s="15">
        <f>(((Kickstarter!I691/60)/60)/24)+DATE(1970,1,1)</f>
        <v>42712.207638888889</v>
      </c>
      <c r="V691">
        <f>YEAR(T691)</f>
        <v>2016</v>
      </c>
      <c r="W691">
        <f>YEAR(U691)</f>
        <v>2016</v>
      </c>
    </row>
    <row r="692" spans="1:23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5">
        <f t="shared" si="10"/>
        <v>42579.634733796294</v>
      </c>
      <c r="L692" t="b">
        <v>0</v>
      </c>
      <c r="M692">
        <v>34</v>
      </c>
      <c r="N692" t="b">
        <v>0</v>
      </c>
      <c r="O692" t="s">
        <v>8271</v>
      </c>
      <c r="P692" s="13">
        <v>1</v>
      </c>
      <c r="Q692">
        <f>IFERROR(ROUND(Kickstarter!E692/[1]Kickstarter!L692,2),0)</f>
        <v>308.5</v>
      </c>
      <c r="R692" s="16" t="s">
        <v>8310</v>
      </c>
      <c r="S692" s="16" t="s">
        <v>8309</v>
      </c>
      <c r="T692" s="15">
        <f>(((Kickstarter!J692/60)/60)/24)+DATE(1970,1,1)</f>
        <v>42579.634733796294</v>
      </c>
      <c r="U692" s="15">
        <f>(((Kickstarter!I692/60)/60)/24)+DATE(1970,1,1)</f>
        <v>42622.25</v>
      </c>
      <c r="V692">
        <f>YEAR(T692)</f>
        <v>2016</v>
      </c>
      <c r="W692">
        <f>YEAR(U692)</f>
        <v>2016</v>
      </c>
    </row>
    <row r="693" spans="1:23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5">
        <f t="shared" si="10"/>
        <v>42158.028310185182</v>
      </c>
      <c r="L693" t="b">
        <v>0</v>
      </c>
      <c r="M693">
        <v>10</v>
      </c>
      <c r="N693" t="b">
        <v>0</v>
      </c>
      <c r="O693" t="s">
        <v>8271</v>
      </c>
      <c r="P693" s="13">
        <v>1</v>
      </c>
      <c r="Q693">
        <f>IFERROR(ROUND(Kickstarter!E693/[1]Kickstarter!L693,2),0)</f>
        <v>26</v>
      </c>
      <c r="R693" s="16" t="s">
        <v>8315</v>
      </c>
      <c r="S693" s="16" t="s">
        <v>8356</v>
      </c>
      <c r="T693" s="15">
        <f>(((Kickstarter!J693/60)/60)/24)+DATE(1970,1,1)</f>
        <v>42158.028310185182</v>
      </c>
      <c r="U693" s="15">
        <f>(((Kickstarter!I693/60)/60)/24)+DATE(1970,1,1)</f>
        <v>42186.028310185182</v>
      </c>
      <c r="V693">
        <f>YEAR(T693)</f>
        <v>2015</v>
      </c>
      <c r="W693">
        <f>YEAR(U693)</f>
        <v>2015</v>
      </c>
    </row>
    <row r="694" spans="1:23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5">
        <f t="shared" si="10"/>
        <v>42696.37572916667</v>
      </c>
      <c r="L694" t="b">
        <v>0</v>
      </c>
      <c r="M694">
        <v>201</v>
      </c>
      <c r="N694" t="b">
        <v>0</v>
      </c>
      <c r="O694" t="s">
        <v>8271</v>
      </c>
      <c r="P694" s="13">
        <v>1</v>
      </c>
      <c r="Q694">
        <f>IFERROR(ROUND(Kickstarter!E694/[1]Kickstarter!L694,2),0)</f>
        <v>118.73</v>
      </c>
      <c r="R694" s="16" t="s">
        <v>8308</v>
      </c>
      <c r="S694" s="16" t="s">
        <v>8342</v>
      </c>
      <c r="T694" s="15">
        <f>(((Kickstarter!J694/60)/60)/24)+DATE(1970,1,1)</f>
        <v>42696.37572916667</v>
      </c>
      <c r="U694" s="15">
        <f>(((Kickstarter!I694/60)/60)/24)+DATE(1970,1,1)</f>
        <v>42726.37572916667</v>
      </c>
      <c r="V694">
        <f>YEAR(T694)</f>
        <v>2016</v>
      </c>
      <c r="W694">
        <f>YEAR(U694)</f>
        <v>2016</v>
      </c>
    </row>
    <row r="695" spans="1:23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5">
        <f t="shared" si="10"/>
        <v>42094.808182870373</v>
      </c>
      <c r="L695" t="b">
        <v>0</v>
      </c>
      <c r="M695">
        <v>296</v>
      </c>
      <c r="N695" t="b">
        <v>0</v>
      </c>
      <c r="O695" t="s">
        <v>8271</v>
      </c>
      <c r="P695" s="13">
        <v>1</v>
      </c>
      <c r="Q695">
        <f>IFERROR(ROUND(Kickstarter!E695/[1]Kickstarter!L695,2),0)</f>
        <v>11779.33</v>
      </c>
      <c r="R695" s="16" t="s">
        <v>8315</v>
      </c>
      <c r="S695" s="16" t="s">
        <v>8356</v>
      </c>
      <c r="T695" s="15">
        <f>(((Kickstarter!J695/60)/60)/24)+DATE(1970,1,1)</f>
        <v>42094.808182870373</v>
      </c>
      <c r="U695" s="15">
        <f>(((Kickstarter!I695/60)/60)/24)+DATE(1970,1,1)</f>
        <v>42124.808182870373</v>
      </c>
      <c r="V695">
        <f>YEAR(T695)</f>
        <v>2015</v>
      </c>
      <c r="W695">
        <f>YEAR(U695)</f>
        <v>2015</v>
      </c>
    </row>
    <row r="696" spans="1:23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5">
        <f t="shared" si="10"/>
        <v>42737.663877314815</v>
      </c>
      <c r="L696" t="b">
        <v>0</v>
      </c>
      <c r="M696">
        <v>7</v>
      </c>
      <c r="N696" t="b">
        <v>0</v>
      </c>
      <c r="O696" t="s">
        <v>8271</v>
      </c>
      <c r="P696" s="13">
        <v>1</v>
      </c>
      <c r="Q696">
        <f>IFERROR(ROUND(Kickstarter!E696/[1]Kickstarter!L696,2),0)</f>
        <v>42.14</v>
      </c>
      <c r="R696" s="16" t="s">
        <v>8308</v>
      </c>
      <c r="S696" s="16" t="s">
        <v>8342</v>
      </c>
      <c r="T696" s="15">
        <f>(((Kickstarter!J696/60)/60)/24)+DATE(1970,1,1)</f>
        <v>42737.663877314815</v>
      </c>
      <c r="U696" s="15">
        <f>(((Kickstarter!I696/60)/60)/24)+DATE(1970,1,1)</f>
        <v>42767.663877314815</v>
      </c>
      <c r="V696">
        <f>YEAR(T696)</f>
        <v>2017</v>
      </c>
      <c r="W696">
        <f>YEAR(U696)</f>
        <v>2017</v>
      </c>
    </row>
    <row r="697" spans="1:23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5">
        <f t="shared" si="10"/>
        <v>41913.521064814813</v>
      </c>
      <c r="L697" t="b">
        <v>0</v>
      </c>
      <c r="M697">
        <v>7</v>
      </c>
      <c r="N697" t="b">
        <v>0</v>
      </c>
      <c r="O697" t="s">
        <v>8271</v>
      </c>
      <c r="P697" s="13">
        <v>1</v>
      </c>
      <c r="Q697">
        <f>IFERROR(ROUND(Kickstarter!E697/[1]Kickstarter!L697,2),0)</f>
        <v>28.91</v>
      </c>
      <c r="R697" s="16" t="s">
        <v>8310</v>
      </c>
      <c r="S697" s="16" t="s">
        <v>8309</v>
      </c>
      <c r="T697" s="15">
        <f>(((Kickstarter!J697/60)/60)/24)+DATE(1970,1,1)</f>
        <v>41913.521064814813</v>
      </c>
      <c r="U697" s="15">
        <f>(((Kickstarter!I697/60)/60)/24)+DATE(1970,1,1)</f>
        <v>41943.521064814813</v>
      </c>
      <c r="V697">
        <f>YEAR(T697)</f>
        <v>2014</v>
      </c>
      <c r="W697">
        <f>YEAR(U697)</f>
        <v>2014</v>
      </c>
    </row>
    <row r="698" spans="1:23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5">
        <f t="shared" si="10"/>
        <v>41815.927106481482</v>
      </c>
      <c r="L698" t="b">
        <v>0</v>
      </c>
      <c r="M698">
        <v>1</v>
      </c>
      <c r="N698" t="b">
        <v>0</v>
      </c>
      <c r="O698" t="s">
        <v>8271</v>
      </c>
      <c r="P698" s="13">
        <v>1</v>
      </c>
      <c r="Q698">
        <f>IFERROR(ROUND(Kickstarter!E698/[1]Kickstarter!L698,2),0)</f>
        <v>0.06</v>
      </c>
      <c r="R698" s="16" t="s">
        <v>8310</v>
      </c>
      <c r="S698" s="16" t="s">
        <v>8309</v>
      </c>
      <c r="T698" s="15">
        <f>(((Kickstarter!J698/60)/60)/24)+DATE(1970,1,1)</f>
        <v>41815.927106481482</v>
      </c>
      <c r="U698" s="15">
        <f>(((Kickstarter!I698/60)/60)/24)+DATE(1970,1,1)</f>
        <v>41845.927106481482</v>
      </c>
      <c r="V698">
        <f>YEAR(T698)</f>
        <v>2014</v>
      </c>
      <c r="W698">
        <f>YEAR(U698)</f>
        <v>2014</v>
      </c>
    </row>
    <row r="699" spans="1:23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5">
        <f t="shared" si="10"/>
        <v>42388.523020833338</v>
      </c>
      <c r="L699" t="b">
        <v>0</v>
      </c>
      <c r="M699">
        <v>114</v>
      </c>
      <c r="N699" t="b">
        <v>0</v>
      </c>
      <c r="O699" t="s">
        <v>8271</v>
      </c>
      <c r="P699" s="13">
        <v>1</v>
      </c>
      <c r="Q699">
        <f>IFERROR(ROUND(Kickstarter!E699/[1]Kickstarter!L699,2),0)</f>
        <v>105.41</v>
      </c>
      <c r="R699" s="16" t="s">
        <v>8318</v>
      </c>
      <c r="S699" s="16" t="s">
        <v>8347</v>
      </c>
      <c r="T699" s="15">
        <f>(((Kickstarter!J699/60)/60)/24)+DATE(1970,1,1)</f>
        <v>42388.523020833338</v>
      </c>
      <c r="U699" s="15">
        <f>(((Kickstarter!I699/60)/60)/24)+DATE(1970,1,1)</f>
        <v>42403.523020833338</v>
      </c>
      <c r="V699">
        <f>YEAR(T699)</f>
        <v>2016</v>
      </c>
      <c r="W699">
        <f>YEAR(U699)</f>
        <v>2016</v>
      </c>
    </row>
    <row r="700" spans="1:23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5">
        <f t="shared" si="10"/>
        <v>41866.931076388893</v>
      </c>
      <c r="L700" t="b">
        <v>0</v>
      </c>
      <c r="M700">
        <v>29</v>
      </c>
      <c r="N700" t="b">
        <v>0</v>
      </c>
      <c r="O700" t="s">
        <v>8271</v>
      </c>
      <c r="P700" s="13">
        <v>1</v>
      </c>
      <c r="Q700">
        <f>IFERROR(ROUND(Kickstarter!E700/[1]Kickstarter!L700,2),0)</f>
        <v>1099.29</v>
      </c>
      <c r="R700" s="16" t="s">
        <v>8318</v>
      </c>
      <c r="S700" s="16" t="s">
        <v>8345</v>
      </c>
      <c r="T700" s="15">
        <f>(((Kickstarter!J700/60)/60)/24)+DATE(1970,1,1)</f>
        <v>41866.931076388886</v>
      </c>
      <c r="U700" s="15">
        <f>(((Kickstarter!I700/60)/60)/24)+DATE(1970,1,1)</f>
        <v>41900.083333333336</v>
      </c>
      <c r="V700">
        <f>YEAR(T700)</f>
        <v>2014</v>
      </c>
      <c r="W700">
        <f>YEAR(U700)</f>
        <v>2014</v>
      </c>
    </row>
    <row r="701" spans="1:23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5">
        <f t="shared" si="10"/>
        <v>41563.485509259262</v>
      </c>
      <c r="L701" t="b">
        <v>0</v>
      </c>
      <c r="M701">
        <v>890</v>
      </c>
      <c r="N701" t="b">
        <v>0</v>
      </c>
      <c r="O701" t="s">
        <v>8271</v>
      </c>
      <c r="P701" s="13">
        <v>1</v>
      </c>
      <c r="Q701">
        <f>IFERROR(ROUND(Kickstarter!E701/[1]Kickstarter!L701,2),0)</f>
        <v>5102.32</v>
      </c>
      <c r="R701" s="16" t="s">
        <v>8310</v>
      </c>
      <c r="S701" s="16" t="s">
        <v>8309</v>
      </c>
      <c r="T701" s="15">
        <f>(((Kickstarter!J701/60)/60)/24)+DATE(1970,1,1)</f>
        <v>41563.485509259262</v>
      </c>
      <c r="U701" s="15">
        <f>(((Kickstarter!I701/60)/60)/24)+DATE(1970,1,1)</f>
        <v>41600.666666666664</v>
      </c>
      <c r="V701">
        <f>YEAR(T701)</f>
        <v>2013</v>
      </c>
      <c r="W701">
        <f>YEAR(U701)</f>
        <v>2013</v>
      </c>
    </row>
    <row r="702" spans="1:23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5">
        <f t="shared" si="10"/>
        <v>42715.688437500001</v>
      </c>
      <c r="L702" t="b">
        <v>0</v>
      </c>
      <c r="M702">
        <v>31</v>
      </c>
      <c r="N702" t="b">
        <v>0</v>
      </c>
      <c r="O702" t="s">
        <v>8271</v>
      </c>
      <c r="P702" s="13">
        <v>1</v>
      </c>
      <c r="Q702">
        <f>IFERROR(ROUND(Kickstarter!E702/[1]Kickstarter!L702,2),0)</f>
        <v>13.9</v>
      </c>
      <c r="R702" s="16" t="s">
        <v>8318</v>
      </c>
      <c r="S702" s="16" t="s">
        <v>8349</v>
      </c>
      <c r="T702" s="15">
        <f>(((Kickstarter!J702/60)/60)/24)+DATE(1970,1,1)</f>
        <v>42715.688437500001</v>
      </c>
      <c r="U702" s="15">
        <f>(((Kickstarter!I702/60)/60)/24)+DATE(1970,1,1)</f>
        <v>42745.688437500001</v>
      </c>
      <c r="V702">
        <f>YEAR(T702)</f>
        <v>2016</v>
      </c>
      <c r="W702">
        <f>YEAR(U702)</f>
        <v>2017</v>
      </c>
    </row>
    <row r="703" spans="1:23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5">
        <f t="shared" si="10"/>
        <v>41813.662962962961</v>
      </c>
      <c r="L703" t="b">
        <v>0</v>
      </c>
      <c r="M703">
        <v>21</v>
      </c>
      <c r="N703" t="b">
        <v>0</v>
      </c>
      <c r="O703" t="s">
        <v>8271</v>
      </c>
      <c r="P703" s="13">
        <v>1</v>
      </c>
      <c r="Q703">
        <f>IFERROR(ROUND(Kickstarter!E703/[1]Kickstarter!L703,2),0)</f>
        <v>135.96</v>
      </c>
      <c r="R703" s="16" t="s">
        <v>8308</v>
      </c>
      <c r="S703" s="16" t="s">
        <v>8353</v>
      </c>
      <c r="T703" s="15">
        <f>(((Kickstarter!J703/60)/60)/24)+DATE(1970,1,1)</f>
        <v>41813.662962962961</v>
      </c>
      <c r="U703" s="15">
        <f>(((Kickstarter!I703/60)/60)/24)+DATE(1970,1,1)</f>
        <v>41843.662962962961</v>
      </c>
      <c r="V703">
        <f>YEAR(T703)</f>
        <v>2014</v>
      </c>
      <c r="W703">
        <f>YEAR(U703)</f>
        <v>2014</v>
      </c>
    </row>
    <row r="704" spans="1:23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5">
        <f t="shared" si="10"/>
        <v>42668.726701388892</v>
      </c>
      <c r="L704" t="b">
        <v>0</v>
      </c>
      <c r="M704">
        <v>37</v>
      </c>
      <c r="N704" t="b">
        <v>0</v>
      </c>
      <c r="O704" t="s">
        <v>8271</v>
      </c>
      <c r="P704" s="13">
        <v>1</v>
      </c>
      <c r="Q704">
        <f>IFERROR(ROUND(Kickstarter!E704/[1]Kickstarter!L704,2),0)</f>
        <v>308.13</v>
      </c>
      <c r="R704" s="16" t="s">
        <v>8310</v>
      </c>
      <c r="S704" s="16" t="s">
        <v>8309</v>
      </c>
      <c r="T704" s="15">
        <f>(((Kickstarter!J704/60)/60)/24)+DATE(1970,1,1)</f>
        <v>42668.726701388892</v>
      </c>
      <c r="U704" s="15">
        <f>(((Kickstarter!I704/60)/60)/24)+DATE(1970,1,1)</f>
        <v>42698.768368055549</v>
      </c>
      <c r="V704">
        <f>YEAR(T704)</f>
        <v>2016</v>
      </c>
      <c r="W704">
        <f>YEAR(U704)</f>
        <v>2016</v>
      </c>
    </row>
    <row r="705" spans="1:23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5">
        <f t="shared" si="10"/>
        <v>42711.950798611113</v>
      </c>
      <c r="L705" t="b">
        <v>0</v>
      </c>
      <c r="M705">
        <v>7</v>
      </c>
      <c r="N705" t="b">
        <v>0</v>
      </c>
      <c r="O705" t="s">
        <v>8271</v>
      </c>
      <c r="P705" s="13">
        <v>1</v>
      </c>
      <c r="Q705">
        <f>IFERROR(ROUND(Kickstarter!E705/[1]Kickstarter!L705,2),0)</f>
        <v>93</v>
      </c>
      <c r="R705" s="16" t="s">
        <v>8310</v>
      </c>
      <c r="S705" s="16" t="s">
        <v>8309</v>
      </c>
      <c r="T705" s="15">
        <f>(((Kickstarter!J705/60)/60)/24)+DATE(1970,1,1)</f>
        <v>42711.950798611113</v>
      </c>
      <c r="U705" s="15">
        <f>(((Kickstarter!I705/60)/60)/24)+DATE(1970,1,1)</f>
        <v>42766.98055555555</v>
      </c>
      <c r="V705">
        <f>YEAR(T705)</f>
        <v>2016</v>
      </c>
      <c r="W705">
        <f>YEAR(U705)</f>
        <v>2017</v>
      </c>
    </row>
    <row r="706" spans="1:23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5">
        <f t="shared" si="10"/>
        <v>42726.192916666667</v>
      </c>
      <c r="L706" t="b">
        <v>0</v>
      </c>
      <c r="M706">
        <v>4</v>
      </c>
      <c r="N706" t="b">
        <v>0</v>
      </c>
      <c r="O706" t="s">
        <v>8271</v>
      </c>
      <c r="P706" s="13">
        <v>1</v>
      </c>
      <c r="Q706">
        <f>IFERROR(ROUND(Kickstarter!E706/[1]Kickstarter!L706,2),0)</f>
        <v>19.239999999999998</v>
      </c>
      <c r="R706" s="16" t="s">
        <v>8310</v>
      </c>
      <c r="S706" s="16" t="s">
        <v>8309</v>
      </c>
      <c r="T706" s="15">
        <f>(((Kickstarter!J706/60)/60)/24)+DATE(1970,1,1)</f>
        <v>42726.192916666667</v>
      </c>
      <c r="U706" s="15">
        <f>(((Kickstarter!I706/60)/60)/24)+DATE(1970,1,1)</f>
        <v>42786.192916666667</v>
      </c>
      <c r="V706">
        <f>YEAR(T706)</f>
        <v>2016</v>
      </c>
      <c r="W706">
        <f>YEAR(U706)</f>
        <v>2017</v>
      </c>
    </row>
    <row r="707" spans="1:23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5">
        <f t="shared" ref="K707:K770" si="11">(J707/86400) + DATE(1970,1,1)</f>
        <v>42726.491643518515</v>
      </c>
      <c r="L707" t="b">
        <v>0</v>
      </c>
      <c r="M707">
        <v>5</v>
      </c>
      <c r="N707" t="b">
        <v>0</v>
      </c>
      <c r="O707" t="s">
        <v>8271</v>
      </c>
      <c r="P707" s="13">
        <v>1</v>
      </c>
      <c r="Q707">
        <f>IFERROR(ROUND(Kickstarter!E707/[1]Kickstarter!L707,2),0)</f>
        <v>139.57</v>
      </c>
      <c r="R707" s="16" t="s">
        <v>8310</v>
      </c>
      <c r="S707" s="16" t="s">
        <v>8319</v>
      </c>
      <c r="T707" s="15">
        <f>(((Kickstarter!J707/60)/60)/24)+DATE(1970,1,1)</f>
        <v>42726.491643518515</v>
      </c>
      <c r="U707" s="15">
        <f>(((Kickstarter!I707/60)/60)/24)+DATE(1970,1,1)</f>
        <v>42756.491643518515</v>
      </c>
      <c r="V707">
        <f>YEAR(T707)</f>
        <v>2016</v>
      </c>
      <c r="W707">
        <f>YEAR(U707)</f>
        <v>2017</v>
      </c>
    </row>
    <row r="708" spans="1:23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5">
        <f t="shared" si="11"/>
        <v>42676.995173611111</v>
      </c>
      <c r="L708" t="b">
        <v>0</v>
      </c>
      <c r="M708">
        <v>0</v>
      </c>
      <c r="N708" t="b">
        <v>0</v>
      </c>
      <c r="O708" t="s">
        <v>8271</v>
      </c>
      <c r="P708" s="13">
        <v>1</v>
      </c>
      <c r="Q708">
        <f>IFERROR(ROUND(Kickstarter!E708/[1]Kickstarter!L708,2),0)</f>
        <v>0</v>
      </c>
      <c r="R708" s="16" t="s">
        <v>8308</v>
      </c>
      <c r="S708" s="16" t="s">
        <v>8350</v>
      </c>
      <c r="T708" s="15">
        <f>(((Kickstarter!J708/60)/60)/24)+DATE(1970,1,1)</f>
        <v>42676.995173611111</v>
      </c>
      <c r="U708" s="15">
        <f>(((Kickstarter!I708/60)/60)/24)+DATE(1970,1,1)</f>
        <v>42718.777083333334</v>
      </c>
      <c r="V708">
        <f>YEAR(T708)</f>
        <v>2016</v>
      </c>
      <c r="W708">
        <f>YEAR(U708)</f>
        <v>2016</v>
      </c>
    </row>
    <row r="709" spans="1:23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5">
        <f t="shared" si="11"/>
        <v>42696.663506944446</v>
      </c>
      <c r="L709" t="b">
        <v>0</v>
      </c>
      <c r="M709">
        <v>456</v>
      </c>
      <c r="N709" t="b">
        <v>0</v>
      </c>
      <c r="O709" t="s">
        <v>8271</v>
      </c>
      <c r="P709" s="13">
        <v>1</v>
      </c>
      <c r="Q709">
        <f>IFERROR(ROUND(Kickstarter!E709/[1]Kickstarter!L709,2),0)</f>
        <v>4879.1499999999996</v>
      </c>
      <c r="R709" s="16" t="s">
        <v>8308</v>
      </c>
      <c r="S709" s="16" t="s">
        <v>8350</v>
      </c>
      <c r="T709" s="15">
        <f>(((Kickstarter!J709/60)/60)/24)+DATE(1970,1,1)</f>
        <v>42696.663506944446</v>
      </c>
      <c r="U709" s="15">
        <f>(((Kickstarter!I709/60)/60)/24)+DATE(1970,1,1)</f>
        <v>42736.663506944446</v>
      </c>
      <c r="V709">
        <f>YEAR(T709)</f>
        <v>2016</v>
      </c>
      <c r="W709">
        <f>YEAR(U709)</f>
        <v>2017</v>
      </c>
    </row>
    <row r="710" spans="1:23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5">
        <f t="shared" si="11"/>
        <v>41835.581018518518</v>
      </c>
      <c r="L710" t="b">
        <v>0</v>
      </c>
      <c r="M710">
        <v>369</v>
      </c>
      <c r="N710" t="b">
        <v>0</v>
      </c>
      <c r="O710" t="s">
        <v>8271</v>
      </c>
      <c r="P710" s="13">
        <v>1</v>
      </c>
      <c r="Q710">
        <f>IFERROR(ROUND(Kickstarter!E710/[1]Kickstarter!L710,2),0)</f>
        <v>883.7</v>
      </c>
      <c r="R710" s="16" t="s">
        <v>8308</v>
      </c>
      <c r="S710" s="16" t="s">
        <v>8342</v>
      </c>
      <c r="T710" s="15">
        <f>(((Kickstarter!J710/60)/60)/24)+DATE(1970,1,1)</f>
        <v>41835.581018518518</v>
      </c>
      <c r="U710" s="15">
        <f>(((Kickstarter!I710/60)/60)/24)+DATE(1970,1,1)</f>
        <v>41895.581018518518</v>
      </c>
      <c r="V710">
        <f>YEAR(T710)</f>
        <v>2014</v>
      </c>
      <c r="W710">
        <f>YEAR(U710)</f>
        <v>2014</v>
      </c>
    </row>
    <row r="711" spans="1:23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5">
        <f t="shared" si="11"/>
        <v>41948.041192129633</v>
      </c>
      <c r="L711" t="b">
        <v>0</v>
      </c>
      <c r="M711">
        <v>2</v>
      </c>
      <c r="N711" t="b">
        <v>0</v>
      </c>
      <c r="O711" t="s">
        <v>8271</v>
      </c>
      <c r="P711" s="13">
        <v>1</v>
      </c>
      <c r="Q711">
        <f>IFERROR(ROUND(Kickstarter!E711/[1]Kickstarter!L711,2),0)</f>
        <v>2.77</v>
      </c>
      <c r="R711" s="16" t="s">
        <v>8310</v>
      </c>
      <c r="S711" s="16" t="s">
        <v>8309</v>
      </c>
      <c r="T711" s="15">
        <f>(((Kickstarter!J711/60)/60)/24)+DATE(1970,1,1)</f>
        <v>41948.041192129633</v>
      </c>
      <c r="U711" s="15">
        <f>(((Kickstarter!I711/60)/60)/24)+DATE(1970,1,1)</f>
        <v>41978.041192129633</v>
      </c>
      <c r="V711">
        <f>YEAR(T711)</f>
        <v>2014</v>
      </c>
      <c r="W711">
        <f>YEAR(U711)</f>
        <v>2014</v>
      </c>
    </row>
    <row r="712" spans="1:23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5">
        <f t="shared" si="11"/>
        <v>41837.984976851854</v>
      </c>
      <c r="L712" t="b">
        <v>0</v>
      </c>
      <c r="M712">
        <v>0</v>
      </c>
      <c r="N712" t="b">
        <v>0</v>
      </c>
      <c r="O712" t="s">
        <v>8271</v>
      </c>
      <c r="P712" s="13">
        <v>1</v>
      </c>
      <c r="Q712">
        <f>IFERROR(ROUND(Kickstarter!E712/[1]Kickstarter!L712,2),0)</f>
        <v>0</v>
      </c>
      <c r="R712" s="16" t="s">
        <v>8310</v>
      </c>
      <c r="S712" s="16" t="s">
        <v>8319</v>
      </c>
      <c r="T712" s="15">
        <f>(((Kickstarter!J712/60)/60)/24)+DATE(1970,1,1)</f>
        <v>41837.984976851854</v>
      </c>
      <c r="U712" s="15">
        <f>(((Kickstarter!I712/60)/60)/24)+DATE(1970,1,1)</f>
        <v>41871.030555555553</v>
      </c>
      <c r="V712">
        <f>YEAR(T712)</f>
        <v>2014</v>
      </c>
      <c r="W712">
        <f>YEAR(U712)</f>
        <v>2014</v>
      </c>
    </row>
    <row r="713" spans="1:23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5">
        <f t="shared" si="11"/>
        <v>42678.459120370375</v>
      </c>
      <c r="L713" t="b">
        <v>0</v>
      </c>
      <c r="M713">
        <v>338</v>
      </c>
      <c r="N713" t="b">
        <v>0</v>
      </c>
      <c r="O713" t="s">
        <v>8271</v>
      </c>
      <c r="P713" s="13">
        <v>1</v>
      </c>
      <c r="Q713">
        <f>IFERROR(ROUND(Kickstarter!E713/[1]Kickstarter!L713,2),0)</f>
        <v>4223.88</v>
      </c>
      <c r="R713" s="16" t="s">
        <v>8310</v>
      </c>
      <c r="S713" s="16" t="s">
        <v>8311</v>
      </c>
      <c r="T713" s="15">
        <f>(((Kickstarter!J713/60)/60)/24)+DATE(1970,1,1)</f>
        <v>42678.459120370375</v>
      </c>
      <c r="U713" s="15">
        <f>(((Kickstarter!I713/60)/60)/24)+DATE(1970,1,1)</f>
        <v>42718.500787037032</v>
      </c>
      <c r="V713">
        <f>YEAR(T713)</f>
        <v>2016</v>
      </c>
      <c r="W713">
        <f>YEAR(U713)</f>
        <v>2016</v>
      </c>
    </row>
    <row r="714" spans="1:23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5">
        <f t="shared" si="11"/>
        <v>42384.680925925924</v>
      </c>
      <c r="L714" t="b">
        <v>0</v>
      </c>
      <c r="M714">
        <v>4</v>
      </c>
      <c r="N714" t="b">
        <v>0</v>
      </c>
      <c r="O714" t="s">
        <v>8271</v>
      </c>
      <c r="P714" s="13">
        <v>1</v>
      </c>
      <c r="Q714">
        <f>IFERROR(ROUND(Kickstarter!E714/[1]Kickstarter!L714,2),0)</f>
        <v>7.5</v>
      </c>
      <c r="R714" s="16" t="s">
        <v>8310</v>
      </c>
      <c r="S714" s="16" t="s">
        <v>8309</v>
      </c>
      <c r="T714" s="15">
        <f>(((Kickstarter!J714/60)/60)/24)+DATE(1970,1,1)</f>
        <v>42384.680925925932</v>
      </c>
      <c r="U714" s="15">
        <f>(((Kickstarter!I714/60)/60)/24)+DATE(1970,1,1)</f>
        <v>42414.680925925932</v>
      </c>
      <c r="V714">
        <f>YEAR(T714)</f>
        <v>2016</v>
      </c>
      <c r="W714">
        <f>YEAR(U714)</f>
        <v>2016</v>
      </c>
    </row>
    <row r="715" spans="1:23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5">
        <f t="shared" si="11"/>
        <v>42496.529305555552</v>
      </c>
      <c r="L715" t="b">
        <v>0</v>
      </c>
      <c r="M715">
        <v>1</v>
      </c>
      <c r="N715" t="b">
        <v>0</v>
      </c>
      <c r="O715" t="s">
        <v>8271</v>
      </c>
      <c r="P715" s="13">
        <v>1</v>
      </c>
      <c r="Q715">
        <f>IFERROR(ROUND(Kickstarter!E715/[1]Kickstarter!L715,2),0)</f>
        <v>11.71</v>
      </c>
      <c r="R715" s="16" t="s">
        <v>8310</v>
      </c>
      <c r="S715" s="16" t="s">
        <v>8309</v>
      </c>
      <c r="T715" s="15">
        <f>(((Kickstarter!J715/60)/60)/24)+DATE(1970,1,1)</f>
        <v>42496.529305555552</v>
      </c>
      <c r="U715" s="15">
        <f>(((Kickstarter!I715/60)/60)/24)+DATE(1970,1,1)</f>
        <v>42526.529305555552</v>
      </c>
      <c r="V715">
        <f>YEAR(T715)</f>
        <v>2016</v>
      </c>
      <c r="W715">
        <f>YEAR(U715)</f>
        <v>2016</v>
      </c>
    </row>
    <row r="716" spans="1:23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5">
        <f t="shared" si="11"/>
        <v>42734.787986111114</v>
      </c>
      <c r="L716" t="b">
        <v>0</v>
      </c>
      <c r="M716">
        <v>28</v>
      </c>
      <c r="N716" t="b">
        <v>0</v>
      </c>
      <c r="O716" t="s">
        <v>8271</v>
      </c>
      <c r="P716" s="13">
        <v>1</v>
      </c>
      <c r="Q716">
        <f>IFERROR(ROUND(Kickstarter!E716/[1]Kickstarter!L716,2),0)</f>
        <v>204.45</v>
      </c>
      <c r="R716" s="16" t="s">
        <v>8310</v>
      </c>
      <c r="S716" s="16" t="s">
        <v>8309</v>
      </c>
      <c r="T716" s="15">
        <f>(((Kickstarter!J716/60)/60)/24)+DATE(1970,1,1)</f>
        <v>42734.787986111114</v>
      </c>
      <c r="U716" s="15">
        <f>(((Kickstarter!I716/60)/60)/24)+DATE(1970,1,1)</f>
        <v>42794.787986111114</v>
      </c>
      <c r="V716">
        <f>YEAR(T716)</f>
        <v>2016</v>
      </c>
      <c r="W716">
        <f>YEAR(U716)</f>
        <v>2017</v>
      </c>
    </row>
    <row r="717" spans="1:23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5">
        <f t="shared" si="11"/>
        <v>42273.090740740736</v>
      </c>
      <c r="L717" t="b">
        <v>0</v>
      </c>
      <c r="M717">
        <v>12</v>
      </c>
      <c r="N717" t="b">
        <v>0</v>
      </c>
      <c r="O717" t="s">
        <v>8271</v>
      </c>
      <c r="P717" s="13">
        <v>1</v>
      </c>
      <c r="Q717">
        <f>IFERROR(ROUND(Kickstarter!E717/[1]Kickstarter!L717,2),0)</f>
        <v>81.709999999999994</v>
      </c>
      <c r="R717" s="16" t="s">
        <v>8310</v>
      </c>
      <c r="S717" s="16" t="s">
        <v>8309</v>
      </c>
      <c r="T717" s="15">
        <f>(((Kickstarter!J717/60)/60)/24)+DATE(1970,1,1)</f>
        <v>42273.090740740736</v>
      </c>
      <c r="U717" s="15">
        <f>(((Kickstarter!I717/60)/60)/24)+DATE(1970,1,1)</f>
        <v>42313.132407407407</v>
      </c>
      <c r="V717">
        <f>YEAR(T717)</f>
        <v>2015</v>
      </c>
      <c r="W717">
        <f>YEAR(U717)</f>
        <v>2015</v>
      </c>
    </row>
    <row r="718" spans="1:23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5">
        <f t="shared" si="11"/>
        <v>41940.658645833333</v>
      </c>
      <c r="L718" t="b">
        <v>0</v>
      </c>
      <c r="M718">
        <v>16</v>
      </c>
      <c r="N718" t="b">
        <v>0</v>
      </c>
      <c r="O718" t="s">
        <v>8271</v>
      </c>
      <c r="P718" s="13">
        <v>1</v>
      </c>
      <c r="Q718">
        <f>IFERROR(ROUND(Kickstarter!E718/[1]Kickstarter!L718,2),0)</f>
        <v>23.06</v>
      </c>
      <c r="R718" s="16" t="s">
        <v>8310</v>
      </c>
      <c r="S718" s="16" t="s">
        <v>8309</v>
      </c>
      <c r="T718" s="15">
        <f>(((Kickstarter!J718/60)/60)/24)+DATE(1970,1,1)</f>
        <v>41940.658645833333</v>
      </c>
      <c r="U718" s="15">
        <f>(((Kickstarter!I718/60)/60)/24)+DATE(1970,1,1)</f>
        <v>41974</v>
      </c>
      <c r="V718">
        <f>YEAR(T718)</f>
        <v>2014</v>
      </c>
      <c r="W718">
        <f>YEAR(U718)</f>
        <v>2014</v>
      </c>
    </row>
    <row r="719" spans="1:23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5">
        <f t="shared" si="11"/>
        <v>41857.854189814811</v>
      </c>
      <c r="L719" t="b">
        <v>0</v>
      </c>
      <c r="M719">
        <v>4</v>
      </c>
      <c r="N719" t="b">
        <v>0</v>
      </c>
      <c r="O719" t="s">
        <v>8271</v>
      </c>
      <c r="P719" s="13">
        <v>1</v>
      </c>
      <c r="Q719">
        <f>IFERROR(ROUND(Kickstarter!E719/[1]Kickstarter!L719,2),0)</f>
        <v>23.46</v>
      </c>
      <c r="R719" s="16" t="s">
        <v>8308</v>
      </c>
      <c r="S719" s="16" t="s">
        <v>8350</v>
      </c>
      <c r="T719" s="15">
        <f>(((Kickstarter!J719/60)/60)/24)+DATE(1970,1,1)</f>
        <v>41857.854189814818</v>
      </c>
      <c r="U719" s="15">
        <f>(((Kickstarter!I719/60)/60)/24)+DATE(1970,1,1)</f>
        <v>41887.854189814818</v>
      </c>
      <c r="V719">
        <f>YEAR(T719)</f>
        <v>2014</v>
      </c>
      <c r="W719">
        <f>YEAR(U719)</f>
        <v>2014</v>
      </c>
    </row>
    <row r="720" spans="1:23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5">
        <f t="shared" si="11"/>
        <v>42752.845451388886</v>
      </c>
      <c r="L720" t="b">
        <v>0</v>
      </c>
      <c r="M720">
        <v>4</v>
      </c>
      <c r="N720" t="b">
        <v>0</v>
      </c>
      <c r="O720" t="s">
        <v>8271</v>
      </c>
      <c r="P720" s="13">
        <v>1</v>
      </c>
      <c r="Q720">
        <f>IFERROR(ROUND(Kickstarter!E720/[1]Kickstarter!L720,2),0)</f>
        <v>6</v>
      </c>
      <c r="R720" s="16" t="s">
        <v>8310</v>
      </c>
      <c r="S720" s="16" t="s">
        <v>8309</v>
      </c>
      <c r="T720" s="15">
        <f>(((Kickstarter!J720/60)/60)/24)+DATE(1970,1,1)</f>
        <v>42752.845451388886</v>
      </c>
      <c r="U720" s="15">
        <f>(((Kickstarter!I720/60)/60)/24)+DATE(1970,1,1)</f>
        <v>42784.249305555553</v>
      </c>
      <c r="V720">
        <f>YEAR(T720)</f>
        <v>2017</v>
      </c>
      <c r="W720">
        <f>YEAR(U720)</f>
        <v>2017</v>
      </c>
    </row>
    <row r="721" spans="1:23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5">
        <f t="shared" si="11"/>
        <v>42409.040231481486</v>
      </c>
      <c r="L721" t="b">
        <v>0</v>
      </c>
      <c r="M721">
        <v>10</v>
      </c>
      <c r="N721" t="b">
        <v>0</v>
      </c>
      <c r="O721" t="s">
        <v>8271</v>
      </c>
      <c r="P721" s="13">
        <v>1</v>
      </c>
      <c r="Q721">
        <f>IFERROR(ROUND(Kickstarter!E721/[1]Kickstarter!L721,2),0)</f>
        <v>10.78</v>
      </c>
      <c r="R721" s="16" t="s">
        <v>8310</v>
      </c>
      <c r="S721" s="16" t="s">
        <v>8309</v>
      </c>
      <c r="T721" s="15">
        <f>(((Kickstarter!J721/60)/60)/24)+DATE(1970,1,1)</f>
        <v>42409.040231481486</v>
      </c>
      <c r="U721" s="15">
        <f>(((Kickstarter!I721/60)/60)/24)+DATE(1970,1,1)</f>
        <v>42423.040231481486</v>
      </c>
      <c r="V721">
        <f>YEAR(T721)</f>
        <v>2016</v>
      </c>
      <c r="W721">
        <f>YEAR(U721)</f>
        <v>2016</v>
      </c>
    </row>
    <row r="722" spans="1:23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5">
        <f t="shared" si="11"/>
        <v>40909.649201388893</v>
      </c>
      <c r="L722" t="b">
        <v>0</v>
      </c>
      <c r="M722">
        <v>41</v>
      </c>
      <c r="N722" t="b">
        <v>1</v>
      </c>
      <c r="O722" t="s">
        <v>8272</v>
      </c>
      <c r="P722" s="13">
        <v>1</v>
      </c>
      <c r="Q722">
        <f>IFERROR(ROUND(Kickstarter!E722/[1]Kickstarter!L722,2),0)</f>
        <v>195.36</v>
      </c>
      <c r="R722" s="16" t="s">
        <v>8308</v>
      </c>
      <c r="S722" s="16" t="s">
        <v>8350</v>
      </c>
      <c r="T722" s="15">
        <f>(((Kickstarter!J722/60)/60)/24)+DATE(1970,1,1)</f>
        <v>40909.649201388893</v>
      </c>
      <c r="U722" s="15">
        <f>(((Kickstarter!I722/60)/60)/24)+DATE(1970,1,1)</f>
        <v>40937.649201388893</v>
      </c>
      <c r="V722">
        <f>YEAR(T722)</f>
        <v>2012</v>
      </c>
      <c r="W722">
        <f>YEAR(U722)</f>
        <v>2012</v>
      </c>
    </row>
    <row r="723" spans="1:23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5">
        <f t="shared" si="11"/>
        <v>41807.571840277778</v>
      </c>
      <c r="L723" t="b">
        <v>0</v>
      </c>
      <c r="M723">
        <v>119</v>
      </c>
      <c r="N723" t="b">
        <v>1</v>
      </c>
      <c r="O723" t="s">
        <v>8272</v>
      </c>
      <c r="P723" s="13">
        <v>1</v>
      </c>
      <c r="Q723">
        <f>IFERROR(ROUND(Kickstarter!E723/[1]Kickstarter!L723,2),0)</f>
        <v>1251.6300000000001</v>
      </c>
      <c r="R723" s="16" t="s">
        <v>8318</v>
      </c>
      <c r="S723" s="16" t="s">
        <v>8347</v>
      </c>
      <c r="T723" s="15">
        <f>(((Kickstarter!J723/60)/60)/24)+DATE(1970,1,1)</f>
        <v>41807.571840277778</v>
      </c>
      <c r="U723" s="15">
        <f>(((Kickstarter!I723/60)/60)/24)+DATE(1970,1,1)</f>
        <v>41852.571840277778</v>
      </c>
      <c r="V723">
        <f>YEAR(T723)</f>
        <v>2014</v>
      </c>
      <c r="W723">
        <f>YEAR(U723)</f>
        <v>2014</v>
      </c>
    </row>
    <row r="724" spans="1:23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5">
        <f t="shared" si="11"/>
        <v>40977.805300925924</v>
      </c>
      <c r="L724" t="b">
        <v>0</v>
      </c>
      <c r="M724">
        <v>153</v>
      </c>
      <c r="N724" t="b">
        <v>1</v>
      </c>
      <c r="O724" t="s">
        <v>8272</v>
      </c>
      <c r="P724" s="13">
        <v>1</v>
      </c>
      <c r="Q724">
        <f>IFERROR(ROUND(Kickstarter!E724/[1]Kickstarter!L724,2),0)</f>
        <v>2538.92</v>
      </c>
      <c r="R724" s="16" t="s">
        <v>8310</v>
      </c>
      <c r="S724" s="16" t="s">
        <v>8309</v>
      </c>
      <c r="T724" s="15">
        <f>(((Kickstarter!J724/60)/60)/24)+DATE(1970,1,1)</f>
        <v>40977.805300925924</v>
      </c>
      <c r="U724" s="15">
        <f>(((Kickstarter!I724/60)/60)/24)+DATE(1970,1,1)</f>
        <v>41007.76363425926</v>
      </c>
      <c r="V724">
        <f>YEAR(T724)</f>
        <v>2012</v>
      </c>
      <c r="W724">
        <f>YEAR(U724)</f>
        <v>2012</v>
      </c>
    </row>
    <row r="725" spans="1:23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5">
        <f t="shared" si="11"/>
        <v>42184.81653935185</v>
      </c>
      <c r="L725" t="b">
        <v>0</v>
      </c>
      <c r="M725">
        <v>100</v>
      </c>
      <c r="N725" t="b">
        <v>1</v>
      </c>
      <c r="O725" t="s">
        <v>8272</v>
      </c>
      <c r="P725" s="13">
        <v>1</v>
      </c>
      <c r="Q725">
        <f>IFERROR(ROUND(Kickstarter!E725/[1]Kickstarter!L725,2),0)</f>
        <v>390.64</v>
      </c>
      <c r="R725" s="16" t="s">
        <v>8310</v>
      </c>
      <c r="S725" s="16" t="s">
        <v>8309</v>
      </c>
      <c r="T725" s="15">
        <f>(((Kickstarter!J725/60)/60)/24)+DATE(1970,1,1)</f>
        <v>42184.816539351858</v>
      </c>
      <c r="U725" s="15">
        <f>(((Kickstarter!I725/60)/60)/24)+DATE(1970,1,1)</f>
        <v>42215.165972222225</v>
      </c>
      <c r="V725">
        <f>YEAR(T725)</f>
        <v>2015</v>
      </c>
      <c r="W725">
        <f>YEAR(U725)</f>
        <v>2015</v>
      </c>
    </row>
    <row r="726" spans="1:23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5">
        <f t="shared" si="11"/>
        <v>40694.638460648144</v>
      </c>
      <c r="L726" t="b">
        <v>0</v>
      </c>
      <c r="M726">
        <v>143</v>
      </c>
      <c r="N726" t="b">
        <v>1</v>
      </c>
      <c r="O726" t="s">
        <v>8272</v>
      </c>
      <c r="P726" s="13">
        <v>1</v>
      </c>
      <c r="Q726">
        <f>IFERROR(ROUND(Kickstarter!E726/[1]Kickstarter!L726,2),0)</f>
        <v>492.2</v>
      </c>
      <c r="R726" s="16" t="s">
        <v>8310</v>
      </c>
      <c r="S726" s="16" t="s">
        <v>8309</v>
      </c>
      <c r="T726" s="15">
        <f>(((Kickstarter!J726/60)/60)/24)+DATE(1970,1,1)</f>
        <v>40694.638460648144</v>
      </c>
      <c r="U726" s="15">
        <f>(((Kickstarter!I726/60)/60)/24)+DATE(1970,1,1)</f>
        <v>40724.638460648144</v>
      </c>
      <c r="V726">
        <f>YEAR(T726)</f>
        <v>2011</v>
      </c>
      <c r="W726">
        <f>YEAR(U726)</f>
        <v>2011</v>
      </c>
    </row>
    <row r="727" spans="1:23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5">
        <f t="shared" si="11"/>
        <v>42321.626296296294</v>
      </c>
      <c r="L727" t="b">
        <v>0</v>
      </c>
      <c r="M727">
        <v>140</v>
      </c>
      <c r="N727" t="b">
        <v>1</v>
      </c>
      <c r="O727" t="s">
        <v>8272</v>
      </c>
      <c r="P727" s="13">
        <v>1</v>
      </c>
      <c r="Q727">
        <f>IFERROR(ROUND(Kickstarter!E727/[1]Kickstarter!L727,2),0)</f>
        <v>2230</v>
      </c>
      <c r="R727" s="16" t="s">
        <v>8318</v>
      </c>
      <c r="S727" s="16" t="s">
        <v>8345</v>
      </c>
      <c r="T727" s="15">
        <f>(((Kickstarter!J727/60)/60)/24)+DATE(1970,1,1)</f>
        <v>42321.626296296294</v>
      </c>
      <c r="U727" s="15">
        <f>(((Kickstarter!I727/60)/60)/24)+DATE(1970,1,1)</f>
        <v>42351.626296296294</v>
      </c>
      <c r="V727">
        <f>YEAR(T727)</f>
        <v>2015</v>
      </c>
      <c r="W727">
        <f>YEAR(U727)</f>
        <v>2015</v>
      </c>
    </row>
    <row r="728" spans="1:23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5">
        <f t="shared" si="11"/>
        <v>41346.042673611111</v>
      </c>
      <c r="L728" t="b">
        <v>0</v>
      </c>
      <c r="M728">
        <v>35</v>
      </c>
      <c r="N728" t="b">
        <v>1</v>
      </c>
      <c r="O728" t="s">
        <v>8272</v>
      </c>
      <c r="P728" s="13">
        <v>1</v>
      </c>
      <c r="Q728">
        <f>IFERROR(ROUND(Kickstarter!E728/[1]Kickstarter!L728,2),0)</f>
        <v>101.4</v>
      </c>
      <c r="R728" s="16" t="s">
        <v>8310</v>
      </c>
      <c r="S728" s="16" t="s">
        <v>8311</v>
      </c>
      <c r="T728" s="15">
        <f>(((Kickstarter!J728/60)/60)/24)+DATE(1970,1,1)</f>
        <v>41346.042673611111</v>
      </c>
      <c r="U728" s="15">
        <f>(((Kickstarter!I728/60)/60)/24)+DATE(1970,1,1)</f>
        <v>41376.042673611111</v>
      </c>
      <c r="V728">
        <f>YEAR(T728)</f>
        <v>2013</v>
      </c>
      <c r="W728">
        <f>YEAR(U728)</f>
        <v>2013</v>
      </c>
    </row>
    <row r="729" spans="1:23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5">
        <f t="shared" si="11"/>
        <v>41247.020243055558</v>
      </c>
      <c r="L729" t="b">
        <v>0</v>
      </c>
      <c r="M729">
        <v>149</v>
      </c>
      <c r="N729" t="b">
        <v>1</v>
      </c>
      <c r="O729" t="s">
        <v>8272</v>
      </c>
      <c r="P729" s="13">
        <v>1</v>
      </c>
      <c r="Q729">
        <f>IFERROR(ROUND(Kickstarter!E729/[1]Kickstarter!L729,2),0)</f>
        <v>680.38</v>
      </c>
      <c r="R729" s="16" t="s">
        <v>8310</v>
      </c>
      <c r="S729" s="16" t="s">
        <v>8309</v>
      </c>
      <c r="T729" s="15">
        <f>(((Kickstarter!J729/60)/60)/24)+DATE(1970,1,1)</f>
        <v>41247.020243055551</v>
      </c>
      <c r="U729" s="15">
        <f>(((Kickstarter!I729/60)/60)/24)+DATE(1970,1,1)</f>
        <v>41288.888888888891</v>
      </c>
      <c r="V729">
        <f>YEAR(T729)</f>
        <v>2012</v>
      </c>
      <c r="W729">
        <f>YEAR(U729)</f>
        <v>2013</v>
      </c>
    </row>
    <row r="730" spans="1:23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5">
        <f t="shared" si="11"/>
        <v>40731.837465277778</v>
      </c>
      <c r="L730" t="b">
        <v>0</v>
      </c>
      <c r="M730">
        <v>130</v>
      </c>
      <c r="N730" t="b">
        <v>1</v>
      </c>
      <c r="O730" t="s">
        <v>8272</v>
      </c>
      <c r="P730" s="13">
        <v>1</v>
      </c>
      <c r="Q730">
        <f>IFERROR(ROUND(Kickstarter!E730/[1]Kickstarter!L730,2),0)</f>
        <v>1319.58</v>
      </c>
      <c r="R730" s="16" t="s">
        <v>8310</v>
      </c>
      <c r="S730" s="16" t="s">
        <v>8309</v>
      </c>
      <c r="T730" s="15">
        <f>(((Kickstarter!J730/60)/60)/24)+DATE(1970,1,1)</f>
        <v>40731.837465277778</v>
      </c>
      <c r="U730" s="15">
        <f>(((Kickstarter!I730/60)/60)/24)+DATE(1970,1,1)</f>
        <v>40776.837465277778</v>
      </c>
      <c r="V730">
        <f>YEAR(T730)</f>
        <v>2011</v>
      </c>
      <c r="W730">
        <f>YEAR(U730)</f>
        <v>2011</v>
      </c>
    </row>
    <row r="731" spans="1:23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5">
        <f t="shared" si="11"/>
        <v>41111.185891203706</v>
      </c>
      <c r="L731" t="b">
        <v>0</v>
      </c>
      <c r="M731">
        <v>120</v>
      </c>
      <c r="N731" t="b">
        <v>1</v>
      </c>
      <c r="O731" t="s">
        <v>8272</v>
      </c>
      <c r="P731" s="13">
        <v>1</v>
      </c>
      <c r="Q731">
        <f>IFERROR(ROUND(Kickstarter!E731/[1]Kickstarter!L731,2),0)</f>
        <v>522.6</v>
      </c>
      <c r="R731" s="16" t="s">
        <v>8310</v>
      </c>
      <c r="S731" s="16" t="s">
        <v>8309</v>
      </c>
      <c r="T731" s="15">
        <f>(((Kickstarter!J731/60)/60)/24)+DATE(1970,1,1)</f>
        <v>41111.185891203706</v>
      </c>
      <c r="U731" s="15">
        <f>(((Kickstarter!I731/60)/60)/24)+DATE(1970,1,1)</f>
        <v>41171.185891203706</v>
      </c>
      <c r="V731">
        <f>YEAR(T731)</f>
        <v>2012</v>
      </c>
      <c r="W731">
        <f>YEAR(U731)</f>
        <v>2012</v>
      </c>
    </row>
    <row r="732" spans="1:23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5">
        <f t="shared" si="11"/>
        <v>40854.745266203703</v>
      </c>
      <c r="L732" t="b">
        <v>0</v>
      </c>
      <c r="M732">
        <v>265</v>
      </c>
      <c r="N732" t="b">
        <v>1</v>
      </c>
      <c r="O732" t="s">
        <v>8272</v>
      </c>
      <c r="P732" s="13">
        <v>1</v>
      </c>
      <c r="Q732">
        <f>IFERROR(ROUND(Kickstarter!E732/[1]Kickstarter!L732,2),0)</f>
        <v>1888.43</v>
      </c>
      <c r="R732" s="16" t="s">
        <v>8308</v>
      </c>
      <c r="S732" s="16" t="s">
        <v>8352</v>
      </c>
      <c r="T732" s="15">
        <f>(((Kickstarter!J732/60)/60)/24)+DATE(1970,1,1)</f>
        <v>40854.745266203703</v>
      </c>
      <c r="U732" s="15">
        <f>(((Kickstarter!I732/60)/60)/24)+DATE(1970,1,1)</f>
        <v>40884.745266203703</v>
      </c>
      <c r="V732">
        <f>YEAR(T732)</f>
        <v>2011</v>
      </c>
      <c r="W732">
        <f>YEAR(U732)</f>
        <v>2011</v>
      </c>
    </row>
    <row r="733" spans="1:23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5">
        <f t="shared" si="11"/>
        <v>40879.795682870368</v>
      </c>
      <c r="L733" t="b">
        <v>0</v>
      </c>
      <c r="M733">
        <v>71</v>
      </c>
      <c r="N733" t="b">
        <v>1</v>
      </c>
      <c r="O733" t="s">
        <v>8272</v>
      </c>
      <c r="P733" s="13">
        <v>1</v>
      </c>
      <c r="Q733">
        <f>IFERROR(ROUND(Kickstarter!E733/[1]Kickstarter!L733,2),0)</f>
        <v>1050</v>
      </c>
      <c r="R733" s="16" t="s">
        <v>8310</v>
      </c>
      <c r="S733" s="16" t="s">
        <v>8309</v>
      </c>
      <c r="T733" s="15">
        <f>(((Kickstarter!J733/60)/60)/24)+DATE(1970,1,1)</f>
        <v>40879.795682870368</v>
      </c>
      <c r="U733" s="15">
        <f>(((Kickstarter!I733/60)/60)/24)+DATE(1970,1,1)</f>
        <v>40930.25</v>
      </c>
      <c r="V733">
        <f>YEAR(T733)</f>
        <v>2011</v>
      </c>
      <c r="W733">
        <f>YEAR(U733)</f>
        <v>2012</v>
      </c>
    </row>
    <row r="734" spans="1:23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5">
        <f t="shared" si="11"/>
        <v>41486.424317129626</v>
      </c>
      <c r="L734" t="b">
        <v>0</v>
      </c>
      <c r="M734">
        <v>13</v>
      </c>
      <c r="N734" t="b">
        <v>1</v>
      </c>
      <c r="O734" t="s">
        <v>8272</v>
      </c>
      <c r="P734" s="13">
        <v>1</v>
      </c>
      <c r="Q734">
        <f>IFERROR(ROUND(Kickstarter!E734/[1]Kickstarter!L734,2),0)</f>
        <v>3.76</v>
      </c>
      <c r="R734" s="16" t="s">
        <v>8315</v>
      </c>
      <c r="S734" s="16" t="s">
        <v>8356</v>
      </c>
      <c r="T734" s="15">
        <f>(((Kickstarter!J734/60)/60)/24)+DATE(1970,1,1)</f>
        <v>41486.424317129626</v>
      </c>
      <c r="U734" s="15">
        <f>(((Kickstarter!I734/60)/60)/24)+DATE(1970,1,1)</f>
        <v>41546.424317129626</v>
      </c>
      <c r="V734">
        <f>YEAR(T734)</f>
        <v>2013</v>
      </c>
      <c r="W734">
        <f>YEAR(U734)</f>
        <v>2013</v>
      </c>
    </row>
    <row r="735" spans="1:23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5">
        <f t="shared" si="11"/>
        <v>41598.420046296298</v>
      </c>
      <c r="L735" t="b">
        <v>0</v>
      </c>
      <c r="M735">
        <v>169</v>
      </c>
      <c r="N735" t="b">
        <v>1</v>
      </c>
      <c r="O735" t="s">
        <v>8272</v>
      </c>
      <c r="P735" s="13">
        <v>1</v>
      </c>
      <c r="Q735">
        <f>IFERROR(ROUND(Kickstarter!E735/[1]Kickstarter!L735,2),0)</f>
        <v>301.2</v>
      </c>
      <c r="R735" s="16" t="s">
        <v>8308</v>
      </c>
      <c r="S735" s="16" t="s">
        <v>8355</v>
      </c>
      <c r="T735" s="15">
        <f>(((Kickstarter!J735/60)/60)/24)+DATE(1970,1,1)</f>
        <v>41598.420046296298</v>
      </c>
      <c r="U735" s="15">
        <f>(((Kickstarter!I735/60)/60)/24)+DATE(1970,1,1)</f>
        <v>41628.420046296298</v>
      </c>
      <c r="V735">
        <f>YEAR(T735)</f>
        <v>2013</v>
      </c>
      <c r="W735">
        <f>YEAR(U735)</f>
        <v>2013</v>
      </c>
    </row>
    <row r="736" spans="1:23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5">
        <f t="shared" si="11"/>
        <v>42102.164583333331</v>
      </c>
      <c r="L736" t="b">
        <v>0</v>
      </c>
      <c r="M736">
        <v>57</v>
      </c>
      <c r="N736" t="b">
        <v>1</v>
      </c>
      <c r="O736" t="s">
        <v>8272</v>
      </c>
      <c r="P736" s="13">
        <v>1</v>
      </c>
      <c r="Q736">
        <f>IFERROR(ROUND(Kickstarter!E736/[1]Kickstarter!L736,2),0)</f>
        <v>970</v>
      </c>
      <c r="R736" s="16" t="s">
        <v>8308</v>
      </c>
      <c r="S736" s="16" t="s">
        <v>8342</v>
      </c>
      <c r="T736" s="15">
        <f>(((Kickstarter!J736/60)/60)/24)+DATE(1970,1,1)</f>
        <v>42102.164583333331</v>
      </c>
      <c r="U736" s="15">
        <f>(((Kickstarter!I736/60)/60)/24)+DATE(1970,1,1)</f>
        <v>42133.208333333328</v>
      </c>
      <c r="V736">
        <f>YEAR(T736)</f>
        <v>2015</v>
      </c>
      <c r="W736">
        <f>YEAR(U736)</f>
        <v>2015</v>
      </c>
    </row>
    <row r="737" spans="1:23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5">
        <f t="shared" si="11"/>
        <v>41946.029467592591</v>
      </c>
      <c r="L737" t="b">
        <v>0</v>
      </c>
      <c r="M737">
        <v>229</v>
      </c>
      <c r="N737" t="b">
        <v>1</v>
      </c>
      <c r="O737" t="s">
        <v>8272</v>
      </c>
      <c r="P737" s="13">
        <v>1</v>
      </c>
      <c r="Q737">
        <f>IFERROR(ROUND(Kickstarter!E737/[1]Kickstarter!L737,2),0)</f>
        <v>5377.1</v>
      </c>
      <c r="R737" s="16" t="s">
        <v>8310</v>
      </c>
      <c r="S737" s="16" t="s">
        <v>8319</v>
      </c>
      <c r="T737" s="15">
        <f>(((Kickstarter!J737/60)/60)/24)+DATE(1970,1,1)</f>
        <v>41946.029467592591</v>
      </c>
      <c r="U737" s="15">
        <f>(((Kickstarter!I737/60)/60)/24)+DATE(1970,1,1)</f>
        <v>41977.027083333334</v>
      </c>
      <c r="V737">
        <f>YEAR(T737)</f>
        <v>2014</v>
      </c>
      <c r="W737">
        <f>YEAR(U737)</f>
        <v>2014</v>
      </c>
    </row>
    <row r="738" spans="1:23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5">
        <f t="shared" si="11"/>
        <v>41579.734259259261</v>
      </c>
      <c r="L738" t="b">
        <v>0</v>
      </c>
      <c r="M738">
        <v>108</v>
      </c>
      <c r="N738" t="b">
        <v>1</v>
      </c>
      <c r="O738" t="s">
        <v>8272</v>
      </c>
      <c r="P738" s="13">
        <v>1</v>
      </c>
      <c r="Q738">
        <f>IFERROR(ROUND(Kickstarter!E738/[1]Kickstarter!L738,2),0)</f>
        <v>472.71</v>
      </c>
      <c r="R738" s="16" t="s">
        <v>8310</v>
      </c>
      <c r="S738" s="16" t="s">
        <v>8309</v>
      </c>
      <c r="T738" s="15">
        <f>(((Kickstarter!J738/60)/60)/24)+DATE(1970,1,1)</f>
        <v>41579.734259259261</v>
      </c>
      <c r="U738" s="15">
        <f>(((Kickstarter!I738/60)/60)/24)+DATE(1970,1,1)</f>
        <v>41599.207638888889</v>
      </c>
      <c r="V738">
        <f>YEAR(T738)</f>
        <v>2013</v>
      </c>
      <c r="W738">
        <f>YEAR(U738)</f>
        <v>2013</v>
      </c>
    </row>
    <row r="739" spans="1:23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5">
        <f t="shared" si="11"/>
        <v>41667.275312500002</v>
      </c>
      <c r="L739" t="b">
        <v>0</v>
      </c>
      <c r="M739">
        <v>108</v>
      </c>
      <c r="N739" t="b">
        <v>1</v>
      </c>
      <c r="O739" t="s">
        <v>8272</v>
      </c>
      <c r="P739" s="13">
        <v>1</v>
      </c>
      <c r="Q739">
        <f>IFERROR(ROUND(Kickstarter!E739/[1]Kickstarter!L739,2),0)</f>
        <v>680</v>
      </c>
      <c r="R739" s="16" t="s">
        <v>8310</v>
      </c>
      <c r="S739" s="16" t="s">
        <v>8309</v>
      </c>
      <c r="T739" s="15">
        <f>(((Kickstarter!J739/60)/60)/24)+DATE(1970,1,1)</f>
        <v>41667.275312500002</v>
      </c>
      <c r="U739" s="15">
        <f>(((Kickstarter!I739/60)/60)/24)+DATE(1970,1,1)</f>
        <v>41684.833333333336</v>
      </c>
      <c r="V739">
        <f>YEAR(T739)</f>
        <v>2014</v>
      </c>
      <c r="W739">
        <f>YEAR(U739)</f>
        <v>2014</v>
      </c>
    </row>
    <row r="740" spans="1:23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5">
        <f t="shared" si="11"/>
        <v>41943.604097222225</v>
      </c>
      <c r="L740" t="b">
        <v>0</v>
      </c>
      <c r="M740">
        <v>41</v>
      </c>
      <c r="N740" t="b">
        <v>1</v>
      </c>
      <c r="O740" t="s">
        <v>8272</v>
      </c>
      <c r="P740" s="13">
        <v>1</v>
      </c>
      <c r="Q740">
        <f>IFERROR(ROUND(Kickstarter!E740/[1]Kickstarter!L740,2),0)</f>
        <v>80.05</v>
      </c>
      <c r="R740" s="16" t="s">
        <v>8310</v>
      </c>
      <c r="S740" s="16" t="s">
        <v>8309</v>
      </c>
      <c r="T740" s="15">
        <f>(((Kickstarter!J740/60)/60)/24)+DATE(1970,1,1)</f>
        <v>41943.604097222218</v>
      </c>
      <c r="U740" s="15">
        <f>(((Kickstarter!I740/60)/60)/24)+DATE(1970,1,1)</f>
        <v>41974.207638888889</v>
      </c>
      <c r="V740">
        <f>YEAR(T740)</f>
        <v>2014</v>
      </c>
      <c r="W740">
        <f>YEAR(U740)</f>
        <v>2014</v>
      </c>
    </row>
    <row r="741" spans="1:23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5">
        <f t="shared" si="11"/>
        <v>41829.502650462964</v>
      </c>
      <c r="L741" t="b">
        <v>0</v>
      </c>
      <c r="M741">
        <v>139</v>
      </c>
      <c r="N741" t="b">
        <v>1</v>
      </c>
      <c r="O741" t="s">
        <v>8272</v>
      </c>
      <c r="P741" s="13">
        <v>1</v>
      </c>
      <c r="Q741">
        <f>IFERROR(ROUND(Kickstarter!E741/[1]Kickstarter!L741,2),0)</f>
        <v>791.67</v>
      </c>
      <c r="R741" s="16" t="s">
        <v>8318</v>
      </c>
      <c r="S741" s="16" t="s">
        <v>8349</v>
      </c>
      <c r="T741" s="15">
        <f>(((Kickstarter!J741/60)/60)/24)+DATE(1970,1,1)</f>
        <v>41829.502650462964</v>
      </c>
      <c r="U741" s="15">
        <f>(((Kickstarter!I741/60)/60)/24)+DATE(1970,1,1)</f>
        <v>41862.502650462964</v>
      </c>
      <c r="V741">
        <f>YEAR(T741)</f>
        <v>2014</v>
      </c>
      <c r="W741">
        <f>YEAR(U741)</f>
        <v>2014</v>
      </c>
    </row>
    <row r="742" spans="1:23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5">
        <f t="shared" si="11"/>
        <v>42162.146782407406</v>
      </c>
      <c r="L742" t="b">
        <v>0</v>
      </c>
      <c r="M742">
        <v>19</v>
      </c>
      <c r="N742" t="b">
        <v>1</v>
      </c>
      <c r="O742" t="s">
        <v>8272</v>
      </c>
      <c r="P742" s="13">
        <v>1</v>
      </c>
      <c r="Q742">
        <f>IFERROR(ROUND(Kickstarter!E742/[1]Kickstarter!L742,2),0)</f>
        <v>402.75</v>
      </c>
      <c r="R742" s="16" t="s">
        <v>8310</v>
      </c>
      <c r="S742" s="16" t="s">
        <v>8309</v>
      </c>
      <c r="T742" s="15">
        <f>(((Kickstarter!J742/60)/60)/24)+DATE(1970,1,1)</f>
        <v>42162.146782407406</v>
      </c>
      <c r="U742" s="15">
        <f>(((Kickstarter!I742/60)/60)/24)+DATE(1970,1,1)</f>
        <v>42176.146782407406</v>
      </c>
      <c r="V742">
        <f>YEAR(T742)</f>
        <v>2015</v>
      </c>
      <c r="W742">
        <f>YEAR(U742)</f>
        <v>2015</v>
      </c>
    </row>
    <row r="743" spans="1:23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5">
        <f t="shared" si="11"/>
        <v>41401.648217592592</v>
      </c>
      <c r="L743" t="b">
        <v>0</v>
      </c>
      <c r="M743">
        <v>94</v>
      </c>
      <c r="N743" t="b">
        <v>1</v>
      </c>
      <c r="O743" t="s">
        <v>8272</v>
      </c>
      <c r="P743" s="13">
        <v>1</v>
      </c>
      <c r="Q743">
        <f>IFERROR(ROUND(Kickstarter!E743/[1]Kickstarter!L743,2),0)</f>
        <v>604.26</v>
      </c>
      <c r="R743" s="16" t="s">
        <v>8310</v>
      </c>
      <c r="S743" s="16" t="s">
        <v>8309</v>
      </c>
      <c r="T743" s="15">
        <f>(((Kickstarter!J743/60)/60)/24)+DATE(1970,1,1)</f>
        <v>41401.648217592592</v>
      </c>
      <c r="U743" s="15">
        <f>(((Kickstarter!I743/60)/60)/24)+DATE(1970,1,1)</f>
        <v>41436.648217592592</v>
      </c>
      <c r="V743">
        <f>YEAR(T743)</f>
        <v>2013</v>
      </c>
      <c r="W743">
        <f>YEAR(U743)</f>
        <v>2013</v>
      </c>
    </row>
    <row r="744" spans="1:23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5">
        <f t="shared" si="11"/>
        <v>41689.917962962965</v>
      </c>
      <c r="L744" t="b">
        <v>0</v>
      </c>
      <c r="M744">
        <v>23</v>
      </c>
      <c r="N744" t="b">
        <v>1</v>
      </c>
      <c r="O744" t="s">
        <v>8272</v>
      </c>
      <c r="P744" s="13">
        <v>1</v>
      </c>
      <c r="Q744">
        <f>IFERROR(ROUND(Kickstarter!E744/[1]Kickstarter!L744,2),0)</f>
        <v>129.16999999999999</v>
      </c>
      <c r="R744" s="16" t="s">
        <v>8310</v>
      </c>
      <c r="S744" s="16" t="s">
        <v>8309</v>
      </c>
      <c r="T744" s="15">
        <f>(((Kickstarter!J744/60)/60)/24)+DATE(1970,1,1)</f>
        <v>41689.917962962965</v>
      </c>
      <c r="U744" s="15">
        <f>(((Kickstarter!I744/60)/60)/24)+DATE(1970,1,1)</f>
        <v>41719.876296296294</v>
      </c>
      <c r="V744">
        <f>YEAR(T744)</f>
        <v>2014</v>
      </c>
      <c r="W744">
        <f>YEAR(U744)</f>
        <v>2014</v>
      </c>
    </row>
    <row r="745" spans="1:23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5">
        <f t="shared" si="11"/>
        <v>40990.709317129629</v>
      </c>
      <c r="L745" t="b">
        <v>0</v>
      </c>
      <c r="M745">
        <v>15</v>
      </c>
      <c r="N745" t="b">
        <v>1</v>
      </c>
      <c r="O745" t="s">
        <v>8272</v>
      </c>
      <c r="P745" s="13">
        <v>1</v>
      </c>
      <c r="Q745">
        <f>IFERROR(ROUND(Kickstarter!E745/[1]Kickstarter!L745,2),0)</f>
        <v>90.44</v>
      </c>
      <c r="R745" s="16" t="s">
        <v>8310</v>
      </c>
      <c r="S745" s="16" t="s">
        <v>8309</v>
      </c>
      <c r="T745" s="15">
        <f>(((Kickstarter!J745/60)/60)/24)+DATE(1970,1,1)</f>
        <v>40990.709317129629</v>
      </c>
      <c r="U745" s="15">
        <f>(((Kickstarter!I745/60)/60)/24)+DATE(1970,1,1)</f>
        <v>41015.875</v>
      </c>
      <c r="V745">
        <f>YEAR(T745)</f>
        <v>2012</v>
      </c>
      <c r="W745">
        <f>YEAR(U745)</f>
        <v>2012</v>
      </c>
    </row>
    <row r="746" spans="1:23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5">
        <f t="shared" si="11"/>
        <v>41226.95721064815</v>
      </c>
      <c r="L746" t="b">
        <v>0</v>
      </c>
      <c r="M746">
        <v>62</v>
      </c>
      <c r="N746" t="b">
        <v>1</v>
      </c>
      <c r="O746" t="s">
        <v>8272</v>
      </c>
      <c r="P746" s="13">
        <v>1</v>
      </c>
      <c r="Q746">
        <f>IFERROR(ROUND(Kickstarter!E746/[1]Kickstarter!L746,2),0)</f>
        <v>393.54</v>
      </c>
      <c r="R746" s="16" t="s">
        <v>8318</v>
      </c>
      <c r="S746" s="16" t="s">
        <v>8349</v>
      </c>
      <c r="T746" s="15">
        <f>(((Kickstarter!J746/60)/60)/24)+DATE(1970,1,1)</f>
        <v>41226.95721064815</v>
      </c>
      <c r="U746" s="15">
        <f>(((Kickstarter!I746/60)/60)/24)+DATE(1970,1,1)</f>
        <v>41256.95721064815</v>
      </c>
      <c r="V746">
        <f>YEAR(T746)</f>
        <v>2012</v>
      </c>
      <c r="W746">
        <f>YEAR(U746)</f>
        <v>2012</v>
      </c>
    </row>
    <row r="747" spans="1:23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5">
        <f t="shared" si="11"/>
        <v>41367.572280092594</v>
      </c>
      <c r="L747" t="b">
        <v>0</v>
      </c>
      <c r="M747">
        <v>74</v>
      </c>
      <c r="N747" t="b">
        <v>1</v>
      </c>
      <c r="O747" t="s">
        <v>8272</v>
      </c>
      <c r="P747" s="13">
        <v>1</v>
      </c>
      <c r="Q747">
        <f>IFERROR(ROUND(Kickstarter!E747/[1]Kickstarter!L747,2),0)</f>
        <v>361.45</v>
      </c>
      <c r="R747" s="16" t="s">
        <v>8310</v>
      </c>
      <c r="S747" s="16" t="s">
        <v>8309</v>
      </c>
      <c r="T747" s="15">
        <f>(((Kickstarter!J747/60)/60)/24)+DATE(1970,1,1)</f>
        <v>41367.572280092594</v>
      </c>
      <c r="U747" s="15">
        <f>(((Kickstarter!I747/60)/60)/24)+DATE(1970,1,1)</f>
        <v>41397.572280092594</v>
      </c>
      <c r="V747">
        <f>YEAR(T747)</f>
        <v>2013</v>
      </c>
      <c r="W747">
        <f>YEAR(U747)</f>
        <v>2013</v>
      </c>
    </row>
    <row r="748" spans="1:23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5">
        <f t="shared" si="11"/>
        <v>41157.042928240742</v>
      </c>
      <c r="L748" t="b">
        <v>0</v>
      </c>
      <c r="M748">
        <v>97</v>
      </c>
      <c r="N748" t="b">
        <v>1</v>
      </c>
      <c r="O748" t="s">
        <v>8272</v>
      </c>
      <c r="P748" s="13">
        <v>1</v>
      </c>
      <c r="Q748">
        <f>IFERROR(ROUND(Kickstarter!E748/[1]Kickstarter!L748,2),0)</f>
        <v>663.6</v>
      </c>
      <c r="R748" s="16" t="s">
        <v>8324</v>
      </c>
      <c r="S748" s="16" t="s">
        <v>8351</v>
      </c>
      <c r="T748" s="15">
        <f>(((Kickstarter!J748/60)/60)/24)+DATE(1970,1,1)</f>
        <v>41157.042928240742</v>
      </c>
      <c r="U748" s="15">
        <f>(((Kickstarter!I748/60)/60)/24)+DATE(1970,1,1)</f>
        <v>41175.165972222225</v>
      </c>
      <c r="V748">
        <f>YEAR(T748)</f>
        <v>2012</v>
      </c>
      <c r="W748">
        <f>YEAR(U748)</f>
        <v>2012</v>
      </c>
    </row>
    <row r="749" spans="1:23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5">
        <f t="shared" si="11"/>
        <v>41988.548831018517</v>
      </c>
      <c r="L749" t="b">
        <v>0</v>
      </c>
      <c r="M749">
        <v>55</v>
      </c>
      <c r="N749" t="b">
        <v>1</v>
      </c>
      <c r="O749" t="s">
        <v>8272</v>
      </c>
      <c r="P749" s="13">
        <v>1</v>
      </c>
      <c r="Q749">
        <f>IFERROR(ROUND(Kickstarter!E749/[1]Kickstarter!L749,2),0)</f>
        <v>778.11</v>
      </c>
      <c r="R749" s="16" t="s">
        <v>8310</v>
      </c>
      <c r="S749" s="16" t="s">
        <v>8309</v>
      </c>
      <c r="T749" s="15">
        <f>(((Kickstarter!J749/60)/60)/24)+DATE(1970,1,1)</f>
        <v>41988.548831018517</v>
      </c>
      <c r="U749" s="15">
        <f>(((Kickstarter!I749/60)/60)/24)+DATE(1970,1,1)</f>
        <v>42019.454166666663</v>
      </c>
      <c r="V749">
        <f>YEAR(T749)</f>
        <v>2014</v>
      </c>
      <c r="W749">
        <f>YEAR(U749)</f>
        <v>2015</v>
      </c>
    </row>
    <row r="750" spans="1:23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5">
        <f t="shared" si="11"/>
        <v>41831.846828703703</v>
      </c>
      <c r="L750" t="b">
        <v>0</v>
      </c>
      <c r="M750">
        <v>44</v>
      </c>
      <c r="N750" t="b">
        <v>1</v>
      </c>
      <c r="O750" t="s">
        <v>8272</v>
      </c>
      <c r="P750" s="13">
        <v>1</v>
      </c>
      <c r="Q750">
        <f>IFERROR(ROUND(Kickstarter!E750/[1]Kickstarter!L750,2),0)</f>
        <v>167.08</v>
      </c>
      <c r="R750" s="16" t="s">
        <v>8310</v>
      </c>
      <c r="S750" s="16" t="s">
        <v>8309</v>
      </c>
      <c r="T750" s="15">
        <f>(((Kickstarter!J750/60)/60)/24)+DATE(1970,1,1)</f>
        <v>41831.846828703703</v>
      </c>
      <c r="U750" s="15">
        <f>(((Kickstarter!I750/60)/60)/24)+DATE(1970,1,1)</f>
        <v>41861.846828703703</v>
      </c>
      <c r="V750">
        <f>YEAR(T750)</f>
        <v>2014</v>
      </c>
      <c r="W750">
        <f>YEAR(U750)</f>
        <v>2014</v>
      </c>
    </row>
    <row r="751" spans="1:23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5">
        <f t="shared" si="11"/>
        <v>42733.94131944445</v>
      </c>
      <c r="L751" t="b">
        <v>0</v>
      </c>
      <c r="M751">
        <v>110</v>
      </c>
      <c r="N751" t="b">
        <v>1</v>
      </c>
      <c r="O751" t="s">
        <v>8272</v>
      </c>
      <c r="P751" s="13">
        <v>1</v>
      </c>
      <c r="Q751">
        <f>IFERROR(ROUND(Kickstarter!E751/[1]Kickstarter!L751,2),0)</f>
        <v>1319.5</v>
      </c>
      <c r="R751" s="16" t="s">
        <v>8308</v>
      </c>
      <c r="S751" s="16" t="s">
        <v>8350</v>
      </c>
      <c r="T751" s="15">
        <f>(((Kickstarter!J751/60)/60)/24)+DATE(1970,1,1)</f>
        <v>42733.94131944445</v>
      </c>
      <c r="U751" s="15">
        <f>(((Kickstarter!I751/60)/60)/24)+DATE(1970,1,1)</f>
        <v>42763.94131944445</v>
      </c>
      <c r="V751">
        <f>YEAR(T751)</f>
        <v>2016</v>
      </c>
      <c r="W751">
        <f>YEAR(U751)</f>
        <v>2017</v>
      </c>
    </row>
    <row r="752" spans="1:23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5">
        <f t="shared" si="11"/>
        <v>41299.878148148149</v>
      </c>
      <c r="L752" t="b">
        <v>0</v>
      </c>
      <c r="M752">
        <v>59</v>
      </c>
      <c r="N752" t="b">
        <v>1</v>
      </c>
      <c r="O752" t="s">
        <v>8272</v>
      </c>
      <c r="P752" s="13">
        <v>1</v>
      </c>
      <c r="Q752">
        <f>IFERROR(ROUND(Kickstarter!E752/[1]Kickstarter!L752,2),0)</f>
        <v>651.29</v>
      </c>
      <c r="R752" s="16" t="s">
        <v>8308</v>
      </c>
      <c r="S752" s="16" t="s">
        <v>8350</v>
      </c>
      <c r="T752" s="15">
        <f>(((Kickstarter!J752/60)/60)/24)+DATE(1970,1,1)</f>
        <v>41299.878148148149</v>
      </c>
      <c r="U752" s="15">
        <f>(((Kickstarter!I752/60)/60)/24)+DATE(1970,1,1)</f>
        <v>41329.878148148149</v>
      </c>
      <c r="V752">
        <f>YEAR(T752)</f>
        <v>2013</v>
      </c>
      <c r="W752">
        <f>YEAR(U752)</f>
        <v>2013</v>
      </c>
    </row>
    <row r="753" spans="1:23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5">
        <f t="shared" si="11"/>
        <v>40713.630497685182</v>
      </c>
      <c r="L753" t="b">
        <v>0</v>
      </c>
      <c r="M753">
        <v>62</v>
      </c>
      <c r="N753" t="b">
        <v>1</v>
      </c>
      <c r="O753" t="s">
        <v>8272</v>
      </c>
      <c r="P753" s="13">
        <v>1</v>
      </c>
      <c r="Q753">
        <f>IFERROR(ROUND(Kickstarter!E753/[1]Kickstarter!L753,2),0)</f>
        <v>253.93</v>
      </c>
      <c r="R753" s="16" t="s">
        <v>8310</v>
      </c>
      <c r="S753" s="16" t="s">
        <v>8309</v>
      </c>
      <c r="T753" s="15">
        <f>(((Kickstarter!J753/60)/60)/24)+DATE(1970,1,1)</f>
        <v>40713.630497685182</v>
      </c>
      <c r="U753" s="15">
        <f>(((Kickstarter!I753/60)/60)/24)+DATE(1970,1,1)</f>
        <v>40759.630497685182</v>
      </c>
      <c r="V753">
        <f>YEAR(T753)</f>
        <v>2011</v>
      </c>
      <c r="W753">
        <f>YEAR(U753)</f>
        <v>2011</v>
      </c>
    </row>
    <row r="754" spans="1:23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5">
        <f t="shared" si="11"/>
        <v>42639.421493055561</v>
      </c>
      <c r="L754" t="b">
        <v>0</v>
      </c>
      <c r="M754">
        <v>105</v>
      </c>
      <c r="N754" t="b">
        <v>1</v>
      </c>
      <c r="O754" t="s">
        <v>8272</v>
      </c>
      <c r="P754" s="13">
        <v>1</v>
      </c>
      <c r="Q754">
        <f>IFERROR(ROUND(Kickstarter!E754/[1]Kickstarter!L754,2),0)</f>
        <v>2792.5</v>
      </c>
      <c r="R754" s="16" t="s">
        <v>8315</v>
      </c>
      <c r="S754" s="16" t="s">
        <v>8321</v>
      </c>
      <c r="T754" s="15">
        <f>(((Kickstarter!J754/60)/60)/24)+DATE(1970,1,1)</f>
        <v>42639.421493055561</v>
      </c>
      <c r="U754" s="15">
        <f>(((Kickstarter!I754/60)/60)/24)+DATE(1970,1,1)</f>
        <v>42659.458333333328</v>
      </c>
      <c r="V754">
        <f>YEAR(T754)</f>
        <v>2016</v>
      </c>
      <c r="W754">
        <f>YEAR(U754)</f>
        <v>2016</v>
      </c>
    </row>
    <row r="755" spans="1:23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5">
        <f t="shared" si="11"/>
        <v>42019.590173611112</v>
      </c>
      <c r="L755" t="b">
        <v>0</v>
      </c>
      <c r="M755">
        <v>26</v>
      </c>
      <c r="N755" t="b">
        <v>1</v>
      </c>
      <c r="O755" t="s">
        <v>8272</v>
      </c>
      <c r="P755" s="13">
        <v>1</v>
      </c>
      <c r="Q755">
        <f>IFERROR(ROUND(Kickstarter!E755/[1]Kickstarter!L755,2),0)</f>
        <v>2560</v>
      </c>
      <c r="R755" s="16" t="s">
        <v>8310</v>
      </c>
      <c r="S755" s="16" t="s">
        <v>8309</v>
      </c>
      <c r="T755" s="15">
        <f>(((Kickstarter!J755/60)/60)/24)+DATE(1970,1,1)</f>
        <v>42019.590173611112</v>
      </c>
      <c r="U755" s="15">
        <f>(((Kickstarter!I755/60)/60)/24)+DATE(1970,1,1)</f>
        <v>42049.590173611112</v>
      </c>
      <c r="V755">
        <f>YEAR(T755)</f>
        <v>2015</v>
      </c>
      <c r="W755">
        <f>YEAR(U755)</f>
        <v>2015</v>
      </c>
    </row>
    <row r="756" spans="1:23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5">
        <f t="shared" si="11"/>
        <v>41249.749085648145</v>
      </c>
      <c r="L756" t="b">
        <v>0</v>
      </c>
      <c r="M756">
        <v>49</v>
      </c>
      <c r="N756" t="b">
        <v>1</v>
      </c>
      <c r="O756" t="s">
        <v>8272</v>
      </c>
      <c r="P756" s="13">
        <v>1</v>
      </c>
      <c r="Q756">
        <f>IFERROR(ROUND(Kickstarter!E756/[1]Kickstarter!L756,2),0)</f>
        <v>691.67</v>
      </c>
      <c r="R756" s="16" t="s">
        <v>8310</v>
      </c>
      <c r="S756" s="16" t="s">
        <v>8309</v>
      </c>
      <c r="T756" s="15">
        <f>(((Kickstarter!J756/60)/60)/24)+DATE(1970,1,1)</f>
        <v>41249.749085648145</v>
      </c>
      <c r="U756" s="15">
        <f>(((Kickstarter!I756/60)/60)/24)+DATE(1970,1,1)</f>
        <v>41279.749085648145</v>
      </c>
      <c r="V756">
        <f>YEAR(T756)</f>
        <v>2012</v>
      </c>
      <c r="W756">
        <f>YEAR(U756)</f>
        <v>2013</v>
      </c>
    </row>
    <row r="757" spans="1:23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5">
        <f t="shared" si="11"/>
        <v>41383.605057870373</v>
      </c>
      <c r="L757" t="b">
        <v>0</v>
      </c>
      <c r="M757">
        <v>68</v>
      </c>
      <c r="N757" t="b">
        <v>1</v>
      </c>
      <c r="O757" t="s">
        <v>8272</v>
      </c>
      <c r="P757" s="13">
        <v>1</v>
      </c>
      <c r="Q757">
        <f>IFERROR(ROUND(Kickstarter!E757/[1]Kickstarter!L757,2),0)</f>
        <v>636.91999999999996</v>
      </c>
      <c r="R757" s="16" t="s">
        <v>8329</v>
      </c>
      <c r="S757" s="16" t="s">
        <v>8330</v>
      </c>
      <c r="T757" s="15">
        <f>(((Kickstarter!J757/60)/60)/24)+DATE(1970,1,1)</f>
        <v>41383.605057870373</v>
      </c>
      <c r="U757" s="15">
        <f>(((Kickstarter!I757/60)/60)/24)+DATE(1970,1,1)</f>
        <v>41414.02847222222</v>
      </c>
      <c r="V757">
        <f>YEAR(T757)</f>
        <v>2013</v>
      </c>
      <c r="W757">
        <f>YEAR(U757)</f>
        <v>2013</v>
      </c>
    </row>
    <row r="758" spans="1:23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5">
        <f t="shared" si="11"/>
        <v>40590.766886574071</v>
      </c>
      <c r="L758" t="b">
        <v>0</v>
      </c>
      <c r="M758">
        <v>22</v>
      </c>
      <c r="N758" t="b">
        <v>1</v>
      </c>
      <c r="O758" t="s">
        <v>8272</v>
      </c>
      <c r="P758" s="13">
        <v>1</v>
      </c>
      <c r="Q758">
        <f>IFERROR(ROUND(Kickstarter!E758/[1]Kickstarter!L758,2),0)</f>
        <v>824</v>
      </c>
      <c r="R758" s="16" t="s">
        <v>8318</v>
      </c>
      <c r="S758" s="16" t="s">
        <v>8347</v>
      </c>
      <c r="T758" s="15">
        <f>(((Kickstarter!J758/60)/60)/24)+DATE(1970,1,1)</f>
        <v>40590.766886574071</v>
      </c>
      <c r="U758" s="15">
        <f>(((Kickstarter!I758/60)/60)/24)+DATE(1970,1,1)</f>
        <v>40651.725219907406</v>
      </c>
      <c r="V758">
        <f>YEAR(T758)</f>
        <v>2011</v>
      </c>
      <c r="W758">
        <f>YEAR(U758)</f>
        <v>2011</v>
      </c>
    </row>
    <row r="759" spans="1:23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5">
        <f t="shared" si="11"/>
        <v>41235.054560185185</v>
      </c>
      <c r="L759" t="b">
        <v>0</v>
      </c>
      <c r="M759">
        <v>18</v>
      </c>
      <c r="N759" t="b">
        <v>1</v>
      </c>
      <c r="O759" t="s">
        <v>8272</v>
      </c>
      <c r="P759" s="13">
        <v>1</v>
      </c>
      <c r="Q759">
        <f>IFERROR(ROUND(Kickstarter!E759/[1]Kickstarter!L759,2),0)</f>
        <v>148.75</v>
      </c>
      <c r="R759" s="16" t="s">
        <v>8310</v>
      </c>
      <c r="S759" s="16" t="s">
        <v>8309</v>
      </c>
      <c r="T759" s="15">
        <f>(((Kickstarter!J759/60)/60)/24)+DATE(1970,1,1)</f>
        <v>41235.054560185185</v>
      </c>
      <c r="U759" s="15">
        <f>(((Kickstarter!I759/60)/60)/24)+DATE(1970,1,1)</f>
        <v>41249.054560185185</v>
      </c>
      <c r="V759">
        <f>YEAR(T759)</f>
        <v>2012</v>
      </c>
      <c r="W759">
        <f>YEAR(U759)</f>
        <v>2012</v>
      </c>
    </row>
    <row r="760" spans="1:23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5">
        <f t="shared" si="11"/>
        <v>40429.836435185185</v>
      </c>
      <c r="L760" t="b">
        <v>0</v>
      </c>
      <c r="M760">
        <v>19</v>
      </c>
      <c r="N760" t="b">
        <v>1</v>
      </c>
      <c r="O760" t="s">
        <v>8272</v>
      </c>
      <c r="P760" s="13">
        <v>1</v>
      </c>
      <c r="Q760">
        <f>IFERROR(ROUND(Kickstarter!E760/[1]Kickstarter!L760,2),0)</f>
        <v>2550</v>
      </c>
      <c r="R760" s="16" t="s">
        <v>8308</v>
      </c>
      <c r="S760" s="16" t="s">
        <v>8355</v>
      </c>
      <c r="T760" s="15">
        <f>(((Kickstarter!J760/60)/60)/24)+DATE(1970,1,1)</f>
        <v>40429.836435185185</v>
      </c>
      <c r="U760" s="15">
        <f>(((Kickstarter!I760/60)/60)/24)+DATE(1970,1,1)</f>
        <v>40459.836435185185</v>
      </c>
      <c r="V760">
        <f>YEAR(T760)</f>
        <v>2010</v>
      </c>
      <c r="W760">
        <f>YEAR(U760)</f>
        <v>2010</v>
      </c>
    </row>
    <row r="761" spans="1:23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5">
        <f t="shared" si="11"/>
        <v>41789.330312500002</v>
      </c>
      <c r="L761" t="b">
        <v>0</v>
      </c>
      <c r="M761">
        <v>99</v>
      </c>
      <c r="N761" t="b">
        <v>1</v>
      </c>
      <c r="O761" t="s">
        <v>8272</v>
      </c>
      <c r="P761" s="13">
        <v>1</v>
      </c>
      <c r="Q761">
        <f>IFERROR(ROUND(Kickstarter!E761/[1]Kickstarter!L761,2),0)</f>
        <v>1.04</v>
      </c>
      <c r="R761" s="16" t="s">
        <v>8315</v>
      </c>
      <c r="S761" s="16" t="s">
        <v>8356</v>
      </c>
      <c r="T761" s="15">
        <f>(((Kickstarter!J761/60)/60)/24)+DATE(1970,1,1)</f>
        <v>41789.330312500002</v>
      </c>
      <c r="U761" s="15">
        <f>(((Kickstarter!I761/60)/60)/24)+DATE(1970,1,1)</f>
        <v>41829.330312500002</v>
      </c>
      <c r="V761">
        <f>YEAR(T761)</f>
        <v>2014</v>
      </c>
      <c r="W761">
        <f>YEAR(U761)</f>
        <v>2014</v>
      </c>
    </row>
    <row r="762" spans="1:23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5">
        <f t="shared" si="11"/>
        <v>42670.764039351852</v>
      </c>
      <c r="L762" t="b">
        <v>0</v>
      </c>
      <c r="M762">
        <v>0</v>
      </c>
      <c r="N762" t="b">
        <v>0</v>
      </c>
      <c r="O762" t="s">
        <v>8273</v>
      </c>
      <c r="P762" s="13">
        <v>1</v>
      </c>
      <c r="Q762">
        <f>IFERROR(ROUND(Kickstarter!E762/[1]Kickstarter!L762,2),0)</f>
        <v>0</v>
      </c>
      <c r="R762" s="16" t="s">
        <v>8315</v>
      </c>
      <c r="S762" s="16" t="s">
        <v>8356</v>
      </c>
      <c r="T762" s="15">
        <f>(((Kickstarter!J762/60)/60)/24)+DATE(1970,1,1)</f>
        <v>42670.764039351852</v>
      </c>
      <c r="U762" s="15">
        <f>(((Kickstarter!I762/60)/60)/24)+DATE(1970,1,1)</f>
        <v>42700.805706018517</v>
      </c>
      <c r="V762">
        <f>YEAR(T762)</f>
        <v>2016</v>
      </c>
      <c r="W762">
        <f>YEAR(U762)</f>
        <v>2016</v>
      </c>
    </row>
    <row r="763" spans="1:23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5">
        <f t="shared" si="11"/>
        <v>41642.751458333332</v>
      </c>
      <c r="L763" t="b">
        <v>0</v>
      </c>
      <c r="M763">
        <v>6</v>
      </c>
      <c r="N763" t="b">
        <v>0</v>
      </c>
      <c r="O763" t="s">
        <v>8273</v>
      </c>
      <c r="P763" s="13">
        <v>1</v>
      </c>
      <c r="Q763">
        <f>IFERROR(ROUND(Kickstarter!E763/[1]Kickstarter!L763,2),0)</f>
        <v>0.22</v>
      </c>
      <c r="R763" s="16" t="s">
        <v>8318</v>
      </c>
      <c r="S763" s="16" t="s">
        <v>8345</v>
      </c>
      <c r="T763" s="15">
        <f>(((Kickstarter!J763/60)/60)/24)+DATE(1970,1,1)</f>
        <v>41642.751458333332</v>
      </c>
      <c r="U763" s="15">
        <f>(((Kickstarter!I763/60)/60)/24)+DATE(1970,1,1)</f>
        <v>41672.751458333332</v>
      </c>
      <c r="V763">
        <f>YEAR(T763)</f>
        <v>2014</v>
      </c>
      <c r="W763">
        <f>YEAR(U763)</f>
        <v>2014</v>
      </c>
    </row>
    <row r="764" spans="1:23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5">
        <f t="shared" si="11"/>
        <v>42690.858449074076</v>
      </c>
      <c r="L764" t="b">
        <v>0</v>
      </c>
      <c r="M764">
        <v>0</v>
      </c>
      <c r="N764" t="b">
        <v>0</v>
      </c>
      <c r="O764" t="s">
        <v>8273</v>
      </c>
      <c r="P764" s="13">
        <v>1</v>
      </c>
      <c r="Q764">
        <f>IFERROR(ROUND(Kickstarter!E764/[1]Kickstarter!L764,2),0)</f>
        <v>0</v>
      </c>
      <c r="R764" s="16" t="s">
        <v>8315</v>
      </c>
      <c r="S764" s="16" t="s">
        <v>8356</v>
      </c>
      <c r="T764" s="15">
        <f>(((Kickstarter!J764/60)/60)/24)+DATE(1970,1,1)</f>
        <v>42690.858449074076</v>
      </c>
      <c r="U764" s="15">
        <f>(((Kickstarter!I764/60)/60)/24)+DATE(1970,1,1)</f>
        <v>42708.25</v>
      </c>
      <c r="V764">
        <f>YEAR(T764)</f>
        <v>2016</v>
      </c>
      <c r="W764">
        <f>YEAR(U764)</f>
        <v>2016</v>
      </c>
    </row>
    <row r="765" spans="1:23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5">
        <f t="shared" si="11"/>
        <v>41471.446851851855</v>
      </c>
      <c r="L765" t="b">
        <v>0</v>
      </c>
      <c r="M765">
        <v>1</v>
      </c>
      <c r="N765" t="b">
        <v>0</v>
      </c>
      <c r="O765" t="s">
        <v>8273</v>
      </c>
      <c r="P765" s="13">
        <v>1</v>
      </c>
      <c r="Q765">
        <f>IFERROR(ROUND(Kickstarter!E765/[1]Kickstarter!L765,2),0)</f>
        <v>0</v>
      </c>
      <c r="R765" s="16" t="s">
        <v>8310</v>
      </c>
      <c r="S765" s="16" t="s">
        <v>8311</v>
      </c>
      <c r="T765" s="15">
        <f>(((Kickstarter!J765/60)/60)/24)+DATE(1970,1,1)</f>
        <v>41471.446851851848</v>
      </c>
      <c r="U765" s="15">
        <f>(((Kickstarter!I765/60)/60)/24)+DATE(1970,1,1)</f>
        <v>41501.446851851848</v>
      </c>
      <c r="V765">
        <f>YEAR(T765)</f>
        <v>2013</v>
      </c>
      <c r="W765">
        <f>YEAR(U765)</f>
        <v>2013</v>
      </c>
    </row>
    <row r="766" spans="1:23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5">
        <f t="shared" si="11"/>
        <v>42227.173159722224</v>
      </c>
      <c r="L766" t="b">
        <v>0</v>
      </c>
      <c r="M766">
        <v>0</v>
      </c>
      <c r="N766" t="b">
        <v>0</v>
      </c>
      <c r="O766" t="s">
        <v>8273</v>
      </c>
      <c r="P766" s="13">
        <v>1</v>
      </c>
      <c r="Q766">
        <f>IFERROR(ROUND(Kickstarter!E766/[1]Kickstarter!L766,2),0)</f>
        <v>0</v>
      </c>
      <c r="R766" s="16" t="s">
        <v>8318</v>
      </c>
      <c r="S766" s="16" t="s">
        <v>8345</v>
      </c>
      <c r="T766" s="15">
        <f>(((Kickstarter!J766/60)/60)/24)+DATE(1970,1,1)</f>
        <v>42227.173159722224</v>
      </c>
      <c r="U766" s="15">
        <f>(((Kickstarter!I766/60)/60)/24)+DATE(1970,1,1)</f>
        <v>42257.173159722224</v>
      </c>
      <c r="V766">
        <f>YEAR(T766)</f>
        <v>2015</v>
      </c>
      <c r="W766">
        <f>YEAR(U766)</f>
        <v>2015</v>
      </c>
    </row>
    <row r="767" spans="1:23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5">
        <f t="shared" si="11"/>
        <v>41901.542638888888</v>
      </c>
      <c r="L767" t="b">
        <v>0</v>
      </c>
      <c r="M767">
        <v>44</v>
      </c>
      <c r="N767" t="b">
        <v>0</v>
      </c>
      <c r="O767" t="s">
        <v>8273</v>
      </c>
      <c r="P767" s="13">
        <v>1</v>
      </c>
      <c r="Q767">
        <f>IFERROR(ROUND(Kickstarter!E767/[1]Kickstarter!L767,2),0)</f>
        <v>1.78</v>
      </c>
      <c r="R767" s="16" t="s">
        <v>8310</v>
      </c>
      <c r="S767" s="16" t="s">
        <v>8311</v>
      </c>
      <c r="T767" s="15">
        <f>(((Kickstarter!J767/60)/60)/24)+DATE(1970,1,1)</f>
        <v>41901.542638888888</v>
      </c>
      <c r="U767" s="15">
        <f>(((Kickstarter!I767/60)/60)/24)+DATE(1970,1,1)</f>
        <v>41931.542638888888</v>
      </c>
      <c r="V767">
        <f>YEAR(T767)</f>
        <v>2014</v>
      </c>
      <c r="W767">
        <f>YEAR(U767)</f>
        <v>2014</v>
      </c>
    </row>
    <row r="768" spans="1:23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5">
        <f t="shared" si="11"/>
        <v>42021.783368055556</v>
      </c>
      <c r="L768" t="b">
        <v>0</v>
      </c>
      <c r="M768">
        <v>0</v>
      </c>
      <c r="N768" t="b">
        <v>0</v>
      </c>
      <c r="O768" t="s">
        <v>8273</v>
      </c>
      <c r="P768" s="13">
        <v>1</v>
      </c>
      <c r="Q768">
        <f>IFERROR(ROUND(Kickstarter!E768/[1]Kickstarter!L768,2),0)</f>
        <v>0</v>
      </c>
      <c r="R768" s="16" t="s">
        <v>8318</v>
      </c>
      <c r="S768" s="16" t="s">
        <v>8345</v>
      </c>
      <c r="T768" s="15">
        <f>(((Kickstarter!J768/60)/60)/24)+DATE(1970,1,1)</f>
        <v>42021.783368055556</v>
      </c>
      <c r="U768" s="15">
        <f>(((Kickstarter!I768/60)/60)/24)+DATE(1970,1,1)</f>
        <v>42051.783368055556</v>
      </c>
      <c r="V768">
        <f>YEAR(T768)</f>
        <v>2015</v>
      </c>
      <c r="W768">
        <f>YEAR(U768)</f>
        <v>2015</v>
      </c>
    </row>
    <row r="769" spans="1:23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5">
        <f t="shared" si="11"/>
        <v>42115.143634259264</v>
      </c>
      <c r="L769" t="b">
        <v>0</v>
      </c>
      <c r="M769">
        <v>3</v>
      </c>
      <c r="N769" t="b">
        <v>0</v>
      </c>
      <c r="O769" t="s">
        <v>8273</v>
      </c>
      <c r="P769" s="13">
        <v>1</v>
      </c>
      <c r="Q769">
        <f>IFERROR(ROUND(Kickstarter!E769/[1]Kickstarter!L769,2),0)</f>
        <v>7.0000000000000007E-2</v>
      </c>
      <c r="R769" s="16" t="s">
        <v>8318</v>
      </c>
      <c r="S769" s="16" t="s">
        <v>8345</v>
      </c>
      <c r="T769" s="15">
        <f>(((Kickstarter!J769/60)/60)/24)+DATE(1970,1,1)</f>
        <v>42115.143634259264</v>
      </c>
      <c r="U769" s="15">
        <f>(((Kickstarter!I769/60)/60)/24)+DATE(1970,1,1)</f>
        <v>42145.143634259264</v>
      </c>
      <c r="V769">
        <f>YEAR(T769)</f>
        <v>2015</v>
      </c>
      <c r="W769">
        <f>YEAR(U769)</f>
        <v>2015</v>
      </c>
    </row>
    <row r="770" spans="1:23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5">
        <f t="shared" si="11"/>
        <v>41594.207060185188</v>
      </c>
      <c r="L770" t="b">
        <v>0</v>
      </c>
      <c r="M770">
        <v>0</v>
      </c>
      <c r="N770" t="b">
        <v>0</v>
      </c>
      <c r="O770" t="s">
        <v>8273</v>
      </c>
      <c r="P770" s="13">
        <v>1</v>
      </c>
      <c r="Q770">
        <f>IFERROR(ROUND(Kickstarter!E770/[1]Kickstarter!L770,2),0)</f>
        <v>0</v>
      </c>
      <c r="R770" s="16" t="s">
        <v>8315</v>
      </c>
      <c r="S770" s="16" t="s">
        <v>8356</v>
      </c>
      <c r="T770" s="15">
        <f>(((Kickstarter!J770/60)/60)/24)+DATE(1970,1,1)</f>
        <v>41594.207060185188</v>
      </c>
      <c r="U770" s="15">
        <f>(((Kickstarter!I770/60)/60)/24)+DATE(1970,1,1)</f>
        <v>41624.207060185188</v>
      </c>
      <c r="V770">
        <f>YEAR(T770)</f>
        <v>2013</v>
      </c>
      <c r="W770">
        <f>YEAR(U770)</f>
        <v>2013</v>
      </c>
    </row>
    <row r="771" spans="1:23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5">
        <f t="shared" ref="K771:K834" si="12">(J771/86400) + DATE(1970,1,1)</f>
        <v>41604.996458333335</v>
      </c>
      <c r="L771" t="b">
        <v>0</v>
      </c>
      <c r="M771">
        <v>52</v>
      </c>
      <c r="N771" t="b">
        <v>0</v>
      </c>
      <c r="O771" t="s">
        <v>8273</v>
      </c>
      <c r="P771" s="13">
        <v>1</v>
      </c>
      <c r="Q771">
        <f>IFERROR(ROUND(Kickstarter!E771/[1]Kickstarter!L771,2),0)</f>
        <v>5.0999999999999996</v>
      </c>
      <c r="R771" s="16" t="s">
        <v>8315</v>
      </c>
      <c r="S771" s="16" t="s">
        <v>8356</v>
      </c>
      <c r="T771" s="15">
        <f>(((Kickstarter!J771/60)/60)/24)+DATE(1970,1,1)</f>
        <v>41604.996458333335</v>
      </c>
      <c r="U771" s="15">
        <f>(((Kickstarter!I771/60)/60)/24)+DATE(1970,1,1)</f>
        <v>41634.996458333335</v>
      </c>
      <c r="V771">
        <f>YEAR(T771)</f>
        <v>2013</v>
      </c>
      <c r="W771">
        <f>YEAR(U771)</f>
        <v>2013</v>
      </c>
    </row>
    <row r="772" spans="1:23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5">
        <f t="shared" si="12"/>
        <v>41289.9996412037</v>
      </c>
      <c r="L772" t="b">
        <v>0</v>
      </c>
      <c r="M772">
        <v>0</v>
      </c>
      <c r="N772" t="b">
        <v>0</v>
      </c>
      <c r="O772" t="s">
        <v>8273</v>
      </c>
      <c r="P772" s="13">
        <v>1</v>
      </c>
      <c r="Q772">
        <f>IFERROR(ROUND(Kickstarter!E772/[1]Kickstarter!L772,2),0)</f>
        <v>0</v>
      </c>
      <c r="R772" s="16" t="s">
        <v>8315</v>
      </c>
      <c r="S772" s="16" t="s">
        <v>8356</v>
      </c>
      <c r="T772" s="15">
        <f>(((Kickstarter!J772/60)/60)/24)+DATE(1970,1,1)</f>
        <v>41289.999641203707</v>
      </c>
      <c r="U772" s="15">
        <f>(((Kickstarter!I772/60)/60)/24)+DATE(1970,1,1)</f>
        <v>41329.999641203707</v>
      </c>
      <c r="V772">
        <f>YEAR(T772)</f>
        <v>2013</v>
      </c>
      <c r="W772">
        <f>YEAR(U772)</f>
        <v>2013</v>
      </c>
    </row>
    <row r="773" spans="1:23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5">
        <f t="shared" si="12"/>
        <v>42349.824097222227</v>
      </c>
      <c r="L773" t="b">
        <v>0</v>
      </c>
      <c r="M773">
        <v>1</v>
      </c>
      <c r="N773" t="b">
        <v>0</v>
      </c>
      <c r="O773" t="s">
        <v>8273</v>
      </c>
      <c r="P773" s="13">
        <v>1</v>
      </c>
      <c r="Q773">
        <f>IFERROR(ROUND(Kickstarter!E773/[1]Kickstarter!L773,2),0)</f>
        <v>0.05</v>
      </c>
      <c r="R773" s="16" t="s">
        <v>8315</v>
      </c>
      <c r="S773" s="16" t="s">
        <v>8356</v>
      </c>
      <c r="T773" s="15">
        <f>(((Kickstarter!J773/60)/60)/24)+DATE(1970,1,1)</f>
        <v>42349.824097222227</v>
      </c>
      <c r="U773" s="15">
        <f>(((Kickstarter!I773/60)/60)/24)+DATE(1970,1,1)</f>
        <v>42399.824097222227</v>
      </c>
      <c r="V773">
        <f>YEAR(T773)</f>
        <v>2015</v>
      </c>
      <c r="W773">
        <f>YEAR(U773)</f>
        <v>2016</v>
      </c>
    </row>
    <row r="774" spans="1:23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5">
        <f t="shared" si="12"/>
        <v>40068.056932870371</v>
      </c>
      <c r="L774" t="b">
        <v>0</v>
      </c>
      <c r="M774">
        <v>1</v>
      </c>
      <c r="N774" t="b">
        <v>0</v>
      </c>
      <c r="O774" t="s">
        <v>8273</v>
      </c>
      <c r="P774" s="13">
        <v>1</v>
      </c>
      <c r="Q774">
        <f>IFERROR(ROUND(Kickstarter!E774/[1]Kickstarter!L774,2),0)</f>
        <v>0.09</v>
      </c>
      <c r="R774" s="16" t="s">
        <v>8318</v>
      </c>
      <c r="S774" s="16" t="s">
        <v>8345</v>
      </c>
      <c r="T774" s="15">
        <f>(((Kickstarter!J774/60)/60)/24)+DATE(1970,1,1)</f>
        <v>40068.056932870371</v>
      </c>
      <c r="U774" s="15">
        <f>(((Kickstarter!I774/60)/60)/24)+DATE(1970,1,1)</f>
        <v>40118.165972222225</v>
      </c>
      <c r="V774">
        <f>YEAR(T774)</f>
        <v>2009</v>
      </c>
      <c r="W774">
        <f>YEAR(U774)</f>
        <v>2009</v>
      </c>
    </row>
    <row r="775" spans="1:23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5">
        <f t="shared" si="12"/>
        <v>42100.735937500001</v>
      </c>
      <c r="L775" t="b">
        <v>0</v>
      </c>
      <c r="M775">
        <v>2</v>
      </c>
      <c r="N775" t="b">
        <v>0</v>
      </c>
      <c r="O775" t="s">
        <v>8273</v>
      </c>
      <c r="P775" s="13">
        <v>1</v>
      </c>
      <c r="Q775">
        <f>IFERROR(ROUND(Kickstarter!E775/[1]Kickstarter!L775,2),0)</f>
        <v>0.03</v>
      </c>
      <c r="R775" s="16" t="s">
        <v>8310</v>
      </c>
      <c r="S775" s="16" t="s">
        <v>8311</v>
      </c>
      <c r="T775" s="15">
        <f>(((Kickstarter!J775/60)/60)/24)+DATE(1970,1,1)</f>
        <v>42100.735937499994</v>
      </c>
      <c r="U775" s="15">
        <f>(((Kickstarter!I775/60)/60)/24)+DATE(1970,1,1)</f>
        <v>42134.959027777775</v>
      </c>
      <c r="V775">
        <f>YEAR(T775)</f>
        <v>2015</v>
      </c>
      <c r="W775">
        <f>YEAR(U775)</f>
        <v>2015</v>
      </c>
    </row>
    <row r="776" spans="1:23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5">
        <f t="shared" si="12"/>
        <v>41663.780300925922</v>
      </c>
      <c r="L776" t="b">
        <v>0</v>
      </c>
      <c r="M776">
        <v>9</v>
      </c>
      <c r="N776" t="b">
        <v>0</v>
      </c>
      <c r="O776" t="s">
        <v>8273</v>
      </c>
      <c r="P776" s="13">
        <v>1</v>
      </c>
      <c r="Q776">
        <f>IFERROR(ROUND(Kickstarter!E776/[1]Kickstarter!L776,2),0)</f>
        <v>0.2</v>
      </c>
      <c r="R776" s="16" t="s">
        <v>8315</v>
      </c>
      <c r="S776" s="16" t="s">
        <v>8314</v>
      </c>
      <c r="T776" s="15">
        <f>(((Kickstarter!J776/60)/60)/24)+DATE(1970,1,1)</f>
        <v>41663.780300925922</v>
      </c>
      <c r="U776" s="15">
        <f>(((Kickstarter!I776/60)/60)/24)+DATE(1970,1,1)</f>
        <v>41693.780300925922</v>
      </c>
      <c r="V776">
        <f>YEAR(T776)</f>
        <v>2014</v>
      </c>
      <c r="W776">
        <f>YEAR(U776)</f>
        <v>2014</v>
      </c>
    </row>
    <row r="777" spans="1:23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5">
        <f t="shared" si="12"/>
        <v>40863.060127314813</v>
      </c>
      <c r="L777" t="b">
        <v>0</v>
      </c>
      <c r="M777">
        <v>5</v>
      </c>
      <c r="N777" t="b">
        <v>0</v>
      </c>
      <c r="O777" t="s">
        <v>8273</v>
      </c>
      <c r="P777" s="13">
        <v>1</v>
      </c>
      <c r="Q777">
        <f>IFERROR(ROUND(Kickstarter!E777/[1]Kickstarter!L777,2),0)</f>
        <v>0.15</v>
      </c>
      <c r="R777" s="16" t="s">
        <v>8315</v>
      </c>
      <c r="S777" s="16" t="s">
        <v>8321</v>
      </c>
      <c r="T777" s="15">
        <f>(((Kickstarter!J777/60)/60)/24)+DATE(1970,1,1)</f>
        <v>40863.060127314813</v>
      </c>
      <c r="U777" s="15">
        <f>(((Kickstarter!I777/60)/60)/24)+DATE(1970,1,1)</f>
        <v>40893.060127314813</v>
      </c>
      <c r="V777">
        <f>YEAR(T777)</f>
        <v>2011</v>
      </c>
      <c r="W777">
        <f>YEAR(U777)</f>
        <v>2011</v>
      </c>
    </row>
    <row r="778" spans="1:23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5">
        <f t="shared" si="12"/>
        <v>42250.685706018514</v>
      </c>
      <c r="L778" t="b">
        <v>0</v>
      </c>
      <c r="M778">
        <v>57</v>
      </c>
      <c r="N778" t="b">
        <v>0</v>
      </c>
      <c r="O778" t="s">
        <v>8273</v>
      </c>
      <c r="P778" s="13">
        <v>1</v>
      </c>
      <c r="Q778">
        <f>IFERROR(ROUND(Kickstarter!E778/[1]Kickstarter!L778,2),0)</f>
        <v>8.91</v>
      </c>
      <c r="R778" s="16" t="s">
        <v>8315</v>
      </c>
      <c r="S778" s="16" t="s">
        <v>8356</v>
      </c>
      <c r="T778" s="15">
        <f>(((Kickstarter!J778/60)/60)/24)+DATE(1970,1,1)</f>
        <v>42250.685706018514</v>
      </c>
      <c r="U778" s="15">
        <f>(((Kickstarter!I778/60)/60)/24)+DATE(1970,1,1)</f>
        <v>42288.208333333328</v>
      </c>
      <c r="V778">
        <f>YEAR(T778)</f>
        <v>2015</v>
      </c>
      <c r="W778">
        <f>YEAR(U778)</f>
        <v>2015</v>
      </c>
    </row>
    <row r="779" spans="1:23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5">
        <f t="shared" si="12"/>
        <v>41456.981215277774</v>
      </c>
      <c r="L779" t="b">
        <v>0</v>
      </c>
      <c r="M779">
        <v>3</v>
      </c>
      <c r="N779" t="b">
        <v>0</v>
      </c>
      <c r="O779" t="s">
        <v>8273</v>
      </c>
      <c r="P779" s="13">
        <v>1</v>
      </c>
      <c r="Q779">
        <f>IFERROR(ROUND(Kickstarter!E779/[1]Kickstarter!L779,2),0)</f>
        <v>0.05</v>
      </c>
      <c r="R779" s="16" t="s">
        <v>8315</v>
      </c>
      <c r="S779" s="16" t="s">
        <v>8356</v>
      </c>
      <c r="T779" s="15">
        <f>(((Kickstarter!J779/60)/60)/24)+DATE(1970,1,1)</f>
        <v>41456.981215277774</v>
      </c>
      <c r="U779" s="15">
        <f>(((Kickstarter!I779/60)/60)/24)+DATE(1970,1,1)</f>
        <v>41486.981215277774</v>
      </c>
      <c r="V779">
        <f>YEAR(T779)</f>
        <v>2013</v>
      </c>
      <c r="W779">
        <f>YEAR(U779)</f>
        <v>2013</v>
      </c>
    </row>
    <row r="780" spans="1:23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5">
        <f t="shared" si="12"/>
        <v>41729.702314814815</v>
      </c>
      <c r="L780" t="b">
        <v>0</v>
      </c>
      <c r="M780">
        <v>1</v>
      </c>
      <c r="N780" t="b">
        <v>0</v>
      </c>
      <c r="O780" t="s">
        <v>8273</v>
      </c>
      <c r="P780" s="13">
        <v>1</v>
      </c>
      <c r="Q780">
        <f>IFERROR(ROUND(Kickstarter!E780/[1]Kickstarter!L780,2),0)</f>
        <v>0.02</v>
      </c>
      <c r="R780" s="16" t="s">
        <v>8310</v>
      </c>
      <c r="S780" s="16" t="s">
        <v>8309</v>
      </c>
      <c r="T780" s="15">
        <f>(((Kickstarter!J780/60)/60)/24)+DATE(1970,1,1)</f>
        <v>41729.702314814815</v>
      </c>
      <c r="U780" s="15">
        <f>(((Kickstarter!I780/60)/60)/24)+DATE(1970,1,1)</f>
        <v>41759.702314814815</v>
      </c>
      <c r="V780">
        <f>YEAR(T780)</f>
        <v>2014</v>
      </c>
      <c r="W780">
        <f>YEAR(U780)</f>
        <v>2014</v>
      </c>
    </row>
    <row r="781" spans="1:23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5">
        <f t="shared" si="12"/>
        <v>40436.68408564815</v>
      </c>
      <c r="L781" t="b">
        <v>0</v>
      </c>
      <c r="M781">
        <v>6</v>
      </c>
      <c r="N781" t="b">
        <v>0</v>
      </c>
      <c r="O781" t="s">
        <v>8273</v>
      </c>
      <c r="P781" s="13">
        <v>1</v>
      </c>
      <c r="Q781">
        <f>IFERROR(ROUND(Kickstarter!E781/[1]Kickstarter!L781,2),0)</f>
        <v>0.72</v>
      </c>
      <c r="R781" s="16" t="s">
        <v>8310</v>
      </c>
      <c r="S781" s="16" t="s">
        <v>8309</v>
      </c>
      <c r="T781" s="15">
        <f>(((Kickstarter!J781/60)/60)/24)+DATE(1970,1,1)</f>
        <v>40436.68408564815</v>
      </c>
      <c r="U781" s="15">
        <f>(((Kickstarter!I781/60)/60)/24)+DATE(1970,1,1)</f>
        <v>40466.166666666664</v>
      </c>
      <c r="V781">
        <f>YEAR(T781)</f>
        <v>2010</v>
      </c>
      <c r="W781">
        <f>YEAR(U781)</f>
        <v>2010</v>
      </c>
    </row>
    <row r="782" spans="1:23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5">
        <f t="shared" si="12"/>
        <v>40636.673900462964</v>
      </c>
      <c r="L782" t="b">
        <v>0</v>
      </c>
      <c r="M782">
        <v>27</v>
      </c>
      <c r="N782" t="b">
        <v>1</v>
      </c>
      <c r="O782" t="s">
        <v>8274</v>
      </c>
      <c r="P782" s="13">
        <v>1</v>
      </c>
      <c r="Q782">
        <f>IFERROR(ROUND(Kickstarter!E782/[1]Kickstarter!L782,2),0)</f>
        <v>1.1000000000000001</v>
      </c>
      <c r="R782" s="16" t="s">
        <v>8318</v>
      </c>
      <c r="S782" s="16" t="s">
        <v>8345</v>
      </c>
      <c r="T782" s="15">
        <f>(((Kickstarter!J782/60)/60)/24)+DATE(1970,1,1)</f>
        <v>40636.673900462964</v>
      </c>
      <c r="U782" s="15">
        <f>(((Kickstarter!I782/60)/60)/24)+DATE(1970,1,1)</f>
        <v>40666.673900462964</v>
      </c>
      <c r="V782">
        <f>YEAR(T782)</f>
        <v>2011</v>
      </c>
      <c r="W782">
        <f>YEAR(U782)</f>
        <v>2011</v>
      </c>
    </row>
    <row r="783" spans="1:23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5">
        <f t="shared" si="12"/>
        <v>41403.000856481478</v>
      </c>
      <c r="L783" t="b">
        <v>0</v>
      </c>
      <c r="M783">
        <v>25</v>
      </c>
      <c r="N783" t="b">
        <v>1</v>
      </c>
      <c r="O783" t="s">
        <v>8274</v>
      </c>
      <c r="P783" s="13">
        <v>1</v>
      </c>
      <c r="Q783">
        <f>IFERROR(ROUND(Kickstarter!E783/[1]Kickstarter!L783,2),0)</f>
        <v>0.85</v>
      </c>
      <c r="R783" s="16" t="s">
        <v>8315</v>
      </c>
      <c r="S783" s="16" t="s">
        <v>8314</v>
      </c>
      <c r="T783" s="15">
        <f>(((Kickstarter!J783/60)/60)/24)+DATE(1970,1,1)</f>
        <v>41403.000856481485</v>
      </c>
      <c r="U783" s="15">
        <f>(((Kickstarter!I783/60)/60)/24)+DATE(1970,1,1)</f>
        <v>41433.000856481485</v>
      </c>
      <c r="V783">
        <f>YEAR(T783)</f>
        <v>2013</v>
      </c>
      <c r="W783">
        <f>YEAR(U783)</f>
        <v>2013</v>
      </c>
    </row>
    <row r="784" spans="1:23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5">
        <f t="shared" si="12"/>
        <v>41116.758125</v>
      </c>
      <c r="L784" t="b">
        <v>0</v>
      </c>
      <c r="M784">
        <v>14</v>
      </c>
      <c r="N784" t="b">
        <v>1</v>
      </c>
      <c r="O784" t="s">
        <v>8274</v>
      </c>
      <c r="P784" s="13">
        <v>1</v>
      </c>
      <c r="Q784">
        <f>IFERROR(ROUND(Kickstarter!E784/[1]Kickstarter!L784,2),0)</f>
        <v>4.79</v>
      </c>
      <c r="R784" s="16" t="s">
        <v>8318</v>
      </c>
      <c r="S784" s="16" t="s">
        <v>8345</v>
      </c>
      <c r="T784" s="15">
        <f>(((Kickstarter!J784/60)/60)/24)+DATE(1970,1,1)</f>
        <v>41116.758125</v>
      </c>
      <c r="U784" s="15">
        <f>(((Kickstarter!I784/60)/60)/24)+DATE(1970,1,1)</f>
        <v>41146.758125</v>
      </c>
      <c r="V784">
        <f>YEAR(T784)</f>
        <v>2012</v>
      </c>
      <c r="W784">
        <f>YEAR(U784)</f>
        <v>2012</v>
      </c>
    </row>
    <row r="785" spans="1:23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5">
        <f t="shared" si="12"/>
        <v>40987.773715277777</v>
      </c>
      <c r="L785" t="b">
        <v>0</v>
      </c>
      <c r="M785">
        <v>35</v>
      </c>
      <c r="N785" t="b">
        <v>1</v>
      </c>
      <c r="O785" t="s">
        <v>8274</v>
      </c>
      <c r="P785" s="13">
        <v>1</v>
      </c>
      <c r="Q785">
        <f>IFERROR(ROUND(Kickstarter!E785/[1]Kickstarter!L785,2),0)</f>
        <v>67.33</v>
      </c>
      <c r="R785" s="16" t="s">
        <v>8315</v>
      </c>
      <c r="S785" s="16" t="s">
        <v>8356</v>
      </c>
      <c r="T785" s="15">
        <f>(((Kickstarter!J785/60)/60)/24)+DATE(1970,1,1)</f>
        <v>40987.773715277777</v>
      </c>
      <c r="U785" s="15">
        <f>(((Kickstarter!I785/60)/60)/24)+DATE(1970,1,1)</f>
        <v>41026.916666666664</v>
      </c>
      <c r="V785">
        <f>YEAR(T785)</f>
        <v>2012</v>
      </c>
      <c r="W785">
        <f>YEAR(U785)</f>
        <v>2012</v>
      </c>
    </row>
    <row r="786" spans="1:23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5">
        <f t="shared" si="12"/>
        <v>41675.149525462963</v>
      </c>
      <c r="L786" t="b">
        <v>0</v>
      </c>
      <c r="M786">
        <v>10</v>
      </c>
      <c r="N786" t="b">
        <v>1</v>
      </c>
      <c r="O786" t="s">
        <v>8274</v>
      </c>
      <c r="P786" s="13">
        <v>1</v>
      </c>
      <c r="Q786">
        <f>IFERROR(ROUND(Kickstarter!E786/[1]Kickstarter!L786,2),0)</f>
        <v>2.93</v>
      </c>
      <c r="R786" s="16" t="s">
        <v>8315</v>
      </c>
      <c r="S786" s="16" t="s">
        <v>8356</v>
      </c>
      <c r="T786" s="15">
        <f>(((Kickstarter!J786/60)/60)/24)+DATE(1970,1,1)</f>
        <v>41675.149525462963</v>
      </c>
      <c r="U786" s="15">
        <f>(((Kickstarter!I786/60)/60)/24)+DATE(1970,1,1)</f>
        <v>41715.107858796298</v>
      </c>
      <c r="V786">
        <f>YEAR(T786)</f>
        <v>2014</v>
      </c>
      <c r="W786">
        <f>YEAR(U786)</f>
        <v>2014</v>
      </c>
    </row>
    <row r="787" spans="1:23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5">
        <f t="shared" si="12"/>
        <v>41303.593923611115</v>
      </c>
      <c r="L787" t="b">
        <v>0</v>
      </c>
      <c r="M787">
        <v>29</v>
      </c>
      <c r="N787" t="b">
        <v>1</v>
      </c>
      <c r="O787" t="s">
        <v>8274</v>
      </c>
      <c r="P787" s="13">
        <v>1</v>
      </c>
      <c r="Q787">
        <f>IFERROR(ROUND(Kickstarter!E787/[1]Kickstarter!L787,2),0)</f>
        <v>1.81</v>
      </c>
      <c r="R787" s="16" t="s">
        <v>8318</v>
      </c>
      <c r="S787" s="16" t="s">
        <v>8345</v>
      </c>
      <c r="T787" s="15">
        <f>(((Kickstarter!J787/60)/60)/24)+DATE(1970,1,1)</f>
        <v>41303.593923611108</v>
      </c>
      <c r="U787" s="15">
        <f>(((Kickstarter!I787/60)/60)/24)+DATE(1970,1,1)</f>
        <v>41333.593923611108</v>
      </c>
      <c r="V787">
        <f>YEAR(T787)</f>
        <v>2013</v>
      </c>
      <c r="W787">
        <f>YEAR(U787)</f>
        <v>2013</v>
      </c>
    </row>
    <row r="788" spans="1:23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5">
        <f t="shared" si="12"/>
        <v>40983.055949074071</v>
      </c>
      <c r="L788" t="b">
        <v>0</v>
      </c>
      <c r="M788">
        <v>44</v>
      </c>
      <c r="N788" t="b">
        <v>1</v>
      </c>
      <c r="O788" t="s">
        <v>8274</v>
      </c>
      <c r="P788" s="13">
        <v>1</v>
      </c>
      <c r="Q788">
        <f>IFERROR(ROUND(Kickstarter!E788/[1]Kickstarter!L788,2),0)</f>
        <v>6.67</v>
      </c>
      <c r="R788" s="16" t="s">
        <v>8308</v>
      </c>
      <c r="S788" s="16" t="s">
        <v>8352</v>
      </c>
      <c r="T788" s="15">
        <f>(((Kickstarter!J788/60)/60)/24)+DATE(1970,1,1)</f>
        <v>40983.055949074071</v>
      </c>
      <c r="U788" s="15">
        <f>(((Kickstarter!I788/60)/60)/24)+DATE(1970,1,1)</f>
        <v>41040.657638888886</v>
      </c>
      <c r="V788">
        <f>YEAR(T788)</f>
        <v>2012</v>
      </c>
      <c r="W788">
        <f>YEAR(U788)</f>
        <v>2012</v>
      </c>
    </row>
    <row r="789" spans="1:23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5">
        <f t="shared" si="12"/>
        <v>41549.627615740741</v>
      </c>
      <c r="L789" t="b">
        <v>0</v>
      </c>
      <c r="M789">
        <v>17</v>
      </c>
      <c r="N789" t="b">
        <v>1</v>
      </c>
      <c r="O789" t="s">
        <v>8274</v>
      </c>
      <c r="P789" s="13">
        <v>1</v>
      </c>
      <c r="Q789">
        <f>IFERROR(ROUND(Kickstarter!E789/[1]Kickstarter!L789,2),0)</f>
        <v>2.78</v>
      </c>
      <c r="R789" s="16" t="s">
        <v>8318</v>
      </c>
      <c r="S789" s="16" t="s">
        <v>8345</v>
      </c>
      <c r="T789" s="15">
        <f>(((Kickstarter!J789/60)/60)/24)+DATE(1970,1,1)</f>
        <v>41549.627615740741</v>
      </c>
      <c r="U789" s="15">
        <f>(((Kickstarter!I789/60)/60)/24)+DATE(1970,1,1)</f>
        <v>41579.627615740741</v>
      </c>
      <c r="V789">
        <f>YEAR(T789)</f>
        <v>2013</v>
      </c>
      <c r="W789">
        <f>YEAR(U789)</f>
        <v>2013</v>
      </c>
    </row>
    <row r="790" spans="1:23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5">
        <f t="shared" si="12"/>
        <v>41059.006805555553</v>
      </c>
      <c r="L790" t="b">
        <v>0</v>
      </c>
      <c r="M790">
        <v>34</v>
      </c>
      <c r="N790" t="b">
        <v>1</v>
      </c>
      <c r="O790" t="s">
        <v>8274</v>
      </c>
      <c r="P790" s="13">
        <v>1</v>
      </c>
      <c r="Q790">
        <f>IFERROR(ROUND(Kickstarter!E790/[1]Kickstarter!L790,2),0)</f>
        <v>2.14</v>
      </c>
      <c r="R790" s="16" t="s">
        <v>8318</v>
      </c>
      <c r="S790" s="16" t="s">
        <v>8345</v>
      </c>
      <c r="T790" s="15">
        <f>(((Kickstarter!J790/60)/60)/24)+DATE(1970,1,1)</f>
        <v>41059.006805555553</v>
      </c>
      <c r="U790" s="15">
        <f>(((Kickstarter!I790/60)/60)/24)+DATE(1970,1,1)</f>
        <v>41097.165972222225</v>
      </c>
      <c r="V790">
        <f>YEAR(T790)</f>
        <v>2012</v>
      </c>
      <c r="W790">
        <f>YEAR(U790)</f>
        <v>2012</v>
      </c>
    </row>
    <row r="791" spans="1:23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5">
        <f t="shared" si="12"/>
        <v>41277.186111111107</v>
      </c>
      <c r="L791" t="b">
        <v>0</v>
      </c>
      <c r="M791">
        <v>14</v>
      </c>
      <c r="N791" t="b">
        <v>1</v>
      </c>
      <c r="O791" t="s">
        <v>8274</v>
      </c>
      <c r="P791" s="13">
        <v>1</v>
      </c>
      <c r="Q791">
        <f>IFERROR(ROUND(Kickstarter!E791/[1]Kickstarter!L791,2),0)</f>
        <v>2.8</v>
      </c>
      <c r="R791" s="16" t="s">
        <v>8318</v>
      </c>
      <c r="S791" s="16" t="s">
        <v>8345</v>
      </c>
      <c r="T791" s="15">
        <f>(((Kickstarter!J791/60)/60)/24)+DATE(1970,1,1)</f>
        <v>41277.186111111114</v>
      </c>
      <c r="U791" s="15">
        <f>(((Kickstarter!I791/60)/60)/24)+DATE(1970,1,1)</f>
        <v>41295.332638888889</v>
      </c>
      <c r="V791">
        <f>YEAR(T791)</f>
        <v>2013</v>
      </c>
      <c r="W791">
        <f>YEAR(U791)</f>
        <v>2013</v>
      </c>
    </row>
    <row r="792" spans="1:23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5">
        <f t="shared" si="12"/>
        <v>41276.047905092593</v>
      </c>
      <c r="L792" t="b">
        <v>0</v>
      </c>
      <c r="M792">
        <v>156</v>
      </c>
      <c r="N792" t="b">
        <v>1</v>
      </c>
      <c r="O792" t="s">
        <v>8274</v>
      </c>
      <c r="P792" s="13">
        <v>1</v>
      </c>
      <c r="Q792">
        <f>IFERROR(ROUND(Kickstarter!E792/[1]Kickstarter!L792,2),0)</f>
        <v>32.08</v>
      </c>
      <c r="R792" s="16" t="s">
        <v>8315</v>
      </c>
      <c r="S792" s="16" t="s">
        <v>8356</v>
      </c>
      <c r="T792" s="15">
        <f>(((Kickstarter!J792/60)/60)/24)+DATE(1970,1,1)</f>
        <v>41276.047905092593</v>
      </c>
      <c r="U792" s="15">
        <f>(((Kickstarter!I792/60)/60)/24)+DATE(1970,1,1)</f>
        <v>41306.047905092593</v>
      </c>
      <c r="V792">
        <f>YEAR(T792)</f>
        <v>2013</v>
      </c>
      <c r="W792">
        <f>YEAR(U792)</f>
        <v>2013</v>
      </c>
    </row>
    <row r="793" spans="1:23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5">
        <f t="shared" si="12"/>
        <v>41557.780624999999</v>
      </c>
      <c r="L793" t="b">
        <v>0</v>
      </c>
      <c r="M793">
        <v>128</v>
      </c>
      <c r="N793" t="b">
        <v>1</v>
      </c>
      <c r="O793" t="s">
        <v>8274</v>
      </c>
      <c r="P793" s="13">
        <v>1</v>
      </c>
      <c r="Q793">
        <f>IFERROR(ROUND(Kickstarter!E793/[1]Kickstarter!L793,2),0)</f>
        <v>10.53</v>
      </c>
      <c r="R793" s="16" t="s">
        <v>8329</v>
      </c>
      <c r="S793" s="16" t="s">
        <v>8330</v>
      </c>
      <c r="T793" s="15">
        <f>(((Kickstarter!J793/60)/60)/24)+DATE(1970,1,1)</f>
        <v>41557.780624999999</v>
      </c>
      <c r="U793" s="15">
        <f>(((Kickstarter!I793/60)/60)/24)+DATE(1970,1,1)</f>
        <v>41591.249305555553</v>
      </c>
      <c r="V793">
        <f>YEAR(T793)</f>
        <v>2013</v>
      </c>
      <c r="W793">
        <f>YEAR(U793)</f>
        <v>2013</v>
      </c>
    </row>
    <row r="794" spans="1:23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5">
        <f t="shared" si="12"/>
        <v>41555.87364583333</v>
      </c>
      <c r="L794" t="b">
        <v>0</v>
      </c>
      <c r="M794">
        <v>60</v>
      </c>
      <c r="N794" t="b">
        <v>1</v>
      </c>
      <c r="O794" t="s">
        <v>8274</v>
      </c>
      <c r="P794" s="13">
        <v>1</v>
      </c>
      <c r="Q794">
        <f>IFERROR(ROUND(Kickstarter!E794/[1]Kickstarter!L794,2),0)</f>
        <v>13.87</v>
      </c>
      <c r="R794" s="16" t="s">
        <v>8329</v>
      </c>
      <c r="S794" s="16" t="s">
        <v>8330</v>
      </c>
      <c r="T794" s="15">
        <f>(((Kickstarter!J794/60)/60)/24)+DATE(1970,1,1)</f>
        <v>41555.873645833337</v>
      </c>
      <c r="U794" s="15">
        <f>(((Kickstarter!I794/60)/60)/24)+DATE(1970,1,1)</f>
        <v>41585.915312500001</v>
      </c>
      <c r="V794">
        <f>YEAR(T794)</f>
        <v>2013</v>
      </c>
      <c r="W794">
        <f>YEAR(U794)</f>
        <v>2013</v>
      </c>
    </row>
    <row r="795" spans="1:23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5">
        <f t="shared" si="12"/>
        <v>41442.741249999999</v>
      </c>
      <c r="L795" t="b">
        <v>0</v>
      </c>
      <c r="M795">
        <v>32</v>
      </c>
      <c r="N795" t="b">
        <v>1</v>
      </c>
      <c r="O795" t="s">
        <v>8274</v>
      </c>
      <c r="P795" s="13">
        <v>1</v>
      </c>
      <c r="Q795">
        <f>IFERROR(ROUND(Kickstarter!E795/[1]Kickstarter!L795,2),0)</f>
        <v>10.75</v>
      </c>
      <c r="R795" s="16" t="s">
        <v>8315</v>
      </c>
      <c r="S795" s="16" t="s">
        <v>8356</v>
      </c>
      <c r="T795" s="15">
        <f>(((Kickstarter!J795/60)/60)/24)+DATE(1970,1,1)</f>
        <v>41442.741249999999</v>
      </c>
      <c r="U795" s="15">
        <f>(((Kickstarter!I795/60)/60)/24)+DATE(1970,1,1)</f>
        <v>41458.207638888889</v>
      </c>
      <c r="V795">
        <f>YEAR(T795)</f>
        <v>2013</v>
      </c>
      <c r="W795">
        <f>YEAR(U795)</f>
        <v>2013</v>
      </c>
    </row>
    <row r="796" spans="1:23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5">
        <f t="shared" si="12"/>
        <v>40736.115011574075</v>
      </c>
      <c r="L796" t="b">
        <v>0</v>
      </c>
      <c r="M796">
        <v>53</v>
      </c>
      <c r="N796" t="b">
        <v>1</v>
      </c>
      <c r="O796" t="s">
        <v>8274</v>
      </c>
      <c r="P796" s="13">
        <v>1</v>
      </c>
      <c r="Q796">
        <f>IFERROR(ROUND(Kickstarter!E796/[1]Kickstarter!L796,2),0)</f>
        <v>13.74</v>
      </c>
      <c r="R796" s="16" t="s">
        <v>8318</v>
      </c>
      <c r="S796" s="16" t="s">
        <v>8345</v>
      </c>
      <c r="T796" s="15">
        <f>(((Kickstarter!J796/60)/60)/24)+DATE(1970,1,1)</f>
        <v>40736.115011574075</v>
      </c>
      <c r="U796" s="15">
        <f>(((Kickstarter!I796/60)/60)/24)+DATE(1970,1,1)</f>
        <v>40791.712500000001</v>
      </c>
      <c r="V796">
        <f>YEAR(T796)</f>
        <v>2011</v>
      </c>
      <c r="W796">
        <f>YEAR(U796)</f>
        <v>2011</v>
      </c>
    </row>
    <row r="797" spans="1:23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5">
        <f t="shared" si="12"/>
        <v>40963.613032407404</v>
      </c>
      <c r="L797" t="b">
        <v>0</v>
      </c>
      <c r="M797">
        <v>184</v>
      </c>
      <c r="N797" t="b">
        <v>1</v>
      </c>
      <c r="O797" t="s">
        <v>8274</v>
      </c>
      <c r="P797" s="13">
        <v>1</v>
      </c>
      <c r="Q797">
        <f>IFERROR(ROUND(Kickstarter!E797/[1]Kickstarter!L797,2),0)</f>
        <v>34.619999999999997</v>
      </c>
      <c r="R797" s="16" t="s">
        <v>8329</v>
      </c>
      <c r="S797" s="16" t="s">
        <v>8330</v>
      </c>
      <c r="T797" s="15">
        <f>(((Kickstarter!J797/60)/60)/24)+DATE(1970,1,1)</f>
        <v>40963.613032407404</v>
      </c>
      <c r="U797" s="15">
        <f>(((Kickstarter!I797/60)/60)/24)+DATE(1970,1,1)</f>
        <v>41006.207638888889</v>
      </c>
      <c r="V797">
        <f>YEAR(T797)</f>
        <v>2012</v>
      </c>
      <c r="W797">
        <f>YEAR(U797)</f>
        <v>2012</v>
      </c>
    </row>
    <row r="798" spans="1:23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5">
        <f t="shared" si="12"/>
        <v>41502.882928240739</v>
      </c>
      <c r="L798" t="b">
        <v>0</v>
      </c>
      <c r="M798">
        <v>90</v>
      </c>
      <c r="N798" t="b">
        <v>1</v>
      </c>
      <c r="O798" t="s">
        <v>8274</v>
      </c>
      <c r="P798" s="13">
        <v>1</v>
      </c>
      <c r="Q798">
        <f>IFERROR(ROUND(Kickstarter!E798/[1]Kickstarter!L798,2),0)</f>
        <v>19.95</v>
      </c>
      <c r="R798" s="16" t="s">
        <v>8315</v>
      </c>
      <c r="S798" s="16" t="s">
        <v>8356</v>
      </c>
      <c r="T798" s="15">
        <f>(((Kickstarter!J798/60)/60)/24)+DATE(1970,1,1)</f>
        <v>41502.882928240739</v>
      </c>
      <c r="U798" s="15">
        <f>(((Kickstarter!I798/60)/60)/24)+DATE(1970,1,1)</f>
        <v>41532.881944444445</v>
      </c>
      <c r="V798">
        <f>YEAR(T798)</f>
        <v>2013</v>
      </c>
      <c r="W798">
        <f>YEAR(U798)</f>
        <v>2013</v>
      </c>
    </row>
    <row r="799" spans="1:23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5">
        <f t="shared" si="12"/>
        <v>40996.994074074071</v>
      </c>
      <c r="L799" t="b">
        <v>0</v>
      </c>
      <c r="M799">
        <v>71</v>
      </c>
      <c r="N799" t="b">
        <v>1</v>
      </c>
      <c r="O799" t="s">
        <v>8274</v>
      </c>
      <c r="P799" s="13">
        <v>1</v>
      </c>
      <c r="Q799">
        <f>IFERROR(ROUND(Kickstarter!E799/[1]Kickstarter!L799,2),0)</f>
        <v>4.3499999999999996</v>
      </c>
      <c r="R799" s="16" t="s">
        <v>8315</v>
      </c>
      <c r="S799" s="16" t="s">
        <v>8356</v>
      </c>
      <c r="T799" s="15">
        <f>(((Kickstarter!J799/60)/60)/24)+DATE(1970,1,1)</f>
        <v>40996.994074074071</v>
      </c>
      <c r="U799" s="15">
        <f>(((Kickstarter!I799/60)/60)/24)+DATE(1970,1,1)</f>
        <v>41028.166666666664</v>
      </c>
      <c r="V799">
        <f>YEAR(T799)</f>
        <v>2012</v>
      </c>
      <c r="W799">
        <f>YEAR(U799)</f>
        <v>2012</v>
      </c>
    </row>
    <row r="800" spans="1:23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5">
        <f t="shared" si="12"/>
        <v>41882.590127314819</v>
      </c>
      <c r="L800" t="b">
        <v>0</v>
      </c>
      <c r="M800">
        <v>87</v>
      </c>
      <c r="N800" t="b">
        <v>1</v>
      </c>
      <c r="O800" t="s">
        <v>8274</v>
      </c>
      <c r="P800" s="13">
        <v>1</v>
      </c>
      <c r="Q800">
        <f>IFERROR(ROUND(Kickstarter!E800/[1]Kickstarter!L800,2),0)</f>
        <v>6.33</v>
      </c>
      <c r="R800" s="16" t="s">
        <v>8324</v>
      </c>
      <c r="S800" s="16" t="s">
        <v>8348</v>
      </c>
      <c r="T800" s="15">
        <f>(((Kickstarter!J800/60)/60)/24)+DATE(1970,1,1)</f>
        <v>41882.590127314819</v>
      </c>
      <c r="U800" s="15">
        <f>(((Kickstarter!I800/60)/60)/24)+DATE(1970,1,1)</f>
        <v>41912.590127314819</v>
      </c>
      <c r="V800">
        <f>YEAR(T800)</f>
        <v>2014</v>
      </c>
      <c r="W800">
        <f>YEAR(U800)</f>
        <v>2014</v>
      </c>
    </row>
    <row r="801" spans="1:23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5">
        <f t="shared" si="12"/>
        <v>40996.667199074072</v>
      </c>
      <c r="L801" t="b">
        <v>0</v>
      </c>
      <c r="M801">
        <v>28</v>
      </c>
      <c r="N801" t="b">
        <v>1</v>
      </c>
      <c r="O801" t="s">
        <v>8274</v>
      </c>
      <c r="P801" s="13">
        <v>1</v>
      </c>
      <c r="Q801">
        <f>IFERROR(ROUND(Kickstarter!E801/[1]Kickstarter!L801,2),0)</f>
        <v>44.26</v>
      </c>
      <c r="R801" s="16" t="s">
        <v>8315</v>
      </c>
      <c r="S801" s="16" t="s">
        <v>8356</v>
      </c>
      <c r="T801" s="15">
        <f>(((Kickstarter!J801/60)/60)/24)+DATE(1970,1,1)</f>
        <v>40996.667199074072</v>
      </c>
      <c r="U801" s="15">
        <f>(((Kickstarter!I801/60)/60)/24)+DATE(1970,1,1)</f>
        <v>41026.667199074072</v>
      </c>
      <c r="V801">
        <f>YEAR(T801)</f>
        <v>2012</v>
      </c>
      <c r="W801">
        <f>YEAR(U801)</f>
        <v>2012</v>
      </c>
    </row>
    <row r="802" spans="1:23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5">
        <f t="shared" si="12"/>
        <v>41863.433495370373</v>
      </c>
      <c r="L802" t="b">
        <v>0</v>
      </c>
      <c r="M802">
        <v>56</v>
      </c>
      <c r="N802" t="b">
        <v>1</v>
      </c>
      <c r="O802" t="s">
        <v>8274</v>
      </c>
      <c r="P802" s="13">
        <v>1</v>
      </c>
      <c r="Q802">
        <f>IFERROR(ROUND(Kickstarter!E802/[1]Kickstarter!L802,2),0)</f>
        <v>12.14</v>
      </c>
      <c r="R802" s="16" t="s">
        <v>8315</v>
      </c>
      <c r="S802" s="16" t="s">
        <v>8356</v>
      </c>
      <c r="T802" s="15">
        <f>(((Kickstarter!J802/60)/60)/24)+DATE(1970,1,1)</f>
        <v>41863.433495370373</v>
      </c>
      <c r="U802" s="15">
        <f>(((Kickstarter!I802/60)/60)/24)+DATE(1970,1,1)</f>
        <v>41893.433495370373</v>
      </c>
      <c r="V802">
        <f>YEAR(T802)</f>
        <v>2014</v>
      </c>
      <c r="W802">
        <f>YEAR(U802)</f>
        <v>2014</v>
      </c>
    </row>
    <row r="803" spans="1:23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5">
        <f t="shared" si="12"/>
        <v>40695.795370370368</v>
      </c>
      <c r="L803" t="b">
        <v>0</v>
      </c>
      <c r="M803">
        <v>51</v>
      </c>
      <c r="N803" t="b">
        <v>1</v>
      </c>
      <c r="O803" t="s">
        <v>8274</v>
      </c>
      <c r="P803" s="13">
        <v>1</v>
      </c>
      <c r="Q803">
        <f>IFERROR(ROUND(Kickstarter!E803/[1]Kickstarter!L803,2),0)</f>
        <v>6.35</v>
      </c>
      <c r="R803" s="16" t="s">
        <v>8318</v>
      </c>
      <c r="S803" s="16" t="s">
        <v>8345</v>
      </c>
      <c r="T803" s="15">
        <f>(((Kickstarter!J803/60)/60)/24)+DATE(1970,1,1)</f>
        <v>40695.795370370368</v>
      </c>
      <c r="U803" s="15">
        <f>(((Kickstarter!I803/60)/60)/24)+DATE(1970,1,1)</f>
        <v>40725.795370370368</v>
      </c>
      <c r="V803">
        <f>YEAR(T803)</f>
        <v>2011</v>
      </c>
      <c r="W803">
        <f>YEAR(U803)</f>
        <v>2011</v>
      </c>
    </row>
    <row r="804" spans="1:23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5">
        <f t="shared" si="12"/>
        <v>41123.022268518514</v>
      </c>
      <c r="L804" t="b">
        <v>0</v>
      </c>
      <c r="M804">
        <v>75</v>
      </c>
      <c r="N804" t="b">
        <v>1</v>
      </c>
      <c r="O804" t="s">
        <v>8274</v>
      </c>
      <c r="P804" s="13">
        <v>1</v>
      </c>
      <c r="Q804">
        <f>IFERROR(ROUND(Kickstarter!E804/[1]Kickstarter!L804,2),0)</f>
        <v>18.71</v>
      </c>
      <c r="R804" s="16" t="s">
        <v>8318</v>
      </c>
      <c r="S804" s="16" t="s">
        <v>8345</v>
      </c>
      <c r="T804" s="15">
        <f>(((Kickstarter!J804/60)/60)/24)+DATE(1970,1,1)</f>
        <v>41123.022268518522</v>
      </c>
      <c r="U804" s="15">
        <f>(((Kickstarter!I804/60)/60)/24)+DATE(1970,1,1)</f>
        <v>41169.170138888891</v>
      </c>
      <c r="V804">
        <f>YEAR(T804)</f>
        <v>2012</v>
      </c>
      <c r="W804">
        <f>YEAR(U804)</f>
        <v>2012</v>
      </c>
    </row>
    <row r="805" spans="1:23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5">
        <f t="shared" si="12"/>
        <v>40665.949976851851</v>
      </c>
      <c r="L805" t="b">
        <v>0</v>
      </c>
      <c r="M805">
        <v>38</v>
      </c>
      <c r="N805" t="b">
        <v>1</v>
      </c>
      <c r="O805" t="s">
        <v>8274</v>
      </c>
      <c r="P805" s="13">
        <v>1</v>
      </c>
      <c r="Q805">
        <f>IFERROR(ROUND(Kickstarter!E805/[1]Kickstarter!L805,2),0)</f>
        <v>9.98</v>
      </c>
      <c r="R805" s="16" t="s">
        <v>8318</v>
      </c>
      <c r="S805" s="16" t="s">
        <v>8347</v>
      </c>
      <c r="T805" s="15">
        <f>(((Kickstarter!J805/60)/60)/24)+DATE(1970,1,1)</f>
        <v>40665.949976851851</v>
      </c>
      <c r="U805" s="15">
        <f>(((Kickstarter!I805/60)/60)/24)+DATE(1970,1,1)</f>
        <v>40692.041666666664</v>
      </c>
      <c r="V805">
        <f>YEAR(T805)</f>
        <v>2011</v>
      </c>
      <c r="W805">
        <f>YEAR(U805)</f>
        <v>2011</v>
      </c>
    </row>
    <row r="806" spans="1:23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5">
        <f t="shared" si="12"/>
        <v>40730.105624999997</v>
      </c>
      <c r="L806" t="b">
        <v>0</v>
      </c>
      <c r="M806">
        <v>18</v>
      </c>
      <c r="N806" t="b">
        <v>1</v>
      </c>
      <c r="O806" t="s">
        <v>8274</v>
      </c>
      <c r="P806" s="13">
        <v>1</v>
      </c>
      <c r="Q806">
        <f>IFERROR(ROUND(Kickstarter!E806/[1]Kickstarter!L806,2),0)</f>
        <v>24.02</v>
      </c>
      <c r="R806" s="16" t="s">
        <v>8324</v>
      </c>
      <c r="S806" s="16" t="s">
        <v>8351</v>
      </c>
      <c r="T806" s="15">
        <f>(((Kickstarter!J806/60)/60)/24)+DATE(1970,1,1)</f>
        <v>40730.105625000004</v>
      </c>
      <c r="U806" s="15">
        <f>(((Kickstarter!I806/60)/60)/24)+DATE(1970,1,1)</f>
        <v>40747.165972222225</v>
      </c>
      <c r="V806">
        <f>YEAR(T806)</f>
        <v>2011</v>
      </c>
      <c r="W806">
        <f>YEAR(U806)</f>
        <v>2011</v>
      </c>
    </row>
    <row r="807" spans="1:23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5">
        <f t="shared" si="12"/>
        <v>40690.823055555556</v>
      </c>
      <c r="L807" t="b">
        <v>0</v>
      </c>
      <c r="M807">
        <v>54</v>
      </c>
      <c r="N807" t="b">
        <v>1</v>
      </c>
      <c r="O807" t="s">
        <v>8274</v>
      </c>
      <c r="P807" s="13">
        <v>1</v>
      </c>
      <c r="Q807">
        <f>IFERROR(ROUND(Kickstarter!E807/[1]Kickstarter!L807,2),0)</f>
        <v>26.47</v>
      </c>
      <c r="R807" s="16" t="s">
        <v>8315</v>
      </c>
      <c r="S807" s="16" t="s">
        <v>8356</v>
      </c>
      <c r="T807" s="15">
        <f>(((Kickstarter!J807/60)/60)/24)+DATE(1970,1,1)</f>
        <v>40690.823055555556</v>
      </c>
      <c r="U807" s="15">
        <f>(((Kickstarter!I807/60)/60)/24)+DATE(1970,1,1)</f>
        <v>40740.958333333336</v>
      </c>
      <c r="V807">
        <f>YEAR(T807)</f>
        <v>2011</v>
      </c>
      <c r="W807">
        <f>YEAR(U807)</f>
        <v>2011</v>
      </c>
    </row>
    <row r="808" spans="1:23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5">
        <f t="shared" si="12"/>
        <v>40763.691423611112</v>
      </c>
      <c r="L808" t="b">
        <v>0</v>
      </c>
      <c r="M808">
        <v>71</v>
      </c>
      <c r="N808" t="b">
        <v>1</v>
      </c>
      <c r="O808" t="s">
        <v>8274</v>
      </c>
      <c r="P808" s="13">
        <v>1</v>
      </c>
      <c r="Q808">
        <f>IFERROR(ROUND(Kickstarter!E808/[1]Kickstarter!L808,2),0)</f>
        <v>12.83</v>
      </c>
      <c r="R808" s="16" t="s">
        <v>8335</v>
      </c>
      <c r="S808" s="16" t="s">
        <v>8354</v>
      </c>
      <c r="T808" s="15">
        <f>(((Kickstarter!J808/60)/60)/24)+DATE(1970,1,1)</f>
        <v>40763.691423611112</v>
      </c>
      <c r="U808" s="15">
        <f>(((Kickstarter!I808/60)/60)/24)+DATE(1970,1,1)</f>
        <v>40793.691423611112</v>
      </c>
      <c r="V808">
        <f>YEAR(T808)</f>
        <v>2011</v>
      </c>
      <c r="W808">
        <f>YEAR(U808)</f>
        <v>2011</v>
      </c>
    </row>
    <row r="809" spans="1:23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5">
        <f t="shared" si="12"/>
        <v>42759.628599537042</v>
      </c>
      <c r="L809" t="b">
        <v>0</v>
      </c>
      <c r="M809">
        <v>57</v>
      </c>
      <c r="N809" t="b">
        <v>1</v>
      </c>
      <c r="O809" t="s">
        <v>8274</v>
      </c>
      <c r="P809" s="13">
        <v>1</v>
      </c>
      <c r="Q809">
        <f>IFERROR(ROUND(Kickstarter!E809/[1]Kickstarter!L809,2),0)</f>
        <v>4.46</v>
      </c>
      <c r="R809" s="16" t="s">
        <v>8315</v>
      </c>
      <c r="S809" s="16" t="s">
        <v>8356</v>
      </c>
      <c r="T809" s="15">
        <f>(((Kickstarter!J809/60)/60)/24)+DATE(1970,1,1)</f>
        <v>42759.628599537042</v>
      </c>
      <c r="U809" s="15">
        <f>(((Kickstarter!I809/60)/60)/24)+DATE(1970,1,1)</f>
        <v>42795.083333333328</v>
      </c>
      <c r="V809">
        <f>YEAR(T809)</f>
        <v>2017</v>
      </c>
      <c r="W809">
        <f>YEAR(U809)</f>
        <v>2017</v>
      </c>
    </row>
    <row r="810" spans="1:23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5">
        <f t="shared" si="12"/>
        <v>41962.100532407407</v>
      </c>
      <c r="L810" t="b">
        <v>0</v>
      </c>
      <c r="M810">
        <v>43</v>
      </c>
      <c r="N810" t="b">
        <v>1</v>
      </c>
      <c r="O810" t="s">
        <v>8274</v>
      </c>
      <c r="P810" s="13">
        <v>1</v>
      </c>
      <c r="Q810">
        <f>IFERROR(ROUND(Kickstarter!E810/[1]Kickstarter!L810,2),0)</f>
        <v>14.06</v>
      </c>
      <c r="R810" s="16" t="s">
        <v>8310</v>
      </c>
      <c r="S810" s="16" t="s">
        <v>8311</v>
      </c>
      <c r="T810" s="15">
        <f>(((Kickstarter!J810/60)/60)/24)+DATE(1970,1,1)</f>
        <v>41962.100532407407</v>
      </c>
      <c r="U810" s="15">
        <f>(((Kickstarter!I810/60)/60)/24)+DATE(1970,1,1)</f>
        <v>41995.207638888889</v>
      </c>
      <c r="V810">
        <f>YEAR(T810)</f>
        <v>2014</v>
      </c>
      <c r="W810">
        <f>YEAR(U810)</f>
        <v>2014</v>
      </c>
    </row>
    <row r="811" spans="1:23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5">
        <f t="shared" si="12"/>
        <v>41628.833680555559</v>
      </c>
      <c r="L811" t="b">
        <v>0</v>
      </c>
      <c r="M811">
        <v>52</v>
      </c>
      <c r="N811" t="b">
        <v>1</v>
      </c>
      <c r="O811" t="s">
        <v>8274</v>
      </c>
      <c r="P811" s="13">
        <v>1</v>
      </c>
      <c r="Q811">
        <f>IFERROR(ROUND(Kickstarter!E811/[1]Kickstarter!L811,2),0)</f>
        <v>5.64</v>
      </c>
      <c r="R811" s="16" t="s">
        <v>8318</v>
      </c>
      <c r="S811" s="16" t="s">
        <v>8345</v>
      </c>
      <c r="T811" s="15">
        <f>(((Kickstarter!J811/60)/60)/24)+DATE(1970,1,1)</f>
        <v>41628.833680555559</v>
      </c>
      <c r="U811" s="15">
        <f>(((Kickstarter!I811/60)/60)/24)+DATE(1970,1,1)</f>
        <v>41658.833680555559</v>
      </c>
      <c r="V811">
        <f>YEAR(T811)</f>
        <v>2013</v>
      </c>
      <c r="W811">
        <f>YEAR(U811)</f>
        <v>2014</v>
      </c>
    </row>
    <row r="812" spans="1:23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5">
        <f t="shared" si="12"/>
        <v>41123.056273148148</v>
      </c>
      <c r="L812" t="b">
        <v>0</v>
      </c>
      <c r="M812">
        <v>27</v>
      </c>
      <c r="N812" t="b">
        <v>1</v>
      </c>
      <c r="O812" t="s">
        <v>8274</v>
      </c>
      <c r="P812" s="13">
        <v>1</v>
      </c>
      <c r="Q812">
        <f>IFERROR(ROUND(Kickstarter!E812/[1]Kickstarter!L812,2),0)</f>
        <v>21.58</v>
      </c>
      <c r="R812" s="16" t="s">
        <v>8318</v>
      </c>
      <c r="S812" s="16" t="s">
        <v>8345</v>
      </c>
      <c r="T812" s="15">
        <f>(((Kickstarter!J812/60)/60)/24)+DATE(1970,1,1)</f>
        <v>41123.056273148148</v>
      </c>
      <c r="U812" s="15">
        <f>(((Kickstarter!I812/60)/60)/24)+DATE(1970,1,1)</f>
        <v>41153.056273148148</v>
      </c>
      <c r="V812">
        <f>YEAR(T812)</f>
        <v>2012</v>
      </c>
      <c r="W812">
        <f>YEAR(U812)</f>
        <v>2012</v>
      </c>
    </row>
    <row r="813" spans="1:23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5">
        <f t="shared" si="12"/>
        <v>41443.643541666665</v>
      </c>
      <c r="L813" t="b">
        <v>0</v>
      </c>
      <c r="M813">
        <v>12</v>
      </c>
      <c r="N813" t="b">
        <v>1</v>
      </c>
      <c r="O813" t="s">
        <v>8274</v>
      </c>
      <c r="P813" s="13">
        <v>1</v>
      </c>
      <c r="Q813">
        <f>IFERROR(ROUND(Kickstarter!E813/[1]Kickstarter!L813,2),0)</f>
        <v>2.33</v>
      </c>
      <c r="R813" s="16" t="s">
        <v>8318</v>
      </c>
      <c r="S813" s="16" t="s">
        <v>8345</v>
      </c>
      <c r="T813" s="15">
        <f>(((Kickstarter!J813/60)/60)/24)+DATE(1970,1,1)</f>
        <v>41443.643541666665</v>
      </c>
      <c r="U813" s="15">
        <f>(((Kickstarter!I813/60)/60)/24)+DATE(1970,1,1)</f>
        <v>41465.702777777777</v>
      </c>
      <c r="V813">
        <f>YEAR(T813)</f>
        <v>2013</v>
      </c>
      <c r="W813">
        <f>YEAR(U813)</f>
        <v>2013</v>
      </c>
    </row>
    <row r="814" spans="1:23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5">
        <f t="shared" si="12"/>
        <v>41282.017962962964</v>
      </c>
      <c r="L814" t="b">
        <v>0</v>
      </c>
      <c r="M814">
        <v>33</v>
      </c>
      <c r="N814" t="b">
        <v>1</v>
      </c>
      <c r="O814" t="s">
        <v>8274</v>
      </c>
      <c r="P814" s="13">
        <v>1</v>
      </c>
      <c r="Q814">
        <f>IFERROR(ROUND(Kickstarter!E814/[1]Kickstarter!L814,2),0)</f>
        <v>3.41</v>
      </c>
      <c r="R814" s="16" t="s">
        <v>8318</v>
      </c>
      <c r="S814" s="16" t="s">
        <v>8345</v>
      </c>
      <c r="T814" s="15">
        <f>(((Kickstarter!J814/60)/60)/24)+DATE(1970,1,1)</f>
        <v>41282.017962962964</v>
      </c>
      <c r="U814" s="15">
        <f>(((Kickstarter!I814/60)/60)/24)+DATE(1970,1,1)</f>
        <v>41334.581944444442</v>
      </c>
      <c r="V814">
        <f>YEAR(T814)</f>
        <v>2013</v>
      </c>
      <c r="W814">
        <f>YEAR(U814)</f>
        <v>2013</v>
      </c>
    </row>
    <row r="815" spans="1:23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5">
        <f t="shared" si="12"/>
        <v>41080.960243055553</v>
      </c>
      <c r="L815" t="b">
        <v>0</v>
      </c>
      <c r="M815">
        <v>96</v>
      </c>
      <c r="N815" t="b">
        <v>1</v>
      </c>
      <c r="O815" t="s">
        <v>8274</v>
      </c>
      <c r="P815" s="13">
        <v>1</v>
      </c>
      <c r="Q815">
        <f>IFERROR(ROUND(Kickstarter!E815/[1]Kickstarter!L815,2),0)</f>
        <v>5.54</v>
      </c>
      <c r="R815" s="16" t="s">
        <v>8310</v>
      </c>
      <c r="S815" s="16" t="s">
        <v>8311</v>
      </c>
      <c r="T815" s="15">
        <f>(((Kickstarter!J815/60)/60)/24)+DATE(1970,1,1)</f>
        <v>41080.960243055553</v>
      </c>
      <c r="U815" s="15">
        <f>(((Kickstarter!I815/60)/60)/24)+DATE(1970,1,1)</f>
        <v>41110.960243055553</v>
      </c>
      <c r="V815">
        <f>YEAR(T815)</f>
        <v>2012</v>
      </c>
      <c r="W815">
        <f>YEAR(U815)</f>
        <v>2012</v>
      </c>
    </row>
    <row r="816" spans="1:23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5">
        <f t="shared" si="12"/>
        <v>40679.743067129632</v>
      </c>
      <c r="L816" t="b">
        <v>0</v>
      </c>
      <c r="M816">
        <v>28</v>
      </c>
      <c r="N816" t="b">
        <v>1</v>
      </c>
      <c r="O816" t="s">
        <v>8274</v>
      </c>
      <c r="P816" s="13">
        <v>1</v>
      </c>
      <c r="Q816">
        <f>IFERROR(ROUND(Kickstarter!E816/[1]Kickstarter!L816,2),0)</f>
        <v>4.6500000000000004</v>
      </c>
      <c r="R816" s="16" t="s">
        <v>8310</v>
      </c>
      <c r="S816" s="16" t="s">
        <v>8309</v>
      </c>
      <c r="T816" s="15">
        <f>(((Kickstarter!J816/60)/60)/24)+DATE(1970,1,1)</f>
        <v>40679.743067129632</v>
      </c>
      <c r="U816" s="15">
        <f>(((Kickstarter!I816/60)/60)/24)+DATE(1970,1,1)</f>
        <v>40694.75277777778</v>
      </c>
      <c r="V816">
        <f>YEAR(T816)</f>
        <v>2011</v>
      </c>
      <c r="W816">
        <f>YEAR(U816)</f>
        <v>2011</v>
      </c>
    </row>
    <row r="817" spans="1:23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5">
        <f t="shared" si="12"/>
        <v>41914.917858796296</v>
      </c>
      <c r="L817" t="b">
        <v>0</v>
      </c>
      <c r="M817">
        <v>43</v>
      </c>
      <c r="N817" t="b">
        <v>1</v>
      </c>
      <c r="O817" t="s">
        <v>8274</v>
      </c>
      <c r="P817" s="13">
        <v>1</v>
      </c>
      <c r="Q817">
        <f>IFERROR(ROUND(Kickstarter!E817/[1]Kickstarter!L817,2),0)</f>
        <v>13.9</v>
      </c>
      <c r="R817" s="16" t="s">
        <v>8310</v>
      </c>
      <c r="S817" s="16" t="s">
        <v>8311</v>
      </c>
      <c r="T817" s="15">
        <f>(((Kickstarter!J817/60)/60)/24)+DATE(1970,1,1)</f>
        <v>41914.917858796296</v>
      </c>
      <c r="U817" s="15">
        <f>(((Kickstarter!I817/60)/60)/24)+DATE(1970,1,1)</f>
        <v>41944.917858796296</v>
      </c>
      <c r="V817">
        <f>YEAR(T817)</f>
        <v>2014</v>
      </c>
      <c r="W817">
        <f>YEAR(U817)</f>
        <v>2014</v>
      </c>
    </row>
    <row r="818" spans="1:23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5">
        <f t="shared" si="12"/>
        <v>41341.870868055557</v>
      </c>
      <c r="L818" t="b">
        <v>0</v>
      </c>
      <c r="M818">
        <v>205</v>
      </c>
      <c r="N818" t="b">
        <v>1</v>
      </c>
      <c r="O818" t="s">
        <v>8274</v>
      </c>
      <c r="P818" s="13">
        <v>1</v>
      </c>
      <c r="Q818">
        <f>IFERROR(ROUND(Kickstarter!E818/[1]Kickstarter!L818,2),0)</f>
        <v>13.12</v>
      </c>
      <c r="R818" s="16" t="s">
        <v>8308</v>
      </c>
      <c r="S818" s="16" t="s">
        <v>8342</v>
      </c>
      <c r="T818" s="15">
        <f>(((Kickstarter!J818/60)/60)/24)+DATE(1970,1,1)</f>
        <v>41341.870868055557</v>
      </c>
      <c r="U818" s="15">
        <f>(((Kickstarter!I818/60)/60)/24)+DATE(1970,1,1)</f>
        <v>41373.270833333336</v>
      </c>
      <c r="V818">
        <f>YEAR(T818)</f>
        <v>2013</v>
      </c>
      <c r="W818">
        <f>YEAR(U818)</f>
        <v>2013</v>
      </c>
    </row>
    <row r="819" spans="1:23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5">
        <f t="shared" si="12"/>
        <v>40925.599664351852</v>
      </c>
      <c r="L819" t="b">
        <v>0</v>
      </c>
      <c r="M819">
        <v>23</v>
      </c>
      <c r="N819" t="b">
        <v>1</v>
      </c>
      <c r="O819" t="s">
        <v>8274</v>
      </c>
      <c r="P819" s="13">
        <v>1</v>
      </c>
      <c r="Q819">
        <f>IFERROR(ROUND(Kickstarter!E819/[1]Kickstarter!L819,2),0)</f>
        <v>3.43</v>
      </c>
      <c r="R819" s="16" t="s">
        <v>8324</v>
      </c>
      <c r="S819" s="16" t="s">
        <v>8348</v>
      </c>
      <c r="T819" s="15">
        <f>(((Kickstarter!J819/60)/60)/24)+DATE(1970,1,1)</f>
        <v>40925.599664351852</v>
      </c>
      <c r="U819" s="15">
        <f>(((Kickstarter!I819/60)/60)/24)+DATE(1970,1,1)</f>
        <v>40979.207638888889</v>
      </c>
      <c r="V819">
        <f>YEAR(T819)</f>
        <v>2012</v>
      </c>
      <c r="W819">
        <f>YEAR(U819)</f>
        <v>2012</v>
      </c>
    </row>
    <row r="820" spans="1:23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5">
        <f t="shared" si="12"/>
        <v>41120.882881944446</v>
      </c>
      <c r="L820" t="b">
        <v>0</v>
      </c>
      <c r="M820">
        <v>19</v>
      </c>
      <c r="N820" t="b">
        <v>1</v>
      </c>
      <c r="O820" t="s">
        <v>8274</v>
      </c>
      <c r="P820" s="13">
        <v>1</v>
      </c>
      <c r="Q820">
        <f>IFERROR(ROUND(Kickstarter!E820/[1]Kickstarter!L820,2),0)</f>
        <v>1.82</v>
      </c>
      <c r="R820" s="16" t="s">
        <v>8318</v>
      </c>
      <c r="S820" s="16" t="s">
        <v>8345</v>
      </c>
      <c r="T820" s="15">
        <f>(((Kickstarter!J820/60)/60)/24)+DATE(1970,1,1)</f>
        <v>41120.882881944446</v>
      </c>
      <c r="U820" s="15">
        <f>(((Kickstarter!I820/60)/60)/24)+DATE(1970,1,1)</f>
        <v>41128.709027777775</v>
      </c>
      <c r="V820">
        <f>YEAR(T820)</f>
        <v>2012</v>
      </c>
      <c r="W820">
        <f>YEAR(U820)</f>
        <v>2012</v>
      </c>
    </row>
    <row r="821" spans="1:23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5">
        <f t="shared" si="12"/>
        <v>41619.998310185183</v>
      </c>
      <c r="L821" t="b">
        <v>0</v>
      </c>
      <c r="M821">
        <v>14</v>
      </c>
      <c r="N821" t="b">
        <v>1</v>
      </c>
      <c r="O821" t="s">
        <v>8274</v>
      </c>
      <c r="P821" s="13">
        <v>1</v>
      </c>
      <c r="Q821">
        <f>IFERROR(ROUND(Kickstarter!E821/[1]Kickstarter!L821,2),0)</f>
        <v>0.7</v>
      </c>
      <c r="R821" s="16" t="s">
        <v>8315</v>
      </c>
      <c r="S821" s="16" t="s">
        <v>8356</v>
      </c>
      <c r="T821" s="15">
        <f>(((Kickstarter!J821/60)/60)/24)+DATE(1970,1,1)</f>
        <v>41619.998310185183</v>
      </c>
      <c r="U821" s="15">
        <f>(((Kickstarter!I821/60)/60)/24)+DATE(1970,1,1)</f>
        <v>41629.197222222225</v>
      </c>
      <c r="V821">
        <f>YEAR(T821)</f>
        <v>2013</v>
      </c>
      <c r="W821">
        <f>YEAR(U821)</f>
        <v>2013</v>
      </c>
    </row>
    <row r="822" spans="1:23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5">
        <f t="shared" si="12"/>
        <v>41768.841921296298</v>
      </c>
      <c r="L822" t="b">
        <v>0</v>
      </c>
      <c r="M822">
        <v>38</v>
      </c>
      <c r="N822" t="b">
        <v>1</v>
      </c>
      <c r="O822" t="s">
        <v>8274</v>
      </c>
      <c r="P822" s="13">
        <v>1</v>
      </c>
      <c r="Q822">
        <f>IFERROR(ROUND(Kickstarter!E822/[1]Kickstarter!L822,2),0)</f>
        <v>3.16</v>
      </c>
      <c r="R822" s="16" t="s">
        <v>8315</v>
      </c>
      <c r="S822" s="16" t="s">
        <v>8356</v>
      </c>
      <c r="T822" s="15">
        <f>(((Kickstarter!J822/60)/60)/24)+DATE(1970,1,1)</f>
        <v>41768.841921296298</v>
      </c>
      <c r="U822" s="15">
        <f>(((Kickstarter!I822/60)/60)/24)+DATE(1970,1,1)</f>
        <v>41799.208333333336</v>
      </c>
      <c r="V822">
        <f>YEAR(T822)</f>
        <v>2014</v>
      </c>
      <c r="W822">
        <f>YEAR(U822)</f>
        <v>2014</v>
      </c>
    </row>
    <row r="823" spans="1:23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5">
        <f t="shared" si="12"/>
        <v>42093.922048611115</v>
      </c>
      <c r="L823" t="b">
        <v>0</v>
      </c>
      <c r="M823">
        <v>78</v>
      </c>
      <c r="N823" t="b">
        <v>1</v>
      </c>
      <c r="O823" t="s">
        <v>8274</v>
      </c>
      <c r="P823" s="13">
        <v>1</v>
      </c>
      <c r="Q823">
        <f>IFERROR(ROUND(Kickstarter!E823/[1]Kickstarter!L823,2),0)</f>
        <v>66.47</v>
      </c>
      <c r="R823" s="16" t="s">
        <v>8310</v>
      </c>
      <c r="S823" s="16" t="s">
        <v>8311</v>
      </c>
      <c r="T823" s="15">
        <f>(((Kickstarter!J823/60)/60)/24)+DATE(1970,1,1)</f>
        <v>42093.922048611115</v>
      </c>
      <c r="U823" s="15">
        <f>(((Kickstarter!I823/60)/60)/24)+DATE(1970,1,1)</f>
        <v>42128.167361111111</v>
      </c>
      <c r="V823">
        <f>YEAR(T823)</f>
        <v>2015</v>
      </c>
      <c r="W823">
        <f>YEAR(U823)</f>
        <v>2015</v>
      </c>
    </row>
    <row r="824" spans="1:23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5">
        <f t="shared" si="12"/>
        <v>41157.947337962964</v>
      </c>
      <c r="L824" t="b">
        <v>0</v>
      </c>
      <c r="M824">
        <v>69</v>
      </c>
      <c r="N824" t="b">
        <v>1</v>
      </c>
      <c r="O824" t="s">
        <v>8274</v>
      </c>
      <c r="P824" s="13">
        <v>1</v>
      </c>
      <c r="Q824">
        <f>IFERROR(ROUND(Kickstarter!E824/[1]Kickstarter!L824,2),0)</f>
        <v>6.23</v>
      </c>
      <c r="R824" s="16" t="s">
        <v>8318</v>
      </c>
      <c r="S824" s="16" t="s">
        <v>8347</v>
      </c>
      <c r="T824" s="15">
        <f>(((Kickstarter!J824/60)/60)/24)+DATE(1970,1,1)</f>
        <v>41157.947337962964</v>
      </c>
      <c r="U824" s="15">
        <f>(((Kickstarter!I824/60)/60)/24)+DATE(1970,1,1)</f>
        <v>41187.947337962964</v>
      </c>
      <c r="V824">
        <f>YEAR(T824)</f>
        <v>2012</v>
      </c>
      <c r="W824">
        <f>YEAR(U824)</f>
        <v>2012</v>
      </c>
    </row>
    <row r="825" spans="1:23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5">
        <f t="shared" si="12"/>
        <v>42055.972824074073</v>
      </c>
      <c r="L825" t="b">
        <v>0</v>
      </c>
      <c r="M825">
        <v>33</v>
      </c>
      <c r="N825" t="b">
        <v>1</v>
      </c>
      <c r="O825" t="s">
        <v>8274</v>
      </c>
      <c r="P825" s="13">
        <v>1</v>
      </c>
      <c r="Q825">
        <f>IFERROR(ROUND(Kickstarter!E825/[1]Kickstarter!L825,2),0)</f>
        <v>5.3</v>
      </c>
      <c r="R825" s="16" t="s">
        <v>8318</v>
      </c>
      <c r="S825" s="16" t="s">
        <v>8345</v>
      </c>
      <c r="T825" s="15">
        <f>(((Kickstarter!J825/60)/60)/24)+DATE(1970,1,1)</f>
        <v>42055.972824074073</v>
      </c>
      <c r="U825" s="15">
        <f>(((Kickstarter!I825/60)/60)/24)+DATE(1970,1,1)</f>
        <v>42085.931157407409</v>
      </c>
      <c r="V825">
        <f>YEAR(T825)</f>
        <v>2015</v>
      </c>
      <c r="W825">
        <f>YEAR(U825)</f>
        <v>2015</v>
      </c>
    </row>
    <row r="826" spans="1:23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5">
        <f t="shared" si="12"/>
        <v>40250.242106481484</v>
      </c>
      <c r="L826" t="b">
        <v>0</v>
      </c>
      <c r="M826">
        <v>54</v>
      </c>
      <c r="N826" t="b">
        <v>1</v>
      </c>
      <c r="O826" t="s">
        <v>8274</v>
      </c>
      <c r="P826" s="13">
        <v>1</v>
      </c>
      <c r="Q826">
        <f>IFERROR(ROUND(Kickstarter!E826/[1]Kickstarter!L826,2),0)</f>
        <v>5.96</v>
      </c>
      <c r="R826" s="16" t="s">
        <v>8308</v>
      </c>
      <c r="S826" s="16" t="s">
        <v>8350</v>
      </c>
      <c r="T826" s="15">
        <f>(((Kickstarter!J826/60)/60)/24)+DATE(1970,1,1)</f>
        <v>40250.242106481484</v>
      </c>
      <c r="U826" s="15">
        <f>(((Kickstarter!I826/60)/60)/24)+DATE(1970,1,1)</f>
        <v>40286.290972222225</v>
      </c>
      <c r="V826">
        <f>YEAR(T826)</f>
        <v>2010</v>
      </c>
      <c r="W826">
        <f>YEAR(U826)</f>
        <v>2010</v>
      </c>
    </row>
    <row r="827" spans="1:23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5">
        <f t="shared" si="12"/>
        <v>41186.306527777779</v>
      </c>
      <c r="L827" t="b">
        <v>0</v>
      </c>
      <c r="M827">
        <v>99</v>
      </c>
      <c r="N827" t="b">
        <v>1</v>
      </c>
      <c r="O827" t="s">
        <v>8274</v>
      </c>
      <c r="P827" s="13">
        <v>1</v>
      </c>
      <c r="Q827">
        <f>IFERROR(ROUND(Kickstarter!E827/[1]Kickstarter!L827,2),0)</f>
        <v>96.57</v>
      </c>
      <c r="R827" s="16" t="s">
        <v>8313</v>
      </c>
      <c r="S827" s="16" t="s">
        <v>8312</v>
      </c>
      <c r="T827" s="15">
        <f>(((Kickstarter!J827/60)/60)/24)+DATE(1970,1,1)</f>
        <v>41186.306527777779</v>
      </c>
      <c r="U827" s="15">
        <f>(((Kickstarter!I827/60)/60)/24)+DATE(1970,1,1)</f>
        <v>41211.306527777779</v>
      </c>
      <c r="V827">
        <f>YEAR(T827)</f>
        <v>2012</v>
      </c>
      <c r="W827">
        <f>YEAR(U827)</f>
        <v>2012</v>
      </c>
    </row>
    <row r="828" spans="1:23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5">
        <f t="shared" si="12"/>
        <v>40973.038541666669</v>
      </c>
      <c r="L828" t="b">
        <v>0</v>
      </c>
      <c r="M828">
        <v>49</v>
      </c>
      <c r="N828" t="b">
        <v>1</v>
      </c>
      <c r="O828" t="s">
        <v>8274</v>
      </c>
      <c r="P828" s="13">
        <v>1</v>
      </c>
      <c r="Q828">
        <f>IFERROR(ROUND(Kickstarter!E828/[1]Kickstarter!L828,2),0)</f>
        <v>16.61</v>
      </c>
      <c r="R828" s="16" t="s">
        <v>8324</v>
      </c>
      <c r="S828" s="16" t="s">
        <v>8348</v>
      </c>
      <c r="T828" s="15">
        <f>(((Kickstarter!J828/60)/60)/24)+DATE(1970,1,1)</f>
        <v>40973.038541666669</v>
      </c>
      <c r="U828" s="15">
        <f>(((Kickstarter!I828/60)/60)/24)+DATE(1970,1,1)</f>
        <v>40993.996874999997</v>
      </c>
      <c r="V828">
        <f>YEAR(T828)</f>
        <v>2012</v>
      </c>
      <c r="W828">
        <f>YEAR(U828)</f>
        <v>2012</v>
      </c>
    </row>
    <row r="829" spans="1:23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5">
        <f t="shared" si="12"/>
        <v>40927.473460648151</v>
      </c>
      <c r="L829" t="b">
        <v>0</v>
      </c>
      <c r="M829">
        <v>11</v>
      </c>
      <c r="N829" t="b">
        <v>1</v>
      </c>
      <c r="O829" t="s">
        <v>8274</v>
      </c>
      <c r="P829" s="13">
        <v>1</v>
      </c>
      <c r="Q829">
        <f>IFERROR(ROUND(Kickstarter!E829/[1]Kickstarter!L829,2),0)</f>
        <v>0.76</v>
      </c>
      <c r="R829" s="16" t="s">
        <v>8308</v>
      </c>
      <c r="S829" s="16" t="s">
        <v>8350</v>
      </c>
      <c r="T829" s="15">
        <f>(((Kickstarter!J829/60)/60)/24)+DATE(1970,1,1)</f>
        <v>40927.473460648151</v>
      </c>
      <c r="U829" s="15">
        <f>(((Kickstarter!I829/60)/60)/24)+DATE(1970,1,1)</f>
        <v>40953.825694444444</v>
      </c>
      <c r="V829">
        <f>YEAR(T829)</f>
        <v>2012</v>
      </c>
      <c r="W829">
        <f>YEAR(U829)</f>
        <v>2012</v>
      </c>
    </row>
    <row r="830" spans="1:23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5">
        <f t="shared" si="12"/>
        <v>41073.050717592589</v>
      </c>
      <c r="L830" t="b">
        <v>0</v>
      </c>
      <c r="M830">
        <v>38</v>
      </c>
      <c r="N830" t="b">
        <v>1</v>
      </c>
      <c r="O830" t="s">
        <v>8274</v>
      </c>
      <c r="P830" s="13">
        <v>1</v>
      </c>
      <c r="Q830">
        <f>IFERROR(ROUND(Kickstarter!E830/[1]Kickstarter!L830,2),0)</f>
        <v>3.06</v>
      </c>
      <c r="R830" s="16" t="s">
        <v>8315</v>
      </c>
      <c r="S830" s="16" t="s">
        <v>8356</v>
      </c>
      <c r="T830" s="15">
        <f>(((Kickstarter!J830/60)/60)/24)+DATE(1970,1,1)</f>
        <v>41073.050717592596</v>
      </c>
      <c r="U830" s="15">
        <f>(((Kickstarter!I830/60)/60)/24)+DATE(1970,1,1)</f>
        <v>41085.683333333334</v>
      </c>
      <c r="V830">
        <f>YEAR(T830)</f>
        <v>2012</v>
      </c>
      <c r="W830">
        <f>YEAR(U830)</f>
        <v>2012</v>
      </c>
    </row>
    <row r="831" spans="1:23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5">
        <f t="shared" si="12"/>
        <v>42504.801388888889</v>
      </c>
      <c r="L831" t="b">
        <v>0</v>
      </c>
      <c r="M831">
        <v>16</v>
      </c>
      <c r="N831" t="b">
        <v>1</v>
      </c>
      <c r="O831" t="s">
        <v>8274</v>
      </c>
      <c r="P831" s="13">
        <v>1</v>
      </c>
      <c r="Q831">
        <f>IFERROR(ROUND(Kickstarter!E831/[1]Kickstarter!L831,2),0)</f>
        <v>1.52</v>
      </c>
      <c r="R831" s="16" t="s">
        <v>8324</v>
      </c>
      <c r="S831" s="16" t="s">
        <v>8348</v>
      </c>
      <c r="T831" s="15">
        <f>(((Kickstarter!J831/60)/60)/24)+DATE(1970,1,1)</f>
        <v>42504.801388888889</v>
      </c>
      <c r="U831" s="15">
        <f>(((Kickstarter!I831/60)/60)/24)+DATE(1970,1,1)</f>
        <v>42564.801388888889</v>
      </c>
      <c r="V831">
        <f>YEAR(T831)</f>
        <v>2016</v>
      </c>
      <c r="W831">
        <f>YEAR(U831)</f>
        <v>2016</v>
      </c>
    </row>
    <row r="832" spans="1:23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5">
        <f t="shared" si="12"/>
        <v>41325.525752314818</v>
      </c>
      <c r="L832" t="b">
        <v>0</v>
      </c>
      <c r="M832">
        <v>32</v>
      </c>
      <c r="N832" t="b">
        <v>1</v>
      </c>
      <c r="O832" t="s">
        <v>8274</v>
      </c>
      <c r="P832" s="13">
        <v>1</v>
      </c>
      <c r="Q832">
        <f>IFERROR(ROUND(Kickstarter!E832/[1]Kickstarter!L832,2),0)</f>
        <v>12.69</v>
      </c>
      <c r="R832" s="16" t="s">
        <v>8324</v>
      </c>
      <c r="S832" s="16" t="s">
        <v>8351</v>
      </c>
      <c r="T832" s="15">
        <f>(((Kickstarter!J832/60)/60)/24)+DATE(1970,1,1)</f>
        <v>41325.525752314818</v>
      </c>
      <c r="U832" s="15">
        <f>(((Kickstarter!I832/60)/60)/24)+DATE(1970,1,1)</f>
        <v>41355.484085648146</v>
      </c>
      <c r="V832">
        <f>YEAR(T832)</f>
        <v>2013</v>
      </c>
      <c r="W832">
        <f>YEAR(U832)</f>
        <v>2013</v>
      </c>
    </row>
    <row r="833" spans="1:23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5">
        <f t="shared" si="12"/>
        <v>40996.646921296298</v>
      </c>
      <c r="L833" t="b">
        <v>0</v>
      </c>
      <c r="M833">
        <v>20</v>
      </c>
      <c r="N833" t="b">
        <v>1</v>
      </c>
      <c r="O833" t="s">
        <v>8274</v>
      </c>
      <c r="P833" s="13">
        <v>1</v>
      </c>
      <c r="Q833">
        <f>IFERROR(ROUND(Kickstarter!E833/[1]Kickstarter!L833,2),0)</f>
        <v>16.13</v>
      </c>
      <c r="R833" s="16" t="s">
        <v>8318</v>
      </c>
      <c r="S833" s="16" t="s">
        <v>8347</v>
      </c>
      <c r="T833" s="15">
        <f>(((Kickstarter!J833/60)/60)/24)+DATE(1970,1,1)</f>
        <v>40996.646921296298</v>
      </c>
      <c r="U833" s="15">
        <f>(((Kickstarter!I833/60)/60)/24)+DATE(1970,1,1)</f>
        <v>41026.646921296298</v>
      </c>
      <c r="V833">
        <f>YEAR(T833)</f>
        <v>2012</v>
      </c>
      <c r="W833">
        <f>YEAR(U833)</f>
        <v>2012</v>
      </c>
    </row>
    <row r="834" spans="1:23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5">
        <f t="shared" si="12"/>
        <v>40869.675173611111</v>
      </c>
      <c r="L834" t="b">
        <v>0</v>
      </c>
      <c r="M834">
        <v>154</v>
      </c>
      <c r="N834" t="b">
        <v>1</v>
      </c>
      <c r="O834" t="s">
        <v>8274</v>
      </c>
      <c r="P834" s="13">
        <v>1</v>
      </c>
      <c r="Q834">
        <f>IFERROR(ROUND(Kickstarter!E834/[1]Kickstarter!L834,2),0)</f>
        <v>35.43</v>
      </c>
      <c r="R834" s="16" t="s">
        <v>8335</v>
      </c>
      <c r="S834" s="16" t="s">
        <v>8354</v>
      </c>
      <c r="T834" s="15">
        <f>(((Kickstarter!J834/60)/60)/24)+DATE(1970,1,1)</f>
        <v>40869.675173611111</v>
      </c>
      <c r="U834" s="15">
        <f>(((Kickstarter!I834/60)/60)/24)+DATE(1970,1,1)</f>
        <v>40929.342361111114</v>
      </c>
      <c r="V834">
        <f>YEAR(T834)</f>
        <v>2011</v>
      </c>
      <c r="W834">
        <f>YEAR(U834)</f>
        <v>2012</v>
      </c>
    </row>
    <row r="835" spans="1:23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5">
        <f t="shared" ref="K835:K898" si="13">(J835/86400) + DATE(1970,1,1)</f>
        <v>41718.878182870372</v>
      </c>
      <c r="L835" t="b">
        <v>0</v>
      </c>
      <c r="M835">
        <v>41</v>
      </c>
      <c r="N835" t="b">
        <v>1</v>
      </c>
      <c r="O835" t="s">
        <v>8274</v>
      </c>
      <c r="P835" s="13">
        <v>1</v>
      </c>
      <c r="Q835">
        <f>IFERROR(ROUND(Kickstarter!E835/[1]Kickstarter!L835,2),0)</f>
        <v>17.84</v>
      </c>
      <c r="R835" s="16" t="s">
        <v>8318</v>
      </c>
      <c r="S835" s="16" t="s">
        <v>8347</v>
      </c>
      <c r="T835" s="15">
        <f>(((Kickstarter!J835/60)/60)/24)+DATE(1970,1,1)</f>
        <v>41718.878182870372</v>
      </c>
      <c r="U835" s="15">
        <f>(((Kickstarter!I835/60)/60)/24)+DATE(1970,1,1)</f>
        <v>41748.878182870372</v>
      </c>
      <c r="V835">
        <f>YEAR(T835)</f>
        <v>2014</v>
      </c>
      <c r="W835">
        <f>YEAR(U835)</f>
        <v>2014</v>
      </c>
    </row>
    <row r="836" spans="1:23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5">
        <f t="shared" si="13"/>
        <v>41422.822824074072</v>
      </c>
      <c r="L836" t="b">
        <v>0</v>
      </c>
      <c r="M836">
        <v>75</v>
      </c>
      <c r="N836" t="b">
        <v>1</v>
      </c>
      <c r="O836" t="s">
        <v>8274</v>
      </c>
      <c r="P836" s="13">
        <v>1</v>
      </c>
      <c r="Q836">
        <f>IFERROR(ROUND(Kickstarter!E836/[1]Kickstarter!L836,2),0)</f>
        <v>30.41</v>
      </c>
      <c r="R836" s="16" t="s">
        <v>8310</v>
      </c>
      <c r="S836" s="16" t="s">
        <v>8309</v>
      </c>
      <c r="T836" s="15">
        <f>(((Kickstarter!J836/60)/60)/24)+DATE(1970,1,1)</f>
        <v>41422.822824074072</v>
      </c>
      <c r="U836" s="15">
        <f>(((Kickstarter!I836/60)/60)/24)+DATE(1970,1,1)</f>
        <v>41456.165972222225</v>
      </c>
      <c r="V836">
        <f>YEAR(T836)</f>
        <v>2013</v>
      </c>
      <c r="W836">
        <f>YEAR(U836)</f>
        <v>2013</v>
      </c>
    </row>
    <row r="837" spans="1:23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5">
        <f t="shared" si="13"/>
        <v>41005.45784722222</v>
      </c>
      <c r="L837" t="b">
        <v>0</v>
      </c>
      <c r="M837">
        <v>40</v>
      </c>
      <c r="N837" t="b">
        <v>1</v>
      </c>
      <c r="O837" t="s">
        <v>8274</v>
      </c>
      <c r="P837" s="13">
        <v>1</v>
      </c>
      <c r="Q837">
        <f>IFERROR(ROUND(Kickstarter!E837/[1]Kickstarter!L837,2),0)</f>
        <v>63.38</v>
      </c>
      <c r="R837" s="16" t="s">
        <v>8315</v>
      </c>
      <c r="S837" s="16" t="s">
        <v>8356</v>
      </c>
      <c r="T837" s="15">
        <f>(((Kickstarter!J837/60)/60)/24)+DATE(1970,1,1)</f>
        <v>41005.45784722222</v>
      </c>
      <c r="U837" s="15">
        <f>(((Kickstarter!I837/60)/60)/24)+DATE(1970,1,1)</f>
        <v>41048.125</v>
      </c>
      <c r="V837">
        <f>YEAR(T837)</f>
        <v>2012</v>
      </c>
      <c r="W837">
        <f>YEAR(U837)</f>
        <v>2012</v>
      </c>
    </row>
    <row r="838" spans="1:23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5">
        <f t="shared" si="13"/>
        <v>41524.056921296295</v>
      </c>
      <c r="L838" t="b">
        <v>0</v>
      </c>
      <c r="M838">
        <v>46</v>
      </c>
      <c r="N838" t="b">
        <v>1</v>
      </c>
      <c r="O838" t="s">
        <v>8274</v>
      </c>
      <c r="P838" s="13">
        <v>1</v>
      </c>
      <c r="Q838">
        <f>IFERROR(ROUND(Kickstarter!E838/[1]Kickstarter!L838,2),0)</f>
        <v>11.85</v>
      </c>
      <c r="R838" s="16" t="s">
        <v>8315</v>
      </c>
      <c r="S838" s="16" t="s">
        <v>8356</v>
      </c>
      <c r="T838" s="15">
        <f>(((Kickstarter!J838/60)/60)/24)+DATE(1970,1,1)</f>
        <v>41524.056921296295</v>
      </c>
      <c r="U838" s="15">
        <f>(((Kickstarter!I838/60)/60)/24)+DATE(1970,1,1)</f>
        <v>41554.056921296295</v>
      </c>
      <c r="V838">
        <f>YEAR(T838)</f>
        <v>2013</v>
      </c>
      <c r="W838">
        <f>YEAR(U838)</f>
        <v>2013</v>
      </c>
    </row>
    <row r="839" spans="1:23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5">
        <f t="shared" si="13"/>
        <v>41730.998402777775</v>
      </c>
      <c r="L839" t="b">
        <v>0</v>
      </c>
      <c r="M839">
        <v>62</v>
      </c>
      <c r="N839" t="b">
        <v>1</v>
      </c>
      <c r="O839" t="s">
        <v>8274</v>
      </c>
      <c r="P839" s="13">
        <v>1</v>
      </c>
      <c r="Q839">
        <f>IFERROR(ROUND(Kickstarter!E839/[1]Kickstarter!L839,2),0)</f>
        <v>29.28</v>
      </c>
      <c r="R839" s="16" t="s">
        <v>8310</v>
      </c>
      <c r="S839" s="16" t="s">
        <v>8309</v>
      </c>
      <c r="T839" s="15">
        <f>(((Kickstarter!J839/60)/60)/24)+DATE(1970,1,1)</f>
        <v>41730.998402777775</v>
      </c>
      <c r="U839" s="15">
        <f>(((Kickstarter!I839/60)/60)/24)+DATE(1970,1,1)</f>
        <v>41760.998402777775</v>
      </c>
      <c r="V839">
        <f>YEAR(T839)</f>
        <v>2014</v>
      </c>
      <c r="W839">
        <f>YEAR(U839)</f>
        <v>2014</v>
      </c>
    </row>
    <row r="840" spans="1:23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5">
        <f t="shared" si="13"/>
        <v>40895.897974537038</v>
      </c>
      <c r="L840" t="b">
        <v>0</v>
      </c>
      <c r="M840">
        <v>61</v>
      </c>
      <c r="N840" t="b">
        <v>1</v>
      </c>
      <c r="O840" t="s">
        <v>8274</v>
      </c>
      <c r="P840" s="13">
        <v>1</v>
      </c>
      <c r="Q840">
        <f>IFERROR(ROUND(Kickstarter!E840/[1]Kickstarter!L840,2),0)</f>
        <v>12.07</v>
      </c>
      <c r="R840" s="16" t="s">
        <v>8318</v>
      </c>
      <c r="S840" s="16" t="s">
        <v>8345</v>
      </c>
      <c r="T840" s="15">
        <f>(((Kickstarter!J840/60)/60)/24)+DATE(1970,1,1)</f>
        <v>40895.897974537038</v>
      </c>
      <c r="U840" s="15">
        <f>(((Kickstarter!I840/60)/60)/24)+DATE(1970,1,1)</f>
        <v>40925.897974537038</v>
      </c>
      <c r="V840">
        <f>YEAR(T840)</f>
        <v>2011</v>
      </c>
      <c r="W840">
        <f>YEAR(U840)</f>
        <v>2012</v>
      </c>
    </row>
    <row r="841" spans="1:23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5">
        <f t="shared" si="13"/>
        <v>41144.763379629629</v>
      </c>
      <c r="L841" t="b">
        <v>0</v>
      </c>
      <c r="M841">
        <v>96</v>
      </c>
      <c r="N841" t="b">
        <v>1</v>
      </c>
      <c r="O841" t="s">
        <v>8274</v>
      </c>
      <c r="P841" s="13">
        <v>1</v>
      </c>
      <c r="Q841">
        <f>IFERROR(ROUND(Kickstarter!E841/[1]Kickstarter!L841,2),0)</f>
        <v>18.45</v>
      </c>
      <c r="R841" s="16" t="s">
        <v>8318</v>
      </c>
      <c r="S841" s="16" t="s">
        <v>8345</v>
      </c>
      <c r="T841" s="15">
        <f>(((Kickstarter!J841/60)/60)/24)+DATE(1970,1,1)</f>
        <v>41144.763379629629</v>
      </c>
      <c r="U841" s="15">
        <f>(((Kickstarter!I841/60)/60)/24)+DATE(1970,1,1)</f>
        <v>41174.763379629629</v>
      </c>
      <c r="V841">
        <f>YEAR(T841)</f>
        <v>2012</v>
      </c>
      <c r="W841">
        <f>YEAR(U841)</f>
        <v>2012</v>
      </c>
    </row>
    <row r="842" spans="1:23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5">
        <f t="shared" si="13"/>
        <v>42607.226701388892</v>
      </c>
      <c r="L842" t="b">
        <v>0</v>
      </c>
      <c r="M842">
        <v>190</v>
      </c>
      <c r="N842" t="b">
        <v>1</v>
      </c>
      <c r="O842" t="s">
        <v>8275</v>
      </c>
      <c r="P842" s="13">
        <v>1</v>
      </c>
      <c r="Q842">
        <f>IFERROR(ROUND(Kickstarter!E842/[1]Kickstarter!L842,2),0)</f>
        <v>32.369999999999997</v>
      </c>
      <c r="R842" s="16" t="s">
        <v>8313</v>
      </c>
      <c r="S842" s="16" t="s">
        <v>8312</v>
      </c>
      <c r="T842" s="15">
        <f>(((Kickstarter!J842/60)/60)/24)+DATE(1970,1,1)</f>
        <v>42607.226701388892</v>
      </c>
      <c r="U842" s="15">
        <f>(((Kickstarter!I842/60)/60)/24)+DATE(1970,1,1)</f>
        <v>42637.226701388892</v>
      </c>
      <c r="V842">
        <f>YEAR(T842)</f>
        <v>2016</v>
      </c>
      <c r="W842">
        <f>YEAR(U842)</f>
        <v>2016</v>
      </c>
    </row>
    <row r="843" spans="1:23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5">
        <f t="shared" si="13"/>
        <v>41923.838692129633</v>
      </c>
      <c r="L843" t="b">
        <v>1</v>
      </c>
      <c r="M843">
        <v>94</v>
      </c>
      <c r="N843" t="b">
        <v>1</v>
      </c>
      <c r="O843" t="s">
        <v>8275</v>
      </c>
      <c r="P843" s="13">
        <v>1</v>
      </c>
      <c r="Q843">
        <f>IFERROR(ROUND(Kickstarter!E843/[1]Kickstarter!L843,2),0)</f>
        <v>18.36</v>
      </c>
      <c r="R843" s="16" t="s">
        <v>8315</v>
      </c>
      <c r="S843" s="16" t="s">
        <v>8321</v>
      </c>
      <c r="T843" s="15">
        <f>(((Kickstarter!J843/60)/60)/24)+DATE(1970,1,1)</f>
        <v>41923.838692129626</v>
      </c>
      <c r="U843" s="15">
        <f>(((Kickstarter!I843/60)/60)/24)+DATE(1970,1,1)</f>
        <v>41953.88035879629</v>
      </c>
      <c r="V843">
        <f>YEAR(T843)</f>
        <v>2014</v>
      </c>
      <c r="W843">
        <f>YEAR(U843)</f>
        <v>2014</v>
      </c>
    </row>
    <row r="844" spans="1:23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5">
        <f t="shared" si="13"/>
        <v>41526.59239583333</v>
      </c>
      <c r="L844" t="b">
        <v>1</v>
      </c>
      <c r="M844">
        <v>39</v>
      </c>
      <c r="N844" t="b">
        <v>1</v>
      </c>
      <c r="O844" t="s">
        <v>8275</v>
      </c>
      <c r="P844" s="13">
        <v>1</v>
      </c>
      <c r="Q844">
        <f>IFERROR(ROUND(Kickstarter!E844/[1]Kickstarter!L844,2),0)</f>
        <v>20.38</v>
      </c>
      <c r="R844" s="16" t="s">
        <v>8310</v>
      </c>
      <c r="S844" s="16" t="s">
        <v>8311</v>
      </c>
      <c r="T844" s="15">
        <f>(((Kickstarter!J844/60)/60)/24)+DATE(1970,1,1)</f>
        <v>41526.592395833337</v>
      </c>
      <c r="U844" s="15">
        <f>(((Kickstarter!I844/60)/60)/24)+DATE(1970,1,1)</f>
        <v>41561.165972222225</v>
      </c>
      <c r="V844">
        <f>YEAR(T844)</f>
        <v>2013</v>
      </c>
      <c r="W844">
        <f>YEAR(U844)</f>
        <v>2013</v>
      </c>
    </row>
    <row r="845" spans="1:23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5">
        <f t="shared" si="13"/>
        <v>42695.257870370369</v>
      </c>
      <c r="L845" t="b">
        <v>0</v>
      </c>
      <c r="M845">
        <v>127</v>
      </c>
      <c r="N845" t="b">
        <v>1</v>
      </c>
      <c r="O845" t="s">
        <v>8275</v>
      </c>
      <c r="P845" s="13">
        <v>1</v>
      </c>
      <c r="Q845">
        <f>IFERROR(ROUND(Kickstarter!E845/[1]Kickstarter!L845,2),0)</f>
        <v>62.12</v>
      </c>
      <c r="R845" s="16" t="s">
        <v>8318</v>
      </c>
      <c r="S845" s="16" t="s">
        <v>8345</v>
      </c>
      <c r="T845" s="15">
        <f>(((Kickstarter!J845/60)/60)/24)+DATE(1970,1,1)</f>
        <v>42695.257870370369</v>
      </c>
      <c r="U845" s="15">
        <f>(((Kickstarter!I845/60)/60)/24)+DATE(1970,1,1)</f>
        <v>42712.333333333328</v>
      </c>
      <c r="V845">
        <f>YEAR(T845)</f>
        <v>2016</v>
      </c>
      <c r="W845">
        <f>YEAR(U845)</f>
        <v>2016</v>
      </c>
    </row>
    <row r="846" spans="1:23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5">
        <f t="shared" si="13"/>
        <v>41905.684629629628</v>
      </c>
      <c r="L846" t="b">
        <v>1</v>
      </c>
      <c r="M846">
        <v>159</v>
      </c>
      <c r="N846" t="b">
        <v>1</v>
      </c>
      <c r="O846" t="s">
        <v>8275</v>
      </c>
      <c r="P846" s="13">
        <v>1</v>
      </c>
      <c r="Q846">
        <f>IFERROR(ROUND(Kickstarter!E846/[1]Kickstarter!L846,2),0)</f>
        <v>6.05</v>
      </c>
      <c r="R846" s="16" t="s">
        <v>8318</v>
      </c>
      <c r="S846" s="16" t="s">
        <v>8345</v>
      </c>
      <c r="T846" s="15">
        <f>(((Kickstarter!J846/60)/60)/24)+DATE(1970,1,1)</f>
        <v>41905.684629629628</v>
      </c>
      <c r="U846" s="15">
        <f>(((Kickstarter!I846/60)/60)/24)+DATE(1970,1,1)</f>
        <v>41944.207638888889</v>
      </c>
      <c r="V846">
        <f>YEAR(T846)</f>
        <v>2014</v>
      </c>
      <c r="W846">
        <f>YEAR(U846)</f>
        <v>2014</v>
      </c>
    </row>
    <row r="847" spans="1:23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5">
        <f t="shared" si="13"/>
        <v>42578.205972222218</v>
      </c>
      <c r="L847" t="b">
        <v>0</v>
      </c>
      <c r="M847">
        <v>177</v>
      </c>
      <c r="N847" t="b">
        <v>1</v>
      </c>
      <c r="O847" t="s">
        <v>8275</v>
      </c>
      <c r="P847" s="13">
        <v>1</v>
      </c>
      <c r="Q847">
        <f>IFERROR(ROUND(Kickstarter!E847/[1]Kickstarter!L847,2),0)</f>
        <v>12.21</v>
      </c>
      <c r="R847" s="16" t="s">
        <v>8318</v>
      </c>
      <c r="S847" s="16" t="s">
        <v>8345</v>
      </c>
      <c r="T847" s="15">
        <f>(((Kickstarter!J847/60)/60)/24)+DATE(1970,1,1)</f>
        <v>42578.205972222218</v>
      </c>
      <c r="U847" s="15">
        <f>(((Kickstarter!I847/60)/60)/24)+DATE(1970,1,1)</f>
        <v>42618.165972222225</v>
      </c>
      <c r="V847">
        <f>YEAR(T847)</f>
        <v>2016</v>
      </c>
      <c r="W847">
        <f>YEAR(U847)</f>
        <v>2016</v>
      </c>
    </row>
    <row r="848" spans="1:23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5">
        <f t="shared" si="13"/>
        <v>41694.391840277778</v>
      </c>
      <c r="L848" t="b">
        <v>0</v>
      </c>
      <c r="M848">
        <v>47</v>
      </c>
      <c r="N848" t="b">
        <v>1</v>
      </c>
      <c r="O848" t="s">
        <v>8275</v>
      </c>
      <c r="P848" s="13">
        <v>1</v>
      </c>
      <c r="Q848">
        <f>IFERROR(ROUND(Kickstarter!E848/[1]Kickstarter!L848,2),0)</f>
        <v>6.92</v>
      </c>
      <c r="R848" s="16" t="s">
        <v>8335</v>
      </c>
      <c r="S848" s="16" t="s">
        <v>8354</v>
      </c>
      <c r="T848" s="15">
        <f>(((Kickstarter!J848/60)/60)/24)+DATE(1970,1,1)</f>
        <v>41694.391840277778</v>
      </c>
      <c r="U848" s="15">
        <f>(((Kickstarter!I848/60)/60)/24)+DATE(1970,1,1)</f>
        <v>41708.583333333336</v>
      </c>
      <c r="V848">
        <f>YEAR(T848)</f>
        <v>2014</v>
      </c>
      <c r="W848">
        <f>YEAR(U848)</f>
        <v>2014</v>
      </c>
    </row>
    <row r="849" spans="1:23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5">
        <f t="shared" si="13"/>
        <v>42165.798333333332</v>
      </c>
      <c r="L849" t="b">
        <v>0</v>
      </c>
      <c r="M849">
        <v>1</v>
      </c>
      <c r="N849" t="b">
        <v>1</v>
      </c>
      <c r="O849" t="s">
        <v>8275</v>
      </c>
      <c r="P849" s="13">
        <v>1</v>
      </c>
      <c r="Q849">
        <f>IFERROR(ROUND(Kickstarter!E849/[1]Kickstarter!L849,2),0)</f>
        <v>0.03</v>
      </c>
      <c r="R849" s="16" t="s">
        <v>8318</v>
      </c>
      <c r="S849" s="16" t="s">
        <v>8345</v>
      </c>
      <c r="T849" s="15">
        <f>(((Kickstarter!J849/60)/60)/24)+DATE(1970,1,1)</f>
        <v>42165.79833333334</v>
      </c>
      <c r="U849" s="15">
        <f>(((Kickstarter!I849/60)/60)/24)+DATE(1970,1,1)</f>
        <v>42195.79833333334</v>
      </c>
      <c r="V849">
        <f>YEAR(T849)</f>
        <v>2015</v>
      </c>
      <c r="W849">
        <f>YEAR(U849)</f>
        <v>2015</v>
      </c>
    </row>
    <row r="850" spans="1:23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5">
        <f t="shared" si="13"/>
        <v>42078.792048611111</v>
      </c>
      <c r="L850" t="b">
        <v>0</v>
      </c>
      <c r="M850">
        <v>16</v>
      </c>
      <c r="N850" t="b">
        <v>1</v>
      </c>
      <c r="O850" t="s">
        <v>8275</v>
      </c>
      <c r="P850" s="13">
        <v>1</v>
      </c>
      <c r="Q850">
        <f>IFERROR(ROUND(Kickstarter!E850/[1]Kickstarter!L850,2),0)</f>
        <v>1.07</v>
      </c>
      <c r="R850" s="16" t="s">
        <v>8329</v>
      </c>
      <c r="S850" s="16" t="s">
        <v>8330</v>
      </c>
      <c r="T850" s="15">
        <f>(((Kickstarter!J850/60)/60)/24)+DATE(1970,1,1)</f>
        <v>42078.792048611111</v>
      </c>
      <c r="U850" s="15">
        <f>(((Kickstarter!I850/60)/60)/24)+DATE(1970,1,1)</f>
        <v>42108.792048611111</v>
      </c>
      <c r="V850">
        <f>YEAR(T850)</f>
        <v>2015</v>
      </c>
      <c r="W850">
        <f>YEAR(U850)</f>
        <v>2015</v>
      </c>
    </row>
    <row r="851" spans="1:23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5">
        <f t="shared" si="13"/>
        <v>42051.148888888885</v>
      </c>
      <c r="L851" t="b">
        <v>0</v>
      </c>
      <c r="M851">
        <v>115</v>
      </c>
      <c r="N851" t="b">
        <v>1</v>
      </c>
      <c r="O851" t="s">
        <v>8275</v>
      </c>
      <c r="P851" s="13">
        <v>1</v>
      </c>
      <c r="Q851">
        <f>IFERROR(ROUND(Kickstarter!E851/[1]Kickstarter!L851,2),0)</f>
        <v>14.89</v>
      </c>
      <c r="R851" s="16" t="s">
        <v>8310</v>
      </c>
      <c r="S851" s="16" t="s">
        <v>8309</v>
      </c>
      <c r="T851" s="15">
        <f>(((Kickstarter!J851/60)/60)/24)+DATE(1970,1,1)</f>
        <v>42051.148888888885</v>
      </c>
      <c r="U851" s="15">
        <f>(((Kickstarter!I851/60)/60)/24)+DATE(1970,1,1)</f>
        <v>42079.107222222221</v>
      </c>
      <c r="V851">
        <f>YEAR(T851)</f>
        <v>2015</v>
      </c>
      <c r="W851">
        <f>YEAR(U851)</f>
        <v>2015</v>
      </c>
    </row>
    <row r="852" spans="1:23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5">
        <f t="shared" si="13"/>
        <v>42452.827743055561</v>
      </c>
      <c r="L852" t="b">
        <v>0</v>
      </c>
      <c r="M852">
        <v>133</v>
      </c>
      <c r="N852" t="b">
        <v>1</v>
      </c>
      <c r="O852" t="s">
        <v>8275</v>
      </c>
      <c r="P852" s="13">
        <v>1</v>
      </c>
      <c r="Q852">
        <f>IFERROR(ROUND(Kickstarter!E852/[1]Kickstarter!L852,2),0)</f>
        <v>21.86</v>
      </c>
      <c r="R852" s="16" t="s">
        <v>8329</v>
      </c>
      <c r="S852" s="16" t="s">
        <v>8330</v>
      </c>
      <c r="T852" s="15">
        <f>(((Kickstarter!J852/60)/60)/24)+DATE(1970,1,1)</f>
        <v>42452.827743055561</v>
      </c>
      <c r="U852" s="15">
        <f>(((Kickstarter!I852/60)/60)/24)+DATE(1970,1,1)</f>
        <v>42485.207638888889</v>
      </c>
      <c r="V852">
        <f>YEAR(T852)</f>
        <v>2016</v>
      </c>
      <c r="W852">
        <f>YEAR(U852)</f>
        <v>2016</v>
      </c>
    </row>
    <row r="853" spans="1:23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5">
        <f t="shared" si="13"/>
        <v>42522.880243055552</v>
      </c>
      <c r="L853" t="b">
        <v>0</v>
      </c>
      <c r="M853">
        <v>70</v>
      </c>
      <c r="N853" t="b">
        <v>1</v>
      </c>
      <c r="O853" t="s">
        <v>8275</v>
      </c>
      <c r="P853" s="13">
        <v>1</v>
      </c>
      <c r="Q853">
        <f>IFERROR(ROUND(Kickstarter!E853/[1]Kickstarter!L853,2),0)</f>
        <v>8.5</v>
      </c>
      <c r="R853" s="16" t="s">
        <v>8310</v>
      </c>
      <c r="S853" s="16" t="s">
        <v>8311</v>
      </c>
      <c r="T853" s="15">
        <f>(((Kickstarter!J853/60)/60)/24)+DATE(1970,1,1)</f>
        <v>42522.880243055552</v>
      </c>
      <c r="U853" s="15">
        <f>(((Kickstarter!I853/60)/60)/24)+DATE(1970,1,1)</f>
        <v>42582.822916666672</v>
      </c>
      <c r="V853">
        <f>YEAR(T853)</f>
        <v>2016</v>
      </c>
      <c r="W853">
        <f>YEAR(U853)</f>
        <v>2016</v>
      </c>
    </row>
    <row r="854" spans="1:23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5">
        <f t="shared" si="13"/>
        <v>42656.805497685185</v>
      </c>
      <c r="L854" t="b">
        <v>0</v>
      </c>
      <c r="M854">
        <v>62</v>
      </c>
      <c r="N854" t="b">
        <v>1</v>
      </c>
      <c r="O854" t="s">
        <v>8275</v>
      </c>
      <c r="P854" s="13">
        <v>1</v>
      </c>
      <c r="Q854">
        <f>IFERROR(ROUND(Kickstarter!E854/[1]Kickstarter!L854,2),0)</f>
        <v>20.079999999999998</v>
      </c>
      <c r="R854" s="16" t="s">
        <v>8329</v>
      </c>
      <c r="S854" s="16" t="s">
        <v>8330</v>
      </c>
      <c r="T854" s="15">
        <f>(((Kickstarter!J854/60)/60)/24)+DATE(1970,1,1)</f>
        <v>42656.805497685185</v>
      </c>
      <c r="U854" s="15">
        <f>(((Kickstarter!I854/60)/60)/24)+DATE(1970,1,1)</f>
        <v>42667.875</v>
      </c>
      <c r="V854">
        <f>YEAR(T854)</f>
        <v>2016</v>
      </c>
      <c r="W854">
        <f>YEAR(U854)</f>
        <v>2016</v>
      </c>
    </row>
    <row r="855" spans="1:23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5">
        <f t="shared" si="13"/>
        <v>42021.832280092596</v>
      </c>
      <c r="L855" t="b">
        <v>0</v>
      </c>
      <c r="M855">
        <v>10</v>
      </c>
      <c r="N855" t="b">
        <v>1</v>
      </c>
      <c r="O855" t="s">
        <v>8275</v>
      </c>
      <c r="P855" s="13">
        <v>1</v>
      </c>
      <c r="Q855">
        <f>IFERROR(ROUND(Kickstarter!E855/[1]Kickstarter!L855,2),0)</f>
        <v>1.61</v>
      </c>
      <c r="R855" s="16" t="s">
        <v>8318</v>
      </c>
      <c r="S855" s="16" t="s">
        <v>8345</v>
      </c>
      <c r="T855" s="15">
        <f>(((Kickstarter!J855/60)/60)/24)+DATE(1970,1,1)</f>
        <v>42021.832280092596</v>
      </c>
      <c r="U855" s="15">
        <f>(((Kickstarter!I855/60)/60)/24)+DATE(1970,1,1)</f>
        <v>42051.832280092596</v>
      </c>
      <c r="V855">
        <f>YEAR(T855)</f>
        <v>2015</v>
      </c>
      <c r="W855">
        <f>YEAR(U855)</f>
        <v>2015</v>
      </c>
    </row>
    <row r="856" spans="1:23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5">
        <f t="shared" si="13"/>
        <v>42702.212337962963</v>
      </c>
      <c r="L856" t="b">
        <v>0</v>
      </c>
      <c r="M856">
        <v>499</v>
      </c>
      <c r="N856" t="b">
        <v>1</v>
      </c>
      <c r="O856" t="s">
        <v>8275</v>
      </c>
      <c r="P856" s="13">
        <v>1</v>
      </c>
      <c r="Q856">
        <f>IFERROR(ROUND(Kickstarter!E856/[1]Kickstarter!L856,2),0)</f>
        <v>186.73</v>
      </c>
      <c r="R856" s="16" t="s">
        <v>8329</v>
      </c>
      <c r="S856" s="16" t="s">
        <v>8330</v>
      </c>
      <c r="T856" s="15">
        <f>(((Kickstarter!J856/60)/60)/24)+DATE(1970,1,1)</f>
        <v>42702.212337962963</v>
      </c>
      <c r="U856" s="15">
        <f>(((Kickstarter!I856/60)/60)/24)+DATE(1970,1,1)</f>
        <v>42732.212337962963</v>
      </c>
      <c r="V856">
        <f>YEAR(T856)</f>
        <v>2016</v>
      </c>
      <c r="W856">
        <f>YEAR(U856)</f>
        <v>2016</v>
      </c>
    </row>
    <row r="857" spans="1:23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5">
        <f t="shared" si="13"/>
        <v>42545.125196759254</v>
      </c>
      <c r="L857" t="b">
        <v>0</v>
      </c>
      <c r="M857">
        <v>47</v>
      </c>
      <c r="N857" t="b">
        <v>1</v>
      </c>
      <c r="O857" t="s">
        <v>8275</v>
      </c>
      <c r="P857" s="13">
        <v>1</v>
      </c>
      <c r="Q857">
        <f>IFERROR(ROUND(Kickstarter!E857/[1]Kickstarter!L857,2),0)</f>
        <v>4.26</v>
      </c>
      <c r="R857" s="16" t="s">
        <v>8313</v>
      </c>
      <c r="S857" s="16" t="s">
        <v>8312</v>
      </c>
      <c r="T857" s="15">
        <f>(((Kickstarter!J857/60)/60)/24)+DATE(1970,1,1)</f>
        <v>42545.125196759262</v>
      </c>
      <c r="U857" s="15">
        <f>(((Kickstarter!I857/60)/60)/24)+DATE(1970,1,1)</f>
        <v>42575.125196759262</v>
      </c>
      <c r="V857">
        <f>YEAR(T857)</f>
        <v>2016</v>
      </c>
      <c r="W857">
        <f>YEAR(U857)</f>
        <v>2016</v>
      </c>
    </row>
    <row r="858" spans="1:23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5">
        <f t="shared" si="13"/>
        <v>42609.311990740738</v>
      </c>
      <c r="L858" t="b">
        <v>0</v>
      </c>
      <c r="M858">
        <v>28</v>
      </c>
      <c r="N858" t="b">
        <v>1</v>
      </c>
      <c r="O858" t="s">
        <v>8275</v>
      </c>
      <c r="P858" s="13">
        <v>1</v>
      </c>
      <c r="Q858">
        <f>IFERROR(ROUND(Kickstarter!E858/[1]Kickstarter!L858,2),0)</f>
        <v>2.2999999999999998</v>
      </c>
      <c r="R858" s="16" t="s">
        <v>8318</v>
      </c>
      <c r="S858" s="16" t="s">
        <v>8345</v>
      </c>
      <c r="T858" s="15">
        <f>(((Kickstarter!J858/60)/60)/24)+DATE(1970,1,1)</f>
        <v>42609.311990740738</v>
      </c>
      <c r="U858" s="15">
        <f>(((Kickstarter!I858/60)/60)/24)+DATE(1970,1,1)</f>
        <v>42668.791666666672</v>
      </c>
      <c r="V858">
        <f>YEAR(T858)</f>
        <v>2016</v>
      </c>
      <c r="W858">
        <f>YEAR(U858)</f>
        <v>2016</v>
      </c>
    </row>
    <row r="859" spans="1:23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5">
        <f t="shared" si="13"/>
        <v>42291.581377314811</v>
      </c>
      <c r="L859" t="b">
        <v>0</v>
      </c>
      <c r="M859">
        <v>24</v>
      </c>
      <c r="N859" t="b">
        <v>1</v>
      </c>
      <c r="O859" t="s">
        <v>8275</v>
      </c>
      <c r="P859" s="13">
        <v>1</v>
      </c>
      <c r="Q859">
        <f>IFERROR(ROUND(Kickstarter!E859/[1]Kickstarter!L859,2),0)</f>
        <v>9.6</v>
      </c>
      <c r="R859" s="16" t="s">
        <v>8313</v>
      </c>
      <c r="S859" s="16" t="s">
        <v>8312</v>
      </c>
      <c r="T859" s="15">
        <f>(((Kickstarter!J859/60)/60)/24)+DATE(1970,1,1)</f>
        <v>42291.581377314811</v>
      </c>
      <c r="U859" s="15">
        <f>(((Kickstarter!I859/60)/60)/24)+DATE(1970,1,1)</f>
        <v>42333.623043981483</v>
      </c>
      <c r="V859">
        <f>YEAR(T859)</f>
        <v>2015</v>
      </c>
      <c r="W859">
        <f>YEAR(U859)</f>
        <v>2015</v>
      </c>
    </row>
    <row r="860" spans="1:23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5">
        <f t="shared" si="13"/>
        <v>42079.745578703703</v>
      </c>
      <c r="L860" t="b">
        <v>0</v>
      </c>
      <c r="M860">
        <v>76</v>
      </c>
      <c r="N860" t="b">
        <v>1</v>
      </c>
      <c r="O860" t="s">
        <v>8275</v>
      </c>
      <c r="P860" s="13">
        <v>1</v>
      </c>
      <c r="Q860">
        <f>IFERROR(ROUND(Kickstarter!E860/[1]Kickstarter!L860,2),0)</f>
        <v>11.37</v>
      </c>
      <c r="R860" s="16" t="s">
        <v>8315</v>
      </c>
      <c r="S860" s="16" t="s">
        <v>8321</v>
      </c>
      <c r="T860" s="15">
        <f>(((Kickstarter!J860/60)/60)/24)+DATE(1970,1,1)</f>
        <v>42079.745578703703</v>
      </c>
      <c r="U860" s="15">
        <f>(((Kickstarter!I860/60)/60)/24)+DATE(1970,1,1)</f>
        <v>42109.957638888889</v>
      </c>
      <c r="V860">
        <f>YEAR(T860)</f>
        <v>2015</v>
      </c>
      <c r="W860">
        <f>YEAR(U860)</f>
        <v>2015</v>
      </c>
    </row>
    <row r="861" spans="1:23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5">
        <f t="shared" si="13"/>
        <v>42128.820231481484</v>
      </c>
      <c r="L861" t="b">
        <v>0</v>
      </c>
      <c r="M861">
        <v>98</v>
      </c>
      <c r="N861" t="b">
        <v>1</v>
      </c>
      <c r="O861" t="s">
        <v>8275</v>
      </c>
      <c r="P861" s="13">
        <v>1</v>
      </c>
      <c r="Q861">
        <f>IFERROR(ROUND(Kickstarter!E861/[1]Kickstarter!L861,2),0)</f>
        <v>15.8</v>
      </c>
      <c r="R861" s="16" t="s">
        <v>8324</v>
      </c>
      <c r="S861" s="16" t="s">
        <v>8351</v>
      </c>
      <c r="T861" s="15">
        <f>(((Kickstarter!J861/60)/60)/24)+DATE(1970,1,1)</f>
        <v>42128.820231481484</v>
      </c>
      <c r="U861" s="15">
        <f>(((Kickstarter!I861/60)/60)/24)+DATE(1970,1,1)</f>
        <v>42159</v>
      </c>
      <c r="V861">
        <f>YEAR(T861)</f>
        <v>2015</v>
      </c>
      <c r="W861">
        <f>YEAR(U861)</f>
        <v>2015</v>
      </c>
    </row>
    <row r="862" spans="1:23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5">
        <f t="shared" si="13"/>
        <v>41570.482789351852</v>
      </c>
      <c r="L862" t="b">
        <v>0</v>
      </c>
      <c r="M862">
        <v>48</v>
      </c>
      <c r="N862" t="b">
        <v>0</v>
      </c>
      <c r="O862" t="s">
        <v>8276</v>
      </c>
      <c r="P862" s="13">
        <v>1</v>
      </c>
      <c r="Q862">
        <f>IFERROR(ROUND(Kickstarter!E862/[1]Kickstarter!L862,2),0)</f>
        <v>19.39</v>
      </c>
      <c r="R862" s="16" t="s">
        <v>8318</v>
      </c>
      <c r="S862" s="16" t="s">
        <v>8345</v>
      </c>
      <c r="T862" s="15">
        <f>(((Kickstarter!J862/60)/60)/24)+DATE(1970,1,1)</f>
        <v>41570.482789351852</v>
      </c>
      <c r="U862" s="15">
        <f>(((Kickstarter!I862/60)/60)/24)+DATE(1970,1,1)</f>
        <v>41600.524456018517</v>
      </c>
      <c r="V862">
        <f>YEAR(T862)</f>
        <v>2013</v>
      </c>
      <c r="W862">
        <f>YEAR(U862)</f>
        <v>2013</v>
      </c>
    </row>
    <row r="863" spans="1:23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5">
        <f t="shared" si="13"/>
        <v>42599.965324074074</v>
      </c>
      <c r="L863" t="b">
        <v>0</v>
      </c>
      <c r="M863">
        <v>2</v>
      </c>
      <c r="N863" t="b">
        <v>0</v>
      </c>
      <c r="O863" t="s">
        <v>8276</v>
      </c>
      <c r="P863" s="13">
        <v>1</v>
      </c>
      <c r="Q863">
        <f>IFERROR(ROUND(Kickstarter!E863/[1]Kickstarter!L863,2),0)</f>
        <v>1.33</v>
      </c>
      <c r="R863" s="16" t="s">
        <v>8315</v>
      </c>
      <c r="S863" s="16" t="s">
        <v>8356</v>
      </c>
      <c r="T863" s="15">
        <f>(((Kickstarter!J863/60)/60)/24)+DATE(1970,1,1)</f>
        <v>42599.965324074074</v>
      </c>
      <c r="U863" s="15">
        <f>(((Kickstarter!I863/60)/60)/24)+DATE(1970,1,1)</f>
        <v>42629.965324074074</v>
      </c>
      <c r="V863">
        <f>YEAR(T863)</f>
        <v>2016</v>
      </c>
      <c r="W863">
        <f>YEAR(U863)</f>
        <v>2016</v>
      </c>
    </row>
    <row r="864" spans="1:23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5">
        <f t="shared" si="13"/>
        <v>41559.5549537037</v>
      </c>
      <c r="L864" t="b">
        <v>0</v>
      </c>
      <c r="M864">
        <v>4</v>
      </c>
      <c r="N864" t="b">
        <v>0</v>
      </c>
      <c r="O864" t="s">
        <v>8276</v>
      </c>
      <c r="P864" s="13">
        <v>1</v>
      </c>
      <c r="Q864">
        <f>IFERROR(ROUND(Kickstarter!E864/[1]Kickstarter!L864,2),0)</f>
        <v>3.54</v>
      </c>
      <c r="R864" s="16" t="s">
        <v>8315</v>
      </c>
      <c r="S864" s="16" t="s">
        <v>8356</v>
      </c>
      <c r="T864" s="15">
        <f>(((Kickstarter!J864/60)/60)/24)+DATE(1970,1,1)</f>
        <v>41559.5549537037</v>
      </c>
      <c r="U864" s="15">
        <f>(((Kickstarter!I864/60)/60)/24)+DATE(1970,1,1)</f>
        <v>41589.596620370372</v>
      </c>
      <c r="V864">
        <f>YEAR(T864)</f>
        <v>2013</v>
      </c>
      <c r="W864">
        <f>YEAR(U864)</f>
        <v>2013</v>
      </c>
    </row>
    <row r="865" spans="1:23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5">
        <f t="shared" si="13"/>
        <v>40921.117662037039</v>
      </c>
      <c r="L865" t="b">
        <v>0</v>
      </c>
      <c r="M865">
        <v>5</v>
      </c>
      <c r="N865" t="b">
        <v>0</v>
      </c>
      <c r="O865" t="s">
        <v>8276</v>
      </c>
      <c r="P865" s="13">
        <v>1</v>
      </c>
      <c r="Q865">
        <f>IFERROR(ROUND(Kickstarter!E865/[1]Kickstarter!L865,2),0)</f>
        <v>0.61</v>
      </c>
      <c r="R865" s="16" t="s">
        <v>8310</v>
      </c>
      <c r="S865" s="16" t="s">
        <v>8319</v>
      </c>
      <c r="T865" s="15">
        <f>(((Kickstarter!J865/60)/60)/24)+DATE(1970,1,1)</f>
        <v>40921.117662037039</v>
      </c>
      <c r="U865" s="15">
        <f>(((Kickstarter!I865/60)/60)/24)+DATE(1970,1,1)</f>
        <v>40951.117662037039</v>
      </c>
      <c r="V865">
        <f>YEAR(T865)</f>
        <v>2012</v>
      </c>
      <c r="W865">
        <f>YEAR(U865)</f>
        <v>2012</v>
      </c>
    </row>
    <row r="866" spans="1:23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5">
        <f t="shared" si="13"/>
        <v>41541.106921296298</v>
      </c>
      <c r="L866" t="b">
        <v>0</v>
      </c>
      <c r="M866">
        <v>79</v>
      </c>
      <c r="N866" t="b">
        <v>0</v>
      </c>
      <c r="O866" t="s">
        <v>8276</v>
      </c>
      <c r="P866" s="13">
        <v>1</v>
      </c>
      <c r="Q866">
        <f>IFERROR(ROUND(Kickstarter!E866/[1]Kickstarter!L866,2),0)</f>
        <v>10.42</v>
      </c>
      <c r="R866" s="16" t="s">
        <v>8308</v>
      </c>
      <c r="S866" s="16" t="s">
        <v>8342</v>
      </c>
      <c r="T866" s="15">
        <f>(((Kickstarter!J866/60)/60)/24)+DATE(1970,1,1)</f>
        <v>41541.106921296298</v>
      </c>
      <c r="U866" s="15">
        <f>(((Kickstarter!I866/60)/60)/24)+DATE(1970,1,1)</f>
        <v>41563.415972222225</v>
      </c>
      <c r="V866">
        <f>YEAR(T866)</f>
        <v>2013</v>
      </c>
      <c r="W866">
        <f>YEAR(U866)</f>
        <v>2013</v>
      </c>
    </row>
    <row r="867" spans="1:23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5">
        <f t="shared" si="13"/>
        <v>41230.773113425923</v>
      </c>
      <c r="L867" t="b">
        <v>0</v>
      </c>
      <c r="M867">
        <v>2</v>
      </c>
      <c r="N867" t="b">
        <v>0</v>
      </c>
      <c r="O867" t="s">
        <v>8276</v>
      </c>
      <c r="P867" s="13">
        <v>1</v>
      </c>
      <c r="Q867">
        <f>IFERROR(ROUND(Kickstarter!E867/[1]Kickstarter!L867,2),0)</f>
        <v>0.2</v>
      </c>
      <c r="R867" s="16" t="s">
        <v>8313</v>
      </c>
      <c r="S867" s="16" t="s">
        <v>8312</v>
      </c>
      <c r="T867" s="15">
        <f>(((Kickstarter!J867/60)/60)/24)+DATE(1970,1,1)</f>
        <v>41230.77311342593</v>
      </c>
      <c r="U867" s="15">
        <f>(((Kickstarter!I867/60)/60)/24)+DATE(1970,1,1)</f>
        <v>41290.77311342593</v>
      </c>
      <c r="V867">
        <f>YEAR(T867)</f>
        <v>2012</v>
      </c>
      <c r="W867">
        <f>YEAR(U867)</f>
        <v>2013</v>
      </c>
    </row>
    <row r="868" spans="1:23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5">
        <f t="shared" si="13"/>
        <v>42025.637939814813</v>
      </c>
      <c r="L868" t="b">
        <v>0</v>
      </c>
      <c r="M868">
        <v>11</v>
      </c>
      <c r="N868" t="b">
        <v>0</v>
      </c>
      <c r="O868" t="s">
        <v>8276</v>
      </c>
      <c r="P868" s="13">
        <v>1</v>
      </c>
      <c r="Q868">
        <f>IFERROR(ROUND(Kickstarter!E868/[1]Kickstarter!L868,2),0)</f>
        <v>2.15</v>
      </c>
      <c r="R868" s="16" t="s">
        <v>8318</v>
      </c>
      <c r="S868" s="16" t="s">
        <v>8345</v>
      </c>
      <c r="T868" s="15">
        <f>(((Kickstarter!J868/60)/60)/24)+DATE(1970,1,1)</f>
        <v>42025.637939814813</v>
      </c>
      <c r="U868" s="15">
        <f>(((Kickstarter!I868/60)/60)/24)+DATE(1970,1,1)</f>
        <v>42063.631944444445</v>
      </c>
      <c r="V868">
        <f>YEAR(T868)</f>
        <v>2015</v>
      </c>
      <c r="W868">
        <f>YEAR(U868)</f>
        <v>2015</v>
      </c>
    </row>
    <row r="869" spans="1:23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5">
        <f t="shared" si="13"/>
        <v>40088.105393518519</v>
      </c>
      <c r="L869" t="b">
        <v>0</v>
      </c>
      <c r="M869">
        <v>11</v>
      </c>
      <c r="N869" t="b">
        <v>0</v>
      </c>
      <c r="O869" t="s">
        <v>8276</v>
      </c>
      <c r="P869" s="13">
        <v>1</v>
      </c>
      <c r="Q869">
        <f>IFERROR(ROUND(Kickstarter!E869/[1]Kickstarter!L869,2),0)</f>
        <v>5.64</v>
      </c>
      <c r="R869" s="16" t="s">
        <v>8310</v>
      </c>
      <c r="S869" s="16" t="s">
        <v>8309</v>
      </c>
      <c r="T869" s="15">
        <f>(((Kickstarter!J869/60)/60)/24)+DATE(1970,1,1)</f>
        <v>40088.105393518519</v>
      </c>
      <c r="U869" s="15">
        <f>(((Kickstarter!I869/60)/60)/24)+DATE(1970,1,1)</f>
        <v>40148.207638888889</v>
      </c>
      <c r="V869">
        <f>YEAR(T869)</f>
        <v>2009</v>
      </c>
      <c r="W869">
        <f>YEAR(U869)</f>
        <v>2009</v>
      </c>
    </row>
    <row r="870" spans="1:23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5">
        <f t="shared" si="13"/>
        <v>41616.027754629627</v>
      </c>
      <c r="L870" t="b">
        <v>0</v>
      </c>
      <c r="M870">
        <v>1</v>
      </c>
      <c r="N870" t="b">
        <v>0</v>
      </c>
      <c r="O870" t="s">
        <v>8276</v>
      </c>
      <c r="P870" s="13">
        <v>1</v>
      </c>
      <c r="Q870">
        <f>IFERROR(ROUND(Kickstarter!E870/[1]Kickstarter!L870,2),0)</f>
        <v>0.4</v>
      </c>
      <c r="R870" s="16" t="s">
        <v>8318</v>
      </c>
      <c r="S870" s="16" t="s">
        <v>8345</v>
      </c>
      <c r="T870" s="15">
        <f>(((Kickstarter!J870/60)/60)/24)+DATE(1970,1,1)</f>
        <v>41616.027754629627</v>
      </c>
      <c r="U870" s="15">
        <f>(((Kickstarter!I870/60)/60)/24)+DATE(1970,1,1)</f>
        <v>41646.027754629627</v>
      </c>
      <c r="V870">
        <f>YEAR(T870)</f>
        <v>2013</v>
      </c>
      <c r="W870">
        <f>YEAR(U870)</f>
        <v>2014</v>
      </c>
    </row>
    <row r="871" spans="1:23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5">
        <f t="shared" si="13"/>
        <v>41342.845567129625</v>
      </c>
      <c r="L871" t="b">
        <v>0</v>
      </c>
      <c r="M871">
        <v>3</v>
      </c>
      <c r="N871" t="b">
        <v>0</v>
      </c>
      <c r="O871" t="s">
        <v>8276</v>
      </c>
      <c r="P871" s="13">
        <v>1</v>
      </c>
      <c r="Q871">
        <f>IFERROR(ROUND(Kickstarter!E871/[1]Kickstarter!L871,2),0)</f>
        <v>1.81</v>
      </c>
      <c r="R871" s="16" t="s">
        <v>8318</v>
      </c>
      <c r="S871" s="16" t="s">
        <v>8345</v>
      </c>
      <c r="T871" s="15">
        <f>(((Kickstarter!J871/60)/60)/24)+DATE(1970,1,1)</f>
        <v>41342.845567129632</v>
      </c>
      <c r="U871" s="15">
        <f>(((Kickstarter!I871/60)/60)/24)+DATE(1970,1,1)</f>
        <v>41372.803900462961</v>
      </c>
      <c r="V871">
        <f>YEAR(T871)</f>
        <v>2013</v>
      </c>
      <c r="W871">
        <f>YEAR(U871)</f>
        <v>2013</v>
      </c>
    </row>
    <row r="872" spans="1:23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5">
        <f t="shared" si="13"/>
        <v>41488.022256944445</v>
      </c>
      <c r="L872" t="b">
        <v>0</v>
      </c>
      <c r="M872">
        <v>5</v>
      </c>
      <c r="N872" t="b">
        <v>0</v>
      </c>
      <c r="O872" t="s">
        <v>8276</v>
      </c>
      <c r="P872" s="13">
        <v>1</v>
      </c>
      <c r="Q872">
        <f>IFERROR(ROUND(Kickstarter!E872/[1]Kickstarter!L872,2),0)</f>
        <v>0.3</v>
      </c>
      <c r="R872" s="16" t="s">
        <v>8315</v>
      </c>
      <c r="S872" s="16" t="s">
        <v>8356</v>
      </c>
      <c r="T872" s="15">
        <f>(((Kickstarter!J872/60)/60)/24)+DATE(1970,1,1)</f>
        <v>41488.022256944445</v>
      </c>
      <c r="U872" s="15">
        <f>(((Kickstarter!I872/60)/60)/24)+DATE(1970,1,1)</f>
        <v>41518.022256944445</v>
      </c>
      <c r="V872">
        <f>YEAR(T872)</f>
        <v>2013</v>
      </c>
      <c r="W872">
        <f>YEAR(U872)</f>
        <v>2013</v>
      </c>
    </row>
    <row r="873" spans="1:23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5">
        <f t="shared" si="13"/>
        <v>41577.561284722222</v>
      </c>
      <c r="L873" t="b">
        <v>0</v>
      </c>
      <c r="M873">
        <v>12</v>
      </c>
      <c r="N873" t="b">
        <v>0</v>
      </c>
      <c r="O873" t="s">
        <v>8276</v>
      </c>
      <c r="P873" s="13">
        <v>1</v>
      </c>
      <c r="Q873">
        <f>IFERROR(ROUND(Kickstarter!E873/[1]Kickstarter!L873,2),0)</f>
        <v>5.33</v>
      </c>
      <c r="R873" s="16" t="s">
        <v>8308</v>
      </c>
      <c r="S873" s="16" t="s">
        <v>8352</v>
      </c>
      <c r="T873" s="15">
        <f>(((Kickstarter!J873/60)/60)/24)+DATE(1970,1,1)</f>
        <v>41577.561284722222</v>
      </c>
      <c r="U873" s="15">
        <f>(((Kickstarter!I873/60)/60)/24)+DATE(1970,1,1)</f>
        <v>41607.602951388886</v>
      </c>
      <c r="V873">
        <f>YEAR(T873)</f>
        <v>2013</v>
      </c>
      <c r="W873">
        <f>YEAR(U873)</f>
        <v>2013</v>
      </c>
    </row>
    <row r="874" spans="1:23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5">
        <f t="shared" si="13"/>
        <v>40567.825543981482</v>
      </c>
      <c r="L874" t="b">
        <v>0</v>
      </c>
      <c r="M874">
        <v>2</v>
      </c>
      <c r="N874" t="b">
        <v>0</v>
      </c>
      <c r="O874" t="s">
        <v>8276</v>
      </c>
      <c r="P874" s="13">
        <v>1</v>
      </c>
      <c r="Q874">
        <f>IFERROR(ROUND(Kickstarter!E874/[1]Kickstarter!L874,2),0)</f>
        <v>0.31</v>
      </c>
      <c r="R874" s="16" t="s">
        <v>8310</v>
      </c>
      <c r="S874" s="16" t="s">
        <v>8309</v>
      </c>
      <c r="T874" s="15">
        <f>(((Kickstarter!J874/60)/60)/24)+DATE(1970,1,1)</f>
        <v>40567.825543981482</v>
      </c>
      <c r="U874" s="15">
        <f>(((Kickstarter!I874/60)/60)/24)+DATE(1970,1,1)</f>
        <v>40612.825543981482</v>
      </c>
      <c r="V874">
        <f>YEAR(T874)</f>
        <v>2011</v>
      </c>
      <c r="W874">
        <f>YEAR(U874)</f>
        <v>2011</v>
      </c>
    </row>
    <row r="875" spans="1:23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5">
        <f t="shared" si="13"/>
        <v>41184.167129629626</v>
      </c>
      <c r="L875" t="b">
        <v>0</v>
      </c>
      <c r="M875">
        <v>5</v>
      </c>
      <c r="N875" t="b">
        <v>0</v>
      </c>
      <c r="O875" t="s">
        <v>8276</v>
      </c>
      <c r="P875" s="13">
        <v>1</v>
      </c>
      <c r="Q875">
        <f>IFERROR(ROUND(Kickstarter!E875/[1]Kickstarter!L875,2),0)</f>
        <v>0.16</v>
      </c>
      <c r="R875" s="16" t="s">
        <v>8315</v>
      </c>
      <c r="S875" s="16" t="s">
        <v>8314</v>
      </c>
      <c r="T875" s="15">
        <f>(((Kickstarter!J875/60)/60)/24)+DATE(1970,1,1)</f>
        <v>41184.167129629634</v>
      </c>
      <c r="U875" s="15">
        <f>(((Kickstarter!I875/60)/60)/24)+DATE(1970,1,1)</f>
        <v>41224.208796296298</v>
      </c>
      <c r="V875">
        <f>YEAR(T875)</f>
        <v>2012</v>
      </c>
      <c r="W875">
        <f>YEAR(U875)</f>
        <v>2012</v>
      </c>
    </row>
    <row r="876" spans="1:23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5">
        <f t="shared" si="13"/>
        <v>41368.583726851852</v>
      </c>
      <c r="L876" t="b">
        <v>0</v>
      </c>
      <c r="M876">
        <v>21</v>
      </c>
      <c r="N876" t="b">
        <v>0</v>
      </c>
      <c r="O876" t="s">
        <v>8276</v>
      </c>
      <c r="P876" s="13">
        <v>1</v>
      </c>
      <c r="Q876">
        <f>IFERROR(ROUND(Kickstarter!E876/[1]Kickstarter!L876,2),0)</f>
        <v>7.02</v>
      </c>
      <c r="R876" s="16" t="s">
        <v>8318</v>
      </c>
      <c r="S876" s="16" t="s">
        <v>8345</v>
      </c>
      <c r="T876" s="15">
        <f>(((Kickstarter!J876/60)/60)/24)+DATE(1970,1,1)</f>
        <v>41368.583726851852</v>
      </c>
      <c r="U876" s="15">
        <f>(((Kickstarter!I876/60)/60)/24)+DATE(1970,1,1)</f>
        <v>41398.583726851852</v>
      </c>
      <c r="V876">
        <f>YEAR(T876)</f>
        <v>2013</v>
      </c>
      <c r="W876">
        <f>YEAR(U876)</f>
        <v>2013</v>
      </c>
    </row>
    <row r="877" spans="1:23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5">
        <f t="shared" si="13"/>
        <v>42248.723738425921</v>
      </c>
      <c r="L877" t="b">
        <v>0</v>
      </c>
      <c r="M877">
        <v>0</v>
      </c>
      <c r="N877" t="b">
        <v>0</v>
      </c>
      <c r="O877" t="s">
        <v>8276</v>
      </c>
      <c r="P877" s="13">
        <v>1</v>
      </c>
      <c r="Q877">
        <f>IFERROR(ROUND(Kickstarter!E877/[1]Kickstarter!L877,2),0)</f>
        <v>0</v>
      </c>
      <c r="R877" s="16" t="s">
        <v>8318</v>
      </c>
      <c r="S877" s="16" t="s">
        <v>8345</v>
      </c>
      <c r="T877" s="15">
        <f>(((Kickstarter!J877/60)/60)/24)+DATE(1970,1,1)</f>
        <v>42248.723738425921</v>
      </c>
      <c r="U877" s="15">
        <f>(((Kickstarter!I877/60)/60)/24)+DATE(1970,1,1)</f>
        <v>42268.723738425921</v>
      </c>
      <c r="V877">
        <f>YEAR(T877)</f>
        <v>2015</v>
      </c>
      <c r="W877">
        <f>YEAR(U877)</f>
        <v>2015</v>
      </c>
    </row>
    <row r="878" spans="1:23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5">
        <f t="shared" si="13"/>
        <v>41276.496840277774</v>
      </c>
      <c r="L878" t="b">
        <v>0</v>
      </c>
      <c r="M878">
        <v>45</v>
      </c>
      <c r="N878" t="b">
        <v>0</v>
      </c>
      <c r="O878" t="s">
        <v>8276</v>
      </c>
      <c r="P878" s="13">
        <v>1</v>
      </c>
      <c r="Q878">
        <f>IFERROR(ROUND(Kickstarter!E878/[1]Kickstarter!L878,2),0)</f>
        <v>8.09</v>
      </c>
      <c r="R878" s="16" t="s">
        <v>8308</v>
      </c>
      <c r="S878" s="16" t="s">
        <v>8350</v>
      </c>
      <c r="T878" s="15">
        <f>(((Kickstarter!J878/60)/60)/24)+DATE(1970,1,1)</f>
        <v>41276.496840277774</v>
      </c>
      <c r="U878" s="15">
        <f>(((Kickstarter!I878/60)/60)/24)+DATE(1970,1,1)</f>
        <v>41309.496840277774</v>
      </c>
      <c r="V878">
        <f>YEAR(T878)</f>
        <v>2013</v>
      </c>
      <c r="W878">
        <f>YEAR(U878)</f>
        <v>2013</v>
      </c>
    </row>
    <row r="879" spans="1:23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5">
        <f t="shared" si="13"/>
        <v>41597.788888888885</v>
      </c>
      <c r="L879" t="b">
        <v>0</v>
      </c>
      <c r="M879">
        <v>29</v>
      </c>
      <c r="N879" t="b">
        <v>0</v>
      </c>
      <c r="O879" t="s">
        <v>8276</v>
      </c>
      <c r="P879" s="13">
        <v>1</v>
      </c>
      <c r="Q879">
        <f>IFERROR(ROUND(Kickstarter!E879/[1]Kickstarter!L879,2),0)</f>
        <v>12.63</v>
      </c>
      <c r="R879" s="16" t="s">
        <v>8329</v>
      </c>
      <c r="S879" s="16" t="s">
        <v>8330</v>
      </c>
      <c r="T879" s="15">
        <f>(((Kickstarter!J879/60)/60)/24)+DATE(1970,1,1)</f>
        <v>41597.788888888892</v>
      </c>
      <c r="U879" s="15">
        <f>(((Kickstarter!I879/60)/60)/24)+DATE(1970,1,1)</f>
        <v>41627.788888888892</v>
      </c>
      <c r="V879">
        <f>YEAR(T879)</f>
        <v>2013</v>
      </c>
      <c r="W879">
        <f>YEAR(U879)</f>
        <v>2013</v>
      </c>
    </row>
    <row r="880" spans="1:23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5">
        <f t="shared" si="13"/>
        <v>40505.232916666668</v>
      </c>
      <c r="L880" t="b">
        <v>0</v>
      </c>
      <c r="M880">
        <v>2</v>
      </c>
      <c r="N880" t="b">
        <v>0</v>
      </c>
      <c r="O880" t="s">
        <v>8276</v>
      </c>
      <c r="P880" s="13">
        <v>1</v>
      </c>
      <c r="Q880">
        <f>IFERROR(ROUND(Kickstarter!E880/[1]Kickstarter!L880,2),0)</f>
        <v>0.24</v>
      </c>
      <c r="R880" s="16" t="s">
        <v>8310</v>
      </c>
      <c r="S880" s="16" t="s">
        <v>8309</v>
      </c>
      <c r="T880" s="15">
        <f>(((Kickstarter!J880/60)/60)/24)+DATE(1970,1,1)</f>
        <v>40505.232916666668</v>
      </c>
      <c r="U880" s="15">
        <f>(((Kickstarter!I880/60)/60)/24)+DATE(1970,1,1)</f>
        <v>40535.232916666668</v>
      </c>
      <c r="V880">
        <f>YEAR(T880)</f>
        <v>2010</v>
      </c>
      <c r="W880">
        <f>YEAR(U880)</f>
        <v>2010</v>
      </c>
    </row>
    <row r="881" spans="1:23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5">
        <f t="shared" si="13"/>
        <v>41037.829918981479</v>
      </c>
      <c r="L881" t="b">
        <v>0</v>
      </c>
      <c r="M881">
        <v>30</v>
      </c>
      <c r="N881" t="b">
        <v>0</v>
      </c>
      <c r="O881" t="s">
        <v>8276</v>
      </c>
      <c r="P881" s="13">
        <v>1</v>
      </c>
      <c r="Q881">
        <f>IFERROR(ROUND(Kickstarter!E881/[1]Kickstarter!L881,2),0)</f>
        <v>1.38</v>
      </c>
      <c r="R881" s="16" t="s">
        <v>8315</v>
      </c>
      <c r="S881" s="16" t="s">
        <v>8314</v>
      </c>
      <c r="T881" s="15">
        <f>(((Kickstarter!J881/60)/60)/24)+DATE(1970,1,1)</f>
        <v>41037.829918981479</v>
      </c>
      <c r="U881" s="15">
        <f>(((Kickstarter!I881/60)/60)/24)+DATE(1970,1,1)</f>
        <v>41058.829918981479</v>
      </c>
      <c r="V881">
        <f>YEAR(T881)</f>
        <v>2012</v>
      </c>
      <c r="W881">
        <f>YEAR(U881)</f>
        <v>2012</v>
      </c>
    </row>
    <row r="882" spans="1:23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5">
        <f t="shared" si="13"/>
        <v>41179.32104166667</v>
      </c>
      <c r="L882" t="b">
        <v>0</v>
      </c>
      <c r="M882">
        <v>8</v>
      </c>
      <c r="N882" t="b">
        <v>0</v>
      </c>
      <c r="O882" t="s">
        <v>8277</v>
      </c>
      <c r="P882" s="13">
        <v>1</v>
      </c>
      <c r="Q882">
        <f>IFERROR(ROUND(Kickstarter!E882/[1]Kickstarter!L882,2),0)</f>
        <v>0.41</v>
      </c>
      <c r="R882" s="16" t="s">
        <v>8329</v>
      </c>
      <c r="S882" s="16" t="s">
        <v>8330</v>
      </c>
      <c r="T882" s="15">
        <f>(((Kickstarter!J882/60)/60)/24)+DATE(1970,1,1)</f>
        <v>41179.32104166667</v>
      </c>
      <c r="U882" s="15">
        <f>(((Kickstarter!I882/60)/60)/24)+DATE(1970,1,1)</f>
        <v>41212.32104166667</v>
      </c>
      <c r="V882">
        <f>YEAR(T882)</f>
        <v>2012</v>
      </c>
      <c r="W882">
        <f>YEAR(U882)</f>
        <v>2012</v>
      </c>
    </row>
    <row r="883" spans="1:23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5">
        <f t="shared" si="13"/>
        <v>40877.25099537037</v>
      </c>
      <c r="L883" t="b">
        <v>0</v>
      </c>
      <c r="M883">
        <v>1</v>
      </c>
      <c r="N883" t="b">
        <v>0</v>
      </c>
      <c r="O883" t="s">
        <v>8277</v>
      </c>
      <c r="P883" s="13">
        <v>1</v>
      </c>
      <c r="Q883">
        <f>IFERROR(ROUND(Kickstarter!E883/[1]Kickstarter!L883,2),0)</f>
        <v>0.12</v>
      </c>
      <c r="R883" s="16" t="s">
        <v>8308</v>
      </c>
      <c r="S883" s="16" t="s">
        <v>8342</v>
      </c>
      <c r="T883" s="15">
        <f>(((Kickstarter!J883/60)/60)/24)+DATE(1970,1,1)</f>
        <v>40877.25099537037</v>
      </c>
      <c r="U883" s="15">
        <f>(((Kickstarter!I883/60)/60)/24)+DATE(1970,1,1)</f>
        <v>40922.25099537037</v>
      </c>
      <c r="V883">
        <f>YEAR(T883)</f>
        <v>2011</v>
      </c>
      <c r="W883">
        <f>YEAR(U883)</f>
        <v>2012</v>
      </c>
    </row>
    <row r="884" spans="1:23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5">
        <f t="shared" si="13"/>
        <v>40759.860532407409</v>
      </c>
      <c r="L884" t="b">
        <v>0</v>
      </c>
      <c r="M884">
        <v>14</v>
      </c>
      <c r="N884" t="b">
        <v>0</v>
      </c>
      <c r="O884" t="s">
        <v>8277</v>
      </c>
      <c r="P884" s="13">
        <v>1</v>
      </c>
      <c r="Q884">
        <f>IFERROR(ROUND(Kickstarter!E884/[1]Kickstarter!L884,2),0)</f>
        <v>0.91</v>
      </c>
      <c r="R884" s="16" t="s">
        <v>8318</v>
      </c>
      <c r="S884" s="16" t="s">
        <v>8345</v>
      </c>
      <c r="T884" s="15">
        <f>(((Kickstarter!J884/60)/60)/24)+DATE(1970,1,1)</f>
        <v>40759.860532407409</v>
      </c>
      <c r="U884" s="15">
        <f>(((Kickstarter!I884/60)/60)/24)+DATE(1970,1,1)</f>
        <v>40792.860532407409</v>
      </c>
      <c r="V884">
        <f>YEAR(T884)</f>
        <v>2011</v>
      </c>
      <c r="W884">
        <f>YEAR(U884)</f>
        <v>2011</v>
      </c>
    </row>
    <row r="885" spans="1:23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5">
        <f t="shared" si="13"/>
        <v>42371.935590277775</v>
      </c>
      <c r="L885" t="b">
        <v>0</v>
      </c>
      <c r="M885">
        <v>24</v>
      </c>
      <c r="N885" t="b">
        <v>0</v>
      </c>
      <c r="O885" t="s">
        <v>8277</v>
      </c>
      <c r="P885" s="13">
        <v>1</v>
      </c>
      <c r="Q885">
        <f>IFERROR(ROUND(Kickstarter!E885/[1]Kickstarter!L885,2),0)</f>
        <v>10.210000000000001</v>
      </c>
      <c r="R885" s="16" t="s">
        <v>8329</v>
      </c>
      <c r="S885" s="16" t="s">
        <v>8330</v>
      </c>
      <c r="T885" s="15">
        <f>(((Kickstarter!J885/60)/60)/24)+DATE(1970,1,1)</f>
        <v>42371.935590277775</v>
      </c>
      <c r="U885" s="15">
        <f>(((Kickstarter!I885/60)/60)/24)+DATE(1970,1,1)</f>
        <v>42431.935590277775</v>
      </c>
      <c r="V885">
        <f>YEAR(T885)</f>
        <v>2016</v>
      </c>
      <c r="W885">
        <f>YEAR(U885)</f>
        <v>2016</v>
      </c>
    </row>
    <row r="886" spans="1:23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5">
        <f t="shared" si="13"/>
        <v>40981.802615740744</v>
      </c>
      <c r="L886" t="b">
        <v>0</v>
      </c>
      <c r="M886">
        <v>2</v>
      </c>
      <c r="N886" t="b">
        <v>0</v>
      </c>
      <c r="O886" t="s">
        <v>8277</v>
      </c>
      <c r="P886" s="13">
        <v>1</v>
      </c>
      <c r="Q886">
        <f>IFERROR(ROUND(Kickstarter!E886/[1]Kickstarter!L886,2),0)</f>
        <v>0.1</v>
      </c>
      <c r="R886" s="16" t="s">
        <v>8310</v>
      </c>
      <c r="S886" s="16" t="s">
        <v>8309</v>
      </c>
      <c r="T886" s="15">
        <f>(((Kickstarter!J886/60)/60)/24)+DATE(1970,1,1)</f>
        <v>40981.802615740737</v>
      </c>
      <c r="U886" s="15">
        <f>(((Kickstarter!I886/60)/60)/24)+DATE(1970,1,1)</f>
        <v>41041.104861111111</v>
      </c>
      <c r="V886">
        <f>YEAR(T886)</f>
        <v>2012</v>
      </c>
      <c r="W886">
        <f>YEAR(U886)</f>
        <v>2012</v>
      </c>
    </row>
    <row r="887" spans="1:23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5">
        <f t="shared" si="13"/>
        <v>42713.941099537042</v>
      </c>
      <c r="L887" t="b">
        <v>0</v>
      </c>
      <c r="M887">
        <v>21</v>
      </c>
      <c r="N887" t="b">
        <v>0</v>
      </c>
      <c r="O887" t="s">
        <v>8277</v>
      </c>
      <c r="P887" s="13">
        <v>1</v>
      </c>
      <c r="Q887">
        <f>IFERROR(ROUND(Kickstarter!E887/[1]Kickstarter!L887,2),0)</f>
        <v>3.41</v>
      </c>
      <c r="R887" s="16" t="s">
        <v>8318</v>
      </c>
      <c r="S887" s="16" t="s">
        <v>8345</v>
      </c>
      <c r="T887" s="15">
        <f>(((Kickstarter!J887/60)/60)/24)+DATE(1970,1,1)</f>
        <v>42713.941099537042</v>
      </c>
      <c r="U887" s="15">
        <f>(((Kickstarter!I887/60)/60)/24)+DATE(1970,1,1)</f>
        <v>42734.941099537042</v>
      </c>
      <c r="V887">
        <f>YEAR(T887)</f>
        <v>2016</v>
      </c>
      <c r="W887">
        <f>YEAR(U887)</f>
        <v>2016</v>
      </c>
    </row>
    <row r="888" spans="1:23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5">
        <f t="shared" si="13"/>
        <v>42603.870520833334</v>
      </c>
      <c r="L888" t="b">
        <v>0</v>
      </c>
      <c r="M888">
        <v>7</v>
      </c>
      <c r="N888" t="b">
        <v>0</v>
      </c>
      <c r="O888" t="s">
        <v>8277</v>
      </c>
      <c r="P888" s="13">
        <v>1</v>
      </c>
      <c r="Q888">
        <f>IFERROR(ROUND(Kickstarter!E888/[1]Kickstarter!L888,2),0)</f>
        <v>0.86</v>
      </c>
      <c r="R888" s="16" t="s">
        <v>8318</v>
      </c>
      <c r="S888" s="16" t="s">
        <v>8345</v>
      </c>
      <c r="T888" s="15">
        <f>(((Kickstarter!J888/60)/60)/24)+DATE(1970,1,1)</f>
        <v>42603.870520833334</v>
      </c>
      <c r="U888" s="15">
        <f>(((Kickstarter!I888/60)/60)/24)+DATE(1970,1,1)</f>
        <v>42628.870520833334</v>
      </c>
      <c r="V888">
        <f>YEAR(T888)</f>
        <v>2016</v>
      </c>
      <c r="W888">
        <f>YEAR(U888)</f>
        <v>2016</v>
      </c>
    </row>
    <row r="889" spans="1:23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5">
        <f t="shared" si="13"/>
        <v>41026.958969907406</v>
      </c>
      <c r="L889" t="b">
        <v>0</v>
      </c>
      <c r="M889">
        <v>0</v>
      </c>
      <c r="N889" t="b">
        <v>0</v>
      </c>
      <c r="O889" t="s">
        <v>8277</v>
      </c>
      <c r="P889" s="13">
        <v>1</v>
      </c>
      <c r="Q889">
        <f>IFERROR(ROUND(Kickstarter!E889/[1]Kickstarter!L889,2),0)</f>
        <v>0</v>
      </c>
      <c r="R889" s="16" t="s">
        <v>8315</v>
      </c>
      <c r="S889" s="16" t="s">
        <v>8340</v>
      </c>
      <c r="T889" s="15">
        <f>(((Kickstarter!J889/60)/60)/24)+DATE(1970,1,1)</f>
        <v>41026.958969907406</v>
      </c>
      <c r="U889" s="15">
        <f>(((Kickstarter!I889/60)/60)/24)+DATE(1970,1,1)</f>
        <v>41056.958969907406</v>
      </c>
      <c r="V889">
        <f>YEAR(T889)</f>
        <v>2012</v>
      </c>
      <c r="W889">
        <f>YEAR(U889)</f>
        <v>2012</v>
      </c>
    </row>
    <row r="890" spans="1:23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5">
        <f t="shared" si="13"/>
        <v>40751.753298611111</v>
      </c>
      <c r="L890" t="b">
        <v>0</v>
      </c>
      <c r="M890">
        <v>4</v>
      </c>
      <c r="N890" t="b">
        <v>0</v>
      </c>
      <c r="O890" t="s">
        <v>8277</v>
      </c>
      <c r="P890" s="13">
        <v>1</v>
      </c>
      <c r="Q890">
        <f>IFERROR(ROUND(Kickstarter!E890/[1]Kickstarter!L890,2),0)</f>
        <v>0.46</v>
      </c>
      <c r="R890" s="16" t="s">
        <v>8318</v>
      </c>
      <c r="S890" s="16" t="s">
        <v>8345</v>
      </c>
      <c r="T890" s="15">
        <f>(((Kickstarter!J890/60)/60)/24)+DATE(1970,1,1)</f>
        <v>40751.753298611111</v>
      </c>
      <c r="U890" s="15">
        <f>(((Kickstarter!I890/60)/60)/24)+DATE(1970,1,1)</f>
        <v>40787.25</v>
      </c>
      <c r="V890">
        <f>YEAR(T890)</f>
        <v>2011</v>
      </c>
      <c r="W890">
        <f>YEAR(U890)</f>
        <v>2011</v>
      </c>
    </row>
    <row r="891" spans="1:23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5">
        <f t="shared" si="13"/>
        <v>41887.784062500003</v>
      </c>
      <c r="L891" t="b">
        <v>0</v>
      </c>
      <c r="M891">
        <v>32</v>
      </c>
      <c r="N891" t="b">
        <v>0</v>
      </c>
      <c r="O891" t="s">
        <v>8277</v>
      </c>
      <c r="P891" s="13">
        <v>1</v>
      </c>
      <c r="Q891">
        <f>IFERROR(ROUND(Kickstarter!E891/[1]Kickstarter!L891,2),0)</f>
        <v>42.15</v>
      </c>
      <c r="R891" s="16" t="s">
        <v>8315</v>
      </c>
      <c r="S891" s="16" t="s">
        <v>8340</v>
      </c>
      <c r="T891" s="15">
        <f>(((Kickstarter!J891/60)/60)/24)+DATE(1970,1,1)</f>
        <v>41887.784062500003</v>
      </c>
      <c r="U891" s="15">
        <f>(((Kickstarter!I891/60)/60)/24)+DATE(1970,1,1)</f>
        <v>41917.784062500003</v>
      </c>
      <c r="V891">
        <f>YEAR(T891)</f>
        <v>2014</v>
      </c>
      <c r="W891">
        <f>YEAR(U891)</f>
        <v>2014</v>
      </c>
    </row>
    <row r="892" spans="1:23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5">
        <f t="shared" si="13"/>
        <v>41569.698831018519</v>
      </c>
      <c r="L892" t="b">
        <v>0</v>
      </c>
      <c r="M892">
        <v>4</v>
      </c>
      <c r="N892" t="b">
        <v>0</v>
      </c>
      <c r="O892" t="s">
        <v>8277</v>
      </c>
      <c r="P892" s="13">
        <v>1</v>
      </c>
      <c r="Q892">
        <f>IFERROR(ROUND(Kickstarter!E892/[1]Kickstarter!L892,2),0)</f>
        <v>0.39</v>
      </c>
      <c r="R892" s="16" t="s">
        <v>8315</v>
      </c>
      <c r="S892" s="16" t="s">
        <v>8314</v>
      </c>
      <c r="T892" s="15">
        <f>(((Kickstarter!J892/60)/60)/24)+DATE(1970,1,1)</f>
        <v>41569.698831018519</v>
      </c>
      <c r="U892" s="15">
        <f>(((Kickstarter!I892/60)/60)/24)+DATE(1970,1,1)</f>
        <v>41599.740497685183</v>
      </c>
      <c r="V892">
        <f>YEAR(T892)</f>
        <v>2013</v>
      </c>
      <c r="W892">
        <f>YEAR(U892)</f>
        <v>2013</v>
      </c>
    </row>
    <row r="893" spans="1:23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5">
        <f t="shared" si="13"/>
        <v>41842.031597222223</v>
      </c>
      <c r="L893" t="b">
        <v>0</v>
      </c>
      <c r="M893">
        <v>9</v>
      </c>
      <c r="N893" t="b">
        <v>0</v>
      </c>
      <c r="O893" t="s">
        <v>8277</v>
      </c>
      <c r="P893" s="13">
        <v>1</v>
      </c>
      <c r="Q893">
        <f>IFERROR(ROUND(Kickstarter!E893/[1]Kickstarter!L893,2),0)</f>
        <v>1.73</v>
      </c>
      <c r="R893" s="16" t="s">
        <v>8318</v>
      </c>
      <c r="S893" s="16" t="s">
        <v>8345</v>
      </c>
      <c r="T893" s="15">
        <f>(((Kickstarter!J893/60)/60)/24)+DATE(1970,1,1)</f>
        <v>41842.031597222223</v>
      </c>
      <c r="U893" s="15">
        <f>(((Kickstarter!I893/60)/60)/24)+DATE(1970,1,1)</f>
        <v>41872.031597222223</v>
      </c>
      <c r="V893">
        <f>YEAR(T893)</f>
        <v>2014</v>
      </c>
      <c r="W893">
        <f>YEAR(U893)</f>
        <v>2014</v>
      </c>
    </row>
    <row r="894" spans="1:23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5">
        <f t="shared" si="13"/>
        <v>40304.20003472222</v>
      </c>
      <c r="L894" t="b">
        <v>0</v>
      </c>
      <c r="M894">
        <v>17</v>
      </c>
      <c r="N894" t="b">
        <v>0</v>
      </c>
      <c r="O894" t="s">
        <v>8277</v>
      </c>
      <c r="P894" s="13">
        <v>1</v>
      </c>
      <c r="Q894">
        <f>IFERROR(ROUND(Kickstarter!E894/[1]Kickstarter!L894,2),0)</f>
        <v>31.35</v>
      </c>
      <c r="R894" s="16" t="s">
        <v>8308</v>
      </c>
      <c r="S894" s="16" t="s">
        <v>8346</v>
      </c>
      <c r="T894" s="15">
        <f>(((Kickstarter!J894/60)/60)/24)+DATE(1970,1,1)</f>
        <v>40304.20003472222</v>
      </c>
      <c r="U894" s="15">
        <f>(((Kickstarter!I894/60)/60)/24)+DATE(1970,1,1)</f>
        <v>40391.166666666664</v>
      </c>
      <c r="V894">
        <f>YEAR(T894)</f>
        <v>2010</v>
      </c>
      <c r="W894">
        <f>YEAR(U894)</f>
        <v>2010</v>
      </c>
    </row>
    <row r="895" spans="1:23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5">
        <f t="shared" si="13"/>
        <v>42065.897719907407</v>
      </c>
      <c r="L895" t="b">
        <v>0</v>
      </c>
      <c r="M895">
        <v>5</v>
      </c>
      <c r="N895" t="b">
        <v>0</v>
      </c>
      <c r="O895" t="s">
        <v>8277</v>
      </c>
      <c r="P895" s="13">
        <v>1</v>
      </c>
      <c r="Q895">
        <f>IFERROR(ROUND(Kickstarter!E895/[1]Kickstarter!L895,2),0)</f>
        <v>0.97</v>
      </c>
      <c r="R895" s="16" t="s">
        <v>8308</v>
      </c>
      <c r="S895" s="16" t="s">
        <v>8350</v>
      </c>
      <c r="T895" s="15">
        <f>(((Kickstarter!J895/60)/60)/24)+DATE(1970,1,1)</f>
        <v>42065.897719907407</v>
      </c>
      <c r="U895" s="15">
        <f>(((Kickstarter!I895/60)/60)/24)+DATE(1970,1,1)</f>
        <v>42095.856053240743</v>
      </c>
      <c r="V895">
        <f>YEAR(T895)</f>
        <v>2015</v>
      </c>
      <c r="W895">
        <f>YEAR(U895)</f>
        <v>2015</v>
      </c>
    </row>
    <row r="896" spans="1:23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5">
        <f t="shared" si="13"/>
        <v>42496.98159722222</v>
      </c>
      <c r="L896" t="b">
        <v>0</v>
      </c>
      <c r="M896">
        <v>53</v>
      </c>
      <c r="N896" t="b">
        <v>0</v>
      </c>
      <c r="O896" t="s">
        <v>8277</v>
      </c>
      <c r="P896" s="13">
        <v>1</v>
      </c>
      <c r="Q896">
        <f>IFERROR(ROUND(Kickstarter!E896/[1]Kickstarter!L896,2),0)</f>
        <v>35.29</v>
      </c>
      <c r="R896" s="16" t="s">
        <v>8329</v>
      </c>
      <c r="S896" s="16" t="s">
        <v>8330</v>
      </c>
      <c r="T896" s="15">
        <f>(((Kickstarter!J896/60)/60)/24)+DATE(1970,1,1)</f>
        <v>42496.981597222228</v>
      </c>
      <c r="U896" s="15">
        <f>(((Kickstarter!I896/60)/60)/24)+DATE(1970,1,1)</f>
        <v>42526.981597222228</v>
      </c>
      <c r="V896">
        <f>YEAR(T896)</f>
        <v>2016</v>
      </c>
      <c r="W896">
        <f>YEAR(U896)</f>
        <v>2016</v>
      </c>
    </row>
    <row r="897" spans="1:23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5">
        <f t="shared" si="13"/>
        <v>40431.127650462964</v>
      </c>
      <c r="L897" t="b">
        <v>0</v>
      </c>
      <c r="M897">
        <v>7</v>
      </c>
      <c r="N897" t="b">
        <v>0</v>
      </c>
      <c r="O897" t="s">
        <v>8277</v>
      </c>
      <c r="P897" s="13">
        <v>1</v>
      </c>
      <c r="Q897">
        <f>IFERROR(ROUND(Kickstarter!E897/[1]Kickstarter!L897,2),0)</f>
        <v>1.7</v>
      </c>
      <c r="R897" s="16" t="s">
        <v>8310</v>
      </c>
      <c r="S897" s="16" t="s">
        <v>8309</v>
      </c>
      <c r="T897" s="15">
        <f>(((Kickstarter!J897/60)/60)/24)+DATE(1970,1,1)</f>
        <v>40431.127650462964</v>
      </c>
      <c r="U897" s="15">
        <f>(((Kickstarter!I897/60)/60)/24)+DATE(1970,1,1)</f>
        <v>40476.127650462964</v>
      </c>
      <c r="V897">
        <f>YEAR(T897)</f>
        <v>2010</v>
      </c>
      <c r="W897">
        <f>YEAR(U897)</f>
        <v>2010</v>
      </c>
    </row>
    <row r="898" spans="1:23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5">
        <f t="shared" si="13"/>
        <v>42218.872986111106</v>
      </c>
      <c r="L898" t="b">
        <v>0</v>
      </c>
      <c r="M898">
        <v>72</v>
      </c>
      <c r="N898" t="b">
        <v>0</v>
      </c>
      <c r="O898" t="s">
        <v>8277</v>
      </c>
      <c r="P898" s="13">
        <v>1</v>
      </c>
      <c r="Q898">
        <f>IFERROR(ROUND(Kickstarter!E898/[1]Kickstarter!L898,2),0)</f>
        <v>17.3</v>
      </c>
      <c r="R898" s="16" t="s">
        <v>8308</v>
      </c>
      <c r="S898" s="16" t="s">
        <v>8346</v>
      </c>
      <c r="T898" s="15">
        <f>(((Kickstarter!J898/60)/60)/24)+DATE(1970,1,1)</f>
        <v>42218.872986111113</v>
      </c>
      <c r="U898" s="15">
        <f>(((Kickstarter!I898/60)/60)/24)+DATE(1970,1,1)</f>
        <v>42244.166666666672</v>
      </c>
      <c r="V898">
        <f>YEAR(T898)</f>
        <v>2015</v>
      </c>
      <c r="W898">
        <f>YEAR(U898)</f>
        <v>2015</v>
      </c>
    </row>
    <row r="899" spans="1:23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5">
        <f t="shared" ref="K899:K962" si="14">(J899/86400) + DATE(1970,1,1)</f>
        <v>41211.688750000001</v>
      </c>
      <c r="L899" t="b">
        <v>0</v>
      </c>
      <c r="M899">
        <v>0</v>
      </c>
      <c r="N899" t="b">
        <v>0</v>
      </c>
      <c r="O899" t="s">
        <v>8277</v>
      </c>
      <c r="P899" s="13">
        <v>1</v>
      </c>
      <c r="Q899">
        <f>IFERROR(ROUND(Kickstarter!E899/[1]Kickstarter!L899,2),0)</f>
        <v>0</v>
      </c>
      <c r="R899" s="16" t="s">
        <v>8324</v>
      </c>
      <c r="S899" s="16" t="s">
        <v>8351</v>
      </c>
      <c r="T899" s="15">
        <f>(((Kickstarter!J899/60)/60)/24)+DATE(1970,1,1)</f>
        <v>41211.688750000001</v>
      </c>
      <c r="U899" s="15">
        <f>(((Kickstarter!I899/60)/60)/24)+DATE(1970,1,1)</f>
        <v>41241.730416666665</v>
      </c>
      <c r="V899">
        <f>YEAR(T899)</f>
        <v>2012</v>
      </c>
      <c r="W899">
        <f>YEAR(U899)</f>
        <v>2012</v>
      </c>
    </row>
    <row r="900" spans="1:23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5">
        <f t="shared" si="14"/>
        <v>40878.758217592593</v>
      </c>
      <c r="L900" t="b">
        <v>0</v>
      </c>
      <c r="M900">
        <v>2</v>
      </c>
      <c r="N900" t="b">
        <v>0</v>
      </c>
      <c r="O900" t="s">
        <v>8277</v>
      </c>
      <c r="P900" s="13">
        <v>1</v>
      </c>
      <c r="Q900">
        <f>IFERROR(ROUND(Kickstarter!E900/[1]Kickstarter!L900,2),0)</f>
        <v>0.69</v>
      </c>
      <c r="R900" s="16" t="s">
        <v>8318</v>
      </c>
      <c r="S900" s="16" t="s">
        <v>8347</v>
      </c>
      <c r="T900" s="15">
        <f>(((Kickstarter!J900/60)/60)/24)+DATE(1970,1,1)</f>
        <v>40878.758217592593</v>
      </c>
      <c r="U900" s="15">
        <f>(((Kickstarter!I900/60)/60)/24)+DATE(1970,1,1)</f>
        <v>40923.758217592593</v>
      </c>
      <c r="V900">
        <f>YEAR(T900)</f>
        <v>2011</v>
      </c>
      <c r="W900">
        <f>YEAR(U900)</f>
        <v>2012</v>
      </c>
    </row>
    <row r="901" spans="1:23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5">
        <f t="shared" si="14"/>
        <v>40646.099097222221</v>
      </c>
      <c r="L901" t="b">
        <v>0</v>
      </c>
      <c r="M901">
        <v>8</v>
      </c>
      <c r="N901" t="b">
        <v>0</v>
      </c>
      <c r="O901" t="s">
        <v>8277</v>
      </c>
      <c r="P901" s="13">
        <v>1</v>
      </c>
      <c r="Q901">
        <f>IFERROR(ROUND(Kickstarter!E901/[1]Kickstarter!L901,2),0)</f>
        <v>1.45</v>
      </c>
      <c r="R901" s="16" t="s">
        <v>8318</v>
      </c>
      <c r="S901" s="16" t="s">
        <v>8345</v>
      </c>
      <c r="T901" s="15">
        <f>(((Kickstarter!J901/60)/60)/24)+DATE(1970,1,1)</f>
        <v>40646.099097222221</v>
      </c>
      <c r="U901" s="15">
        <f>(((Kickstarter!I901/60)/60)/24)+DATE(1970,1,1)</f>
        <v>40691.099097222221</v>
      </c>
      <c r="V901">
        <f>YEAR(T901)</f>
        <v>2011</v>
      </c>
      <c r="W901">
        <f>YEAR(U901)</f>
        <v>2011</v>
      </c>
    </row>
    <row r="902" spans="1:23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5">
        <f t="shared" si="14"/>
        <v>42429.84956018519</v>
      </c>
      <c r="L902" t="b">
        <v>0</v>
      </c>
      <c r="M902">
        <v>2</v>
      </c>
      <c r="N902" t="b">
        <v>0</v>
      </c>
      <c r="O902" t="s">
        <v>8276</v>
      </c>
      <c r="P902" s="13">
        <v>1</v>
      </c>
      <c r="Q902">
        <f>IFERROR(ROUND(Kickstarter!E902/[1]Kickstarter!L902,2),0)</f>
        <v>0.44</v>
      </c>
      <c r="R902" s="16" t="s">
        <v>8308</v>
      </c>
      <c r="S902" s="16" t="s">
        <v>8350</v>
      </c>
      <c r="T902" s="15">
        <f>(((Kickstarter!J902/60)/60)/24)+DATE(1970,1,1)</f>
        <v>42429.84956018519</v>
      </c>
      <c r="U902" s="15">
        <f>(((Kickstarter!I902/60)/60)/24)+DATE(1970,1,1)</f>
        <v>42459.807893518519</v>
      </c>
      <c r="V902">
        <f>YEAR(T902)</f>
        <v>2016</v>
      </c>
      <c r="W902">
        <f>YEAR(U902)</f>
        <v>2016</v>
      </c>
    </row>
    <row r="903" spans="1:23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5">
        <f t="shared" si="14"/>
        <v>40291.81150462963</v>
      </c>
      <c r="L903" t="b">
        <v>0</v>
      </c>
      <c r="M903">
        <v>0</v>
      </c>
      <c r="N903" t="b">
        <v>0</v>
      </c>
      <c r="O903" t="s">
        <v>8276</v>
      </c>
      <c r="P903" s="13">
        <v>1</v>
      </c>
      <c r="Q903">
        <f>IFERROR(ROUND(Kickstarter!E903/[1]Kickstarter!L903,2),0)</f>
        <v>0</v>
      </c>
      <c r="R903" s="16" t="s">
        <v>8318</v>
      </c>
      <c r="S903" s="16" t="s">
        <v>8347</v>
      </c>
      <c r="T903" s="15">
        <f>(((Kickstarter!J903/60)/60)/24)+DATE(1970,1,1)</f>
        <v>40291.81150462963</v>
      </c>
      <c r="U903" s="15">
        <f>(((Kickstarter!I903/60)/60)/24)+DATE(1970,1,1)</f>
        <v>40337.799305555556</v>
      </c>
      <c r="V903">
        <f>YEAR(T903)</f>
        <v>2010</v>
      </c>
      <c r="W903">
        <f>YEAR(U903)</f>
        <v>2010</v>
      </c>
    </row>
    <row r="904" spans="1:23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5">
        <f t="shared" si="14"/>
        <v>41829.965532407405</v>
      </c>
      <c r="L904" t="b">
        <v>0</v>
      </c>
      <c r="M904">
        <v>3</v>
      </c>
      <c r="N904" t="b">
        <v>0</v>
      </c>
      <c r="O904" t="s">
        <v>8276</v>
      </c>
      <c r="P904" s="13">
        <v>1</v>
      </c>
      <c r="Q904">
        <f>IFERROR(ROUND(Kickstarter!E904/[1]Kickstarter!L904,2),0)</f>
        <v>0.76</v>
      </c>
      <c r="R904" s="16" t="s">
        <v>8310</v>
      </c>
      <c r="S904" s="16" t="s">
        <v>8309</v>
      </c>
      <c r="T904" s="15">
        <f>(((Kickstarter!J904/60)/60)/24)+DATE(1970,1,1)</f>
        <v>41829.965532407405</v>
      </c>
      <c r="U904" s="15">
        <f>(((Kickstarter!I904/60)/60)/24)+DATE(1970,1,1)</f>
        <v>41881.645833333336</v>
      </c>
      <c r="V904">
        <f>YEAR(T904)</f>
        <v>2014</v>
      </c>
      <c r="W904">
        <f>YEAR(U904)</f>
        <v>2014</v>
      </c>
    </row>
    <row r="905" spans="1:23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5">
        <f t="shared" si="14"/>
        <v>41149.796064814815</v>
      </c>
      <c r="L905" t="b">
        <v>0</v>
      </c>
      <c r="M905">
        <v>4</v>
      </c>
      <c r="N905" t="b">
        <v>0</v>
      </c>
      <c r="O905" t="s">
        <v>8276</v>
      </c>
      <c r="P905" s="13">
        <v>1</v>
      </c>
      <c r="Q905">
        <f>IFERROR(ROUND(Kickstarter!E905/[1]Kickstarter!L905,2),0)</f>
        <v>0.95</v>
      </c>
      <c r="R905" s="16" t="s">
        <v>8318</v>
      </c>
      <c r="S905" s="16" t="s">
        <v>8347</v>
      </c>
      <c r="T905" s="15">
        <f>(((Kickstarter!J905/60)/60)/24)+DATE(1970,1,1)</f>
        <v>41149.796064814815</v>
      </c>
      <c r="U905" s="15">
        <f>(((Kickstarter!I905/60)/60)/24)+DATE(1970,1,1)</f>
        <v>41175.100694444445</v>
      </c>
      <c r="V905">
        <f>YEAR(T905)</f>
        <v>2012</v>
      </c>
      <c r="W905">
        <f>YEAR(U905)</f>
        <v>2012</v>
      </c>
    </row>
    <row r="906" spans="1:23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5">
        <f t="shared" si="14"/>
        <v>42342.080289351856</v>
      </c>
      <c r="L906" t="b">
        <v>0</v>
      </c>
      <c r="M906">
        <v>3</v>
      </c>
      <c r="N906" t="b">
        <v>0</v>
      </c>
      <c r="O906" t="s">
        <v>8276</v>
      </c>
      <c r="P906" s="13">
        <v>1</v>
      </c>
      <c r="Q906">
        <f>IFERROR(ROUND(Kickstarter!E906/[1]Kickstarter!L906,2),0)</f>
        <v>0.47</v>
      </c>
      <c r="R906" s="16" t="s">
        <v>8335</v>
      </c>
      <c r="S906" s="16" t="s">
        <v>8354</v>
      </c>
      <c r="T906" s="15">
        <f>(((Kickstarter!J906/60)/60)/24)+DATE(1970,1,1)</f>
        <v>42342.080289351856</v>
      </c>
      <c r="U906" s="15">
        <f>(((Kickstarter!I906/60)/60)/24)+DATE(1970,1,1)</f>
        <v>42372.080289351856</v>
      </c>
      <c r="V906">
        <f>YEAR(T906)</f>
        <v>2015</v>
      </c>
      <c r="W906">
        <f>YEAR(U906)</f>
        <v>2016</v>
      </c>
    </row>
    <row r="907" spans="1:23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5">
        <f t="shared" si="14"/>
        <v>40507.239884259259</v>
      </c>
      <c r="L907" t="b">
        <v>0</v>
      </c>
      <c r="M907">
        <v>6</v>
      </c>
      <c r="N907" t="b">
        <v>0</v>
      </c>
      <c r="O907" t="s">
        <v>8276</v>
      </c>
      <c r="P907" s="13">
        <v>1</v>
      </c>
      <c r="Q907">
        <f>IFERROR(ROUND(Kickstarter!E907/[1]Kickstarter!L907,2),0)</f>
        <v>0.52</v>
      </c>
      <c r="R907" s="16" t="s">
        <v>8335</v>
      </c>
      <c r="S907" s="16" t="s">
        <v>8354</v>
      </c>
      <c r="T907" s="15">
        <f>(((Kickstarter!J907/60)/60)/24)+DATE(1970,1,1)</f>
        <v>40507.239884259259</v>
      </c>
      <c r="U907" s="15">
        <f>(((Kickstarter!I907/60)/60)/24)+DATE(1970,1,1)</f>
        <v>40567.239884259259</v>
      </c>
      <c r="V907">
        <f>YEAR(T907)</f>
        <v>2010</v>
      </c>
      <c r="W907">
        <f>YEAR(U907)</f>
        <v>2011</v>
      </c>
    </row>
    <row r="908" spans="1:23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5">
        <f t="shared" si="14"/>
        <v>41681.189699074072</v>
      </c>
      <c r="L908" t="b">
        <v>0</v>
      </c>
      <c r="M908">
        <v>0</v>
      </c>
      <c r="N908" t="b">
        <v>0</v>
      </c>
      <c r="O908" t="s">
        <v>8276</v>
      </c>
      <c r="P908" s="13">
        <v>1</v>
      </c>
      <c r="Q908">
        <f>IFERROR(ROUND(Kickstarter!E908/[1]Kickstarter!L908,2),0)</f>
        <v>0</v>
      </c>
      <c r="R908" s="16" t="s">
        <v>8318</v>
      </c>
      <c r="S908" s="16" t="s">
        <v>8345</v>
      </c>
      <c r="T908" s="15">
        <f>(((Kickstarter!J908/60)/60)/24)+DATE(1970,1,1)</f>
        <v>41681.189699074072</v>
      </c>
      <c r="U908" s="15">
        <f>(((Kickstarter!I908/60)/60)/24)+DATE(1970,1,1)</f>
        <v>41711.148032407407</v>
      </c>
      <c r="V908">
        <f>YEAR(T908)</f>
        <v>2014</v>
      </c>
      <c r="W908">
        <f>YEAR(U908)</f>
        <v>2014</v>
      </c>
    </row>
    <row r="909" spans="1:23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5">
        <f t="shared" si="14"/>
        <v>40767.192395833335</v>
      </c>
      <c r="L909" t="b">
        <v>0</v>
      </c>
      <c r="M909">
        <v>0</v>
      </c>
      <c r="N909" t="b">
        <v>0</v>
      </c>
      <c r="O909" t="s">
        <v>8276</v>
      </c>
      <c r="P909" s="13">
        <v>1</v>
      </c>
      <c r="Q909">
        <f>IFERROR(ROUND(Kickstarter!E909/[1]Kickstarter!L909,2),0)</f>
        <v>0</v>
      </c>
      <c r="R909" s="16" t="s">
        <v>8315</v>
      </c>
      <c r="S909" s="16" t="s">
        <v>8321</v>
      </c>
      <c r="T909" s="15">
        <f>(((Kickstarter!J909/60)/60)/24)+DATE(1970,1,1)</f>
        <v>40767.192395833335</v>
      </c>
      <c r="U909" s="15">
        <f>(((Kickstarter!I909/60)/60)/24)+DATE(1970,1,1)</f>
        <v>40797.192395833335</v>
      </c>
      <c r="V909">
        <f>YEAR(T909)</f>
        <v>2011</v>
      </c>
      <c r="W909">
        <f>YEAR(U909)</f>
        <v>2011</v>
      </c>
    </row>
    <row r="910" spans="1:23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5">
        <f t="shared" si="14"/>
        <v>40340.801562499997</v>
      </c>
      <c r="L910" t="b">
        <v>0</v>
      </c>
      <c r="M910">
        <v>0</v>
      </c>
      <c r="N910" t="b">
        <v>0</v>
      </c>
      <c r="O910" t="s">
        <v>8276</v>
      </c>
      <c r="P910" s="13">
        <v>1</v>
      </c>
      <c r="Q910">
        <f>IFERROR(ROUND(Kickstarter!E910/[1]Kickstarter!L910,2),0)</f>
        <v>0</v>
      </c>
      <c r="R910" s="16" t="s">
        <v>8329</v>
      </c>
      <c r="S910" s="16" t="s">
        <v>8330</v>
      </c>
      <c r="T910" s="15">
        <f>(((Kickstarter!J910/60)/60)/24)+DATE(1970,1,1)</f>
        <v>40340.801562499997</v>
      </c>
      <c r="U910" s="15">
        <f>(((Kickstarter!I910/60)/60)/24)+DATE(1970,1,1)</f>
        <v>40386.207638888889</v>
      </c>
      <c r="V910">
        <f>YEAR(T910)</f>
        <v>2010</v>
      </c>
      <c r="W910">
        <f>YEAR(U910)</f>
        <v>2010</v>
      </c>
    </row>
    <row r="911" spans="1:23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5">
        <f t="shared" si="14"/>
        <v>41081.69027777778</v>
      </c>
      <c r="L911" t="b">
        <v>0</v>
      </c>
      <c r="M911">
        <v>8</v>
      </c>
      <c r="N911" t="b">
        <v>0</v>
      </c>
      <c r="O911" t="s">
        <v>8276</v>
      </c>
      <c r="P911" s="13">
        <v>1</v>
      </c>
      <c r="Q911">
        <f>IFERROR(ROUND(Kickstarter!E911/[1]Kickstarter!L911,2),0)</f>
        <v>3.11</v>
      </c>
      <c r="R911" s="16" t="s">
        <v>8308</v>
      </c>
      <c r="S911" s="16" t="s">
        <v>8342</v>
      </c>
      <c r="T911" s="15">
        <f>(((Kickstarter!J911/60)/60)/24)+DATE(1970,1,1)</f>
        <v>41081.69027777778</v>
      </c>
      <c r="U911" s="15">
        <f>(((Kickstarter!I911/60)/60)/24)+DATE(1970,1,1)</f>
        <v>41113.166666666664</v>
      </c>
      <c r="V911">
        <f>YEAR(T911)</f>
        <v>2012</v>
      </c>
      <c r="W911">
        <f>YEAR(U911)</f>
        <v>2012</v>
      </c>
    </row>
    <row r="912" spans="1:23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5">
        <f t="shared" si="14"/>
        <v>42737.545358796298</v>
      </c>
      <c r="L912" t="b">
        <v>0</v>
      </c>
      <c r="M912">
        <v>5</v>
      </c>
      <c r="N912" t="b">
        <v>0</v>
      </c>
      <c r="O912" t="s">
        <v>8276</v>
      </c>
      <c r="P912" s="13">
        <v>1</v>
      </c>
      <c r="Q912">
        <f>IFERROR(ROUND(Kickstarter!E912/[1]Kickstarter!L912,2),0)</f>
        <v>0.54</v>
      </c>
      <c r="R912" s="16" t="s">
        <v>8310</v>
      </c>
      <c r="S912" s="16" t="s">
        <v>8311</v>
      </c>
      <c r="T912" s="15">
        <f>(((Kickstarter!J912/60)/60)/24)+DATE(1970,1,1)</f>
        <v>42737.545358796298</v>
      </c>
      <c r="U912" s="15">
        <f>(((Kickstarter!I912/60)/60)/24)+DATE(1970,1,1)</f>
        <v>42797.545358796298</v>
      </c>
      <c r="V912">
        <f>YEAR(T912)</f>
        <v>2017</v>
      </c>
      <c r="W912">
        <f>YEAR(U912)</f>
        <v>2017</v>
      </c>
    </row>
    <row r="913" spans="1:23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5">
        <f t="shared" si="14"/>
        <v>41642.005150462966</v>
      </c>
      <c r="L913" t="b">
        <v>0</v>
      </c>
      <c r="M913">
        <v>0</v>
      </c>
      <c r="N913" t="b">
        <v>0</v>
      </c>
      <c r="O913" t="s">
        <v>8276</v>
      </c>
      <c r="P913" s="13">
        <v>1</v>
      </c>
      <c r="Q913">
        <f>IFERROR(ROUND(Kickstarter!E913/[1]Kickstarter!L913,2),0)</f>
        <v>0</v>
      </c>
      <c r="R913" s="16" t="s">
        <v>8315</v>
      </c>
      <c r="S913" s="16" t="s">
        <v>8340</v>
      </c>
      <c r="T913" s="15">
        <f>(((Kickstarter!J913/60)/60)/24)+DATE(1970,1,1)</f>
        <v>41642.005150462966</v>
      </c>
      <c r="U913" s="15">
        <f>(((Kickstarter!I913/60)/60)/24)+DATE(1970,1,1)</f>
        <v>41663.005150462966</v>
      </c>
      <c r="V913">
        <f>YEAR(T913)</f>
        <v>2014</v>
      </c>
      <c r="W913">
        <f>YEAR(U913)</f>
        <v>2014</v>
      </c>
    </row>
    <row r="914" spans="1:23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5">
        <f t="shared" si="14"/>
        <v>41194.109340277777</v>
      </c>
      <c r="L914" t="b">
        <v>0</v>
      </c>
      <c r="M914">
        <v>2</v>
      </c>
      <c r="N914" t="b">
        <v>0</v>
      </c>
      <c r="O914" t="s">
        <v>8276</v>
      </c>
      <c r="P914" s="13">
        <v>1</v>
      </c>
      <c r="Q914">
        <f>IFERROR(ROUND(Kickstarter!E914/[1]Kickstarter!L914,2),0)</f>
        <v>0.17</v>
      </c>
      <c r="R914" s="16" t="s">
        <v>8318</v>
      </c>
      <c r="S914" s="16" t="s">
        <v>8345</v>
      </c>
      <c r="T914" s="15">
        <f>(((Kickstarter!J914/60)/60)/24)+DATE(1970,1,1)</f>
        <v>41194.109340277777</v>
      </c>
      <c r="U914" s="15">
        <f>(((Kickstarter!I914/60)/60)/24)+DATE(1970,1,1)</f>
        <v>41254.151006944441</v>
      </c>
      <c r="V914">
        <f>YEAR(T914)</f>
        <v>2012</v>
      </c>
      <c r="W914">
        <f>YEAR(U914)</f>
        <v>2012</v>
      </c>
    </row>
    <row r="915" spans="1:23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5">
        <f t="shared" si="14"/>
        <v>41004.139108796298</v>
      </c>
      <c r="L915" t="b">
        <v>0</v>
      </c>
      <c r="M915">
        <v>24</v>
      </c>
      <c r="N915" t="b">
        <v>0</v>
      </c>
      <c r="O915" t="s">
        <v>8276</v>
      </c>
      <c r="P915" s="13">
        <v>1</v>
      </c>
      <c r="Q915">
        <f>IFERROR(ROUND(Kickstarter!E915/[1]Kickstarter!L915,2),0)</f>
        <v>8.93</v>
      </c>
      <c r="R915" s="16" t="s">
        <v>8318</v>
      </c>
      <c r="S915" s="16" t="s">
        <v>8345</v>
      </c>
      <c r="T915" s="15">
        <f>(((Kickstarter!J915/60)/60)/24)+DATE(1970,1,1)</f>
        <v>41004.139108796298</v>
      </c>
      <c r="U915" s="15">
        <f>(((Kickstarter!I915/60)/60)/24)+DATE(1970,1,1)</f>
        <v>41034.139108796298</v>
      </c>
      <c r="V915">
        <f>YEAR(T915)</f>
        <v>2012</v>
      </c>
      <c r="W915">
        <f>YEAR(U915)</f>
        <v>2012</v>
      </c>
    </row>
    <row r="916" spans="1:23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5">
        <f t="shared" si="14"/>
        <v>41116.763275462959</v>
      </c>
      <c r="L916" t="b">
        <v>0</v>
      </c>
      <c r="M916">
        <v>0</v>
      </c>
      <c r="N916" t="b">
        <v>0</v>
      </c>
      <c r="O916" t="s">
        <v>8276</v>
      </c>
      <c r="P916" s="13">
        <v>1</v>
      </c>
      <c r="Q916">
        <f>IFERROR(ROUND(Kickstarter!E916/[1]Kickstarter!L916,2),0)</f>
        <v>0</v>
      </c>
      <c r="R916" s="16" t="s">
        <v>8329</v>
      </c>
      <c r="S916" s="16" t="s">
        <v>8330</v>
      </c>
      <c r="T916" s="15">
        <f>(((Kickstarter!J916/60)/60)/24)+DATE(1970,1,1)</f>
        <v>41116.763275462967</v>
      </c>
      <c r="U916" s="15">
        <f>(((Kickstarter!I916/60)/60)/24)+DATE(1970,1,1)</f>
        <v>41146.763275462967</v>
      </c>
      <c r="V916">
        <f>YEAR(T916)</f>
        <v>2012</v>
      </c>
      <c r="W916">
        <f>YEAR(U916)</f>
        <v>2012</v>
      </c>
    </row>
    <row r="917" spans="1:23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5">
        <f t="shared" si="14"/>
        <v>40937.679560185185</v>
      </c>
      <c r="L917" t="b">
        <v>0</v>
      </c>
      <c r="M917">
        <v>9</v>
      </c>
      <c r="N917" t="b">
        <v>0</v>
      </c>
      <c r="O917" t="s">
        <v>8276</v>
      </c>
      <c r="P917" s="13">
        <v>1</v>
      </c>
      <c r="Q917">
        <f>IFERROR(ROUND(Kickstarter!E917/[1]Kickstarter!L917,2),0)</f>
        <v>2.86</v>
      </c>
      <c r="R917" s="16" t="s">
        <v>8308</v>
      </c>
      <c r="S917" s="16" t="s">
        <v>8350</v>
      </c>
      <c r="T917" s="15">
        <f>(((Kickstarter!J917/60)/60)/24)+DATE(1970,1,1)</f>
        <v>40937.679560185185</v>
      </c>
      <c r="U917" s="15">
        <f>(((Kickstarter!I917/60)/60)/24)+DATE(1970,1,1)</f>
        <v>40969.207638888889</v>
      </c>
      <c r="V917">
        <f>YEAR(T917)</f>
        <v>2012</v>
      </c>
      <c r="W917">
        <f>YEAR(U917)</f>
        <v>2012</v>
      </c>
    </row>
    <row r="918" spans="1:23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5">
        <f t="shared" si="14"/>
        <v>40434.853402777779</v>
      </c>
      <c r="L918" t="b">
        <v>0</v>
      </c>
      <c r="M918">
        <v>0</v>
      </c>
      <c r="N918" t="b">
        <v>0</v>
      </c>
      <c r="O918" t="s">
        <v>8276</v>
      </c>
      <c r="P918" s="13">
        <v>1</v>
      </c>
      <c r="Q918">
        <f>IFERROR(ROUND(Kickstarter!E918/[1]Kickstarter!L918,2),0)</f>
        <v>0</v>
      </c>
      <c r="R918" s="16" t="s">
        <v>8310</v>
      </c>
      <c r="S918" s="16" t="s">
        <v>8309</v>
      </c>
      <c r="T918" s="15">
        <f>(((Kickstarter!J918/60)/60)/24)+DATE(1970,1,1)</f>
        <v>40434.853402777779</v>
      </c>
      <c r="U918" s="15">
        <f>(((Kickstarter!I918/60)/60)/24)+DATE(1970,1,1)</f>
        <v>40473.208333333336</v>
      </c>
      <c r="V918">
        <f>YEAR(T918)</f>
        <v>2010</v>
      </c>
      <c r="W918">
        <f>YEAR(U918)</f>
        <v>2010</v>
      </c>
    </row>
    <row r="919" spans="1:23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5">
        <f t="shared" si="14"/>
        <v>41802.94363425926</v>
      </c>
      <c r="L919" t="b">
        <v>0</v>
      </c>
      <c r="M919">
        <v>1</v>
      </c>
      <c r="N919" t="b">
        <v>0</v>
      </c>
      <c r="O919" t="s">
        <v>8276</v>
      </c>
      <c r="P919" s="13">
        <v>1</v>
      </c>
      <c r="Q919">
        <f>IFERROR(ROUND(Kickstarter!E919/[1]Kickstarter!L919,2),0)</f>
        <v>0.2</v>
      </c>
      <c r="R919" s="16" t="s">
        <v>8318</v>
      </c>
      <c r="S919" s="16" t="s">
        <v>8345</v>
      </c>
      <c r="T919" s="15">
        <f>(((Kickstarter!J919/60)/60)/24)+DATE(1970,1,1)</f>
        <v>41802.94363425926</v>
      </c>
      <c r="U919" s="15">
        <f>(((Kickstarter!I919/60)/60)/24)+DATE(1970,1,1)</f>
        <v>41834.104166666664</v>
      </c>
      <c r="V919">
        <f>YEAR(T919)</f>
        <v>2014</v>
      </c>
      <c r="W919">
        <f>YEAR(U919)</f>
        <v>2014</v>
      </c>
    </row>
    <row r="920" spans="1:23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5">
        <f t="shared" si="14"/>
        <v>41944.916215277779</v>
      </c>
      <c r="L920" t="b">
        <v>0</v>
      </c>
      <c r="M920">
        <v>10</v>
      </c>
      <c r="N920" t="b">
        <v>0</v>
      </c>
      <c r="O920" t="s">
        <v>8276</v>
      </c>
      <c r="P920" s="13">
        <v>1</v>
      </c>
      <c r="Q920">
        <f>IFERROR(ROUND(Kickstarter!E920/[1]Kickstarter!L920,2),0)</f>
        <v>1.39</v>
      </c>
      <c r="R920" s="16" t="s">
        <v>8329</v>
      </c>
      <c r="S920" s="16" t="s">
        <v>8330</v>
      </c>
      <c r="T920" s="15">
        <f>(((Kickstarter!J920/60)/60)/24)+DATE(1970,1,1)</f>
        <v>41944.916215277779</v>
      </c>
      <c r="U920" s="15">
        <f>(((Kickstarter!I920/60)/60)/24)+DATE(1970,1,1)</f>
        <v>41974.957881944443</v>
      </c>
      <c r="V920">
        <f>YEAR(T920)</f>
        <v>2014</v>
      </c>
      <c r="W920">
        <f>YEAR(U920)</f>
        <v>2014</v>
      </c>
    </row>
    <row r="921" spans="1:23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5">
        <f t="shared" si="14"/>
        <v>41227.641724537039</v>
      </c>
      <c r="L921" t="b">
        <v>0</v>
      </c>
      <c r="M921">
        <v>1</v>
      </c>
      <c r="N921" t="b">
        <v>0</v>
      </c>
      <c r="O921" t="s">
        <v>8276</v>
      </c>
      <c r="P921" s="13">
        <v>1</v>
      </c>
      <c r="Q921">
        <f>IFERROR(ROUND(Kickstarter!E921/[1]Kickstarter!L921,2),0)</f>
        <v>0.88</v>
      </c>
      <c r="R921" s="16" t="s">
        <v>8308</v>
      </c>
      <c r="S921" s="16" t="s">
        <v>8342</v>
      </c>
      <c r="T921" s="15">
        <f>(((Kickstarter!J921/60)/60)/24)+DATE(1970,1,1)</f>
        <v>41227.641724537039</v>
      </c>
      <c r="U921" s="15">
        <f>(((Kickstarter!I921/60)/60)/24)+DATE(1970,1,1)</f>
        <v>41262.641724537039</v>
      </c>
      <c r="V921">
        <f>YEAR(T921)</f>
        <v>2012</v>
      </c>
      <c r="W921">
        <f>YEAR(U921)</f>
        <v>2012</v>
      </c>
    </row>
    <row r="922" spans="1:23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5">
        <f t="shared" si="14"/>
        <v>41562.671550925923</v>
      </c>
      <c r="L922" t="b">
        <v>0</v>
      </c>
      <c r="M922">
        <v>0</v>
      </c>
      <c r="N922" t="b">
        <v>0</v>
      </c>
      <c r="O922" t="s">
        <v>8276</v>
      </c>
      <c r="P922" s="13">
        <v>1</v>
      </c>
      <c r="Q922">
        <f>IFERROR(ROUND(Kickstarter!E922/[1]Kickstarter!L922,2),0)</f>
        <v>0</v>
      </c>
      <c r="R922" s="16" t="s">
        <v>8324</v>
      </c>
      <c r="S922" s="16" t="s">
        <v>8348</v>
      </c>
      <c r="T922" s="15">
        <f>(((Kickstarter!J922/60)/60)/24)+DATE(1970,1,1)</f>
        <v>41562.67155092593</v>
      </c>
      <c r="U922" s="15">
        <f>(((Kickstarter!I922/60)/60)/24)+DATE(1970,1,1)</f>
        <v>41592.713217592594</v>
      </c>
      <c r="V922">
        <f>YEAR(T922)</f>
        <v>2013</v>
      </c>
      <c r="W922">
        <f>YEAR(U922)</f>
        <v>2013</v>
      </c>
    </row>
    <row r="923" spans="1:23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5">
        <f t="shared" si="14"/>
        <v>40847.171018518522</v>
      </c>
      <c r="L923" t="b">
        <v>0</v>
      </c>
      <c r="M923">
        <v>20</v>
      </c>
      <c r="N923" t="b">
        <v>0</v>
      </c>
      <c r="O923" t="s">
        <v>8276</v>
      </c>
      <c r="P923" s="13">
        <v>1</v>
      </c>
      <c r="Q923">
        <f>IFERROR(ROUND(Kickstarter!E923/[1]Kickstarter!L923,2),0)</f>
        <v>29.34</v>
      </c>
      <c r="R923" s="16" t="s">
        <v>8318</v>
      </c>
      <c r="S923" s="16" t="s">
        <v>8345</v>
      </c>
      <c r="T923" s="15">
        <f>(((Kickstarter!J923/60)/60)/24)+DATE(1970,1,1)</f>
        <v>40847.171018518515</v>
      </c>
      <c r="U923" s="15">
        <f>(((Kickstarter!I923/60)/60)/24)+DATE(1970,1,1)</f>
        <v>40889.212685185186</v>
      </c>
      <c r="V923">
        <f>YEAR(T923)</f>
        <v>2011</v>
      </c>
      <c r="W923">
        <f>YEAR(U923)</f>
        <v>2011</v>
      </c>
    </row>
    <row r="924" spans="1:23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5">
        <f t="shared" si="14"/>
        <v>41878.530011574076</v>
      </c>
      <c r="L924" t="b">
        <v>0</v>
      </c>
      <c r="M924">
        <v>30</v>
      </c>
      <c r="N924" t="b">
        <v>0</v>
      </c>
      <c r="O924" t="s">
        <v>8276</v>
      </c>
      <c r="P924" s="13">
        <v>1</v>
      </c>
      <c r="Q924">
        <f>IFERROR(ROUND(Kickstarter!E924/[1]Kickstarter!L924,2),0)</f>
        <v>32.270000000000003</v>
      </c>
      <c r="R924" s="16" t="s">
        <v>8315</v>
      </c>
      <c r="S924" s="16" t="s">
        <v>8356</v>
      </c>
      <c r="T924" s="15">
        <f>(((Kickstarter!J924/60)/60)/24)+DATE(1970,1,1)</f>
        <v>41878.530011574076</v>
      </c>
      <c r="U924" s="15">
        <f>(((Kickstarter!I924/60)/60)/24)+DATE(1970,1,1)</f>
        <v>41913.530011574076</v>
      </c>
      <c r="V924">
        <f>YEAR(T924)</f>
        <v>2014</v>
      </c>
      <c r="W924">
        <f>YEAR(U924)</f>
        <v>2014</v>
      </c>
    </row>
    <row r="925" spans="1:23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5">
        <f t="shared" si="14"/>
        <v>41934.959756944445</v>
      </c>
      <c r="L925" t="b">
        <v>0</v>
      </c>
      <c r="M925">
        <v>6</v>
      </c>
      <c r="N925" t="b">
        <v>0</v>
      </c>
      <c r="O925" t="s">
        <v>8276</v>
      </c>
      <c r="P925" s="13">
        <v>1</v>
      </c>
      <c r="Q925">
        <f>IFERROR(ROUND(Kickstarter!E925/[1]Kickstarter!L925,2),0)</f>
        <v>3.27</v>
      </c>
      <c r="R925" s="16" t="s">
        <v>8329</v>
      </c>
      <c r="S925" s="16" t="s">
        <v>8330</v>
      </c>
      <c r="T925" s="15">
        <f>(((Kickstarter!J925/60)/60)/24)+DATE(1970,1,1)</f>
        <v>41934.959756944445</v>
      </c>
      <c r="U925" s="15">
        <f>(((Kickstarter!I925/60)/60)/24)+DATE(1970,1,1)</f>
        <v>41965.001423611116</v>
      </c>
      <c r="V925">
        <f>YEAR(T925)</f>
        <v>2014</v>
      </c>
      <c r="W925">
        <f>YEAR(U925)</f>
        <v>2014</v>
      </c>
    </row>
    <row r="926" spans="1:23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5">
        <f t="shared" si="14"/>
        <v>41288.942928240736</v>
      </c>
      <c r="L926" t="b">
        <v>0</v>
      </c>
      <c r="M926">
        <v>15</v>
      </c>
      <c r="N926" t="b">
        <v>0</v>
      </c>
      <c r="O926" t="s">
        <v>8276</v>
      </c>
      <c r="P926" s="13">
        <v>1</v>
      </c>
      <c r="Q926">
        <f>IFERROR(ROUND(Kickstarter!E926/[1]Kickstarter!L926,2),0)</f>
        <v>2.52</v>
      </c>
      <c r="R926" s="16" t="s">
        <v>8308</v>
      </c>
      <c r="S926" s="16" t="s">
        <v>8350</v>
      </c>
      <c r="T926" s="15">
        <f>(((Kickstarter!J926/60)/60)/24)+DATE(1970,1,1)</f>
        <v>41288.942928240744</v>
      </c>
      <c r="U926" s="15">
        <f>(((Kickstarter!I926/60)/60)/24)+DATE(1970,1,1)</f>
        <v>41318.942928240744</v>
      </c>
      <c r="V926">
        <f>YEAR(T926)</f>
        <v>2013</v>
      </c>
      <c r="W926">
        <f>YEAR(U926)</f>
        <v>2013</v>
      </c>
    </row>
    <row r="927" spans="1:23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5">
        <f t="shared" si="14"/>
        <v>41575.880914351852</v>
      </c>
      <c r="L927" t="b">
        <v>0</v>
      </c>
      <c r="M927">
        <v>5</v>
      </c>
      <c r="N927" t="b">
        <v>0</v>
      </c>
      <c r="O927" t="s">
        <v>8276</v>
      </c>
      <c r="P927" s="13">
        <v>1</v>
      </c>
      <c r="Q927">
        <f>IFERROR(ROUND(Kickstarter!E927/[1]Kickstarter!L927,2),0)</f>
        <v>0.46</v>
      </c>
      <c r="R927" s="16" t="s">
        <v>8329</v>
      </c>
      <c r="S927" s="16" t="s">
        <v>8330</v>
      </c>
      <c r="T927" s="15">
        <f>(((Kickstarter!J927/60)/60)/24)+DATE(1970,1,1)</f>
        <v>41575.880914351852</v>
      </c>
      <c r="U927" s="15">
        <f>(((Kickstarter!I927/60)/60)/24)+DATE(1970,1,1)</f>
        <v>41605.922581018516</v>
      </c>
      <c r="V927">
        <f>YEAR(T927)</f>
        <v>2013</v>
      </c>
      <c r="W927">
        <f>YEAR(U927)</f>
        <v>2013</v>
      </c>
    </row>
    <row r="928" spans="1:23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5">
        <f t="shared" si="14"/>
        <v>40338.02002314815</v>
      </c>
      <c r="L928" t="b">
        <v>0</v>
      </c>
      <c r="M928">
        <v>0</v>
      </c>
      <c r="N928" t="b">
        <v>0</v>
      </c>
      <c r="O928" t="s">
        <v>8276</v>
      </c>
      <c r="P928" s="13">
        <v>1</v>
      </c>
      <c r="Q928">
        <f>IFERROR(ROUND(Kickstarter!E928/[1]Kickstarter!L928,2),0)</f>
        <v>0</v>
      </c>
      <c r="R928" s="16" t="s">
        <v>8310</v>
      </c>
      <c r="S928" s="16" t="s">
        <v>8311</v>
      </c>
      <c r="T928" s="15">
        <f>(((Kickstarter!J928/60)/60)/24)+DATE(1970,1,1)</f>
        <v>40338.02002314815</v>
      </c>
      <c r="U928" s="15">
        <f>(((Kickstarter!I928/60)/60)/24)+DATE(1970,1,1)</f>
        <v>40367.944444444445</v>
      </c>
      <c r="V928">
        <f>YEAR(T928)</f>
        <v>2010</v>
      </c>
      <c r="W928">
        <f>YEAR(U928)</f>
        <v>2010</v>
      </c>
    </row>
    <row r="929" spans="1:23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5">
        <f t="shared" si="14"/>
        <v>41013.822858796295</v>
      </c>
      <c r="L929" t="b">
        <v>0</v>
      </c>
      <c r="M929">
        <v>0</v>
      </c>
      <c r="N929" t="b">
        <v>0</v>
      </c>
      <c r="O929" t="s">
        <v>8276</v>
      </c>
      <c r="P929" s="13">
        <v>1</v>
      </c>
      <c r="Q929">
        <f>IFERROR(ROUND(Kickstarter!E929/[1]Kickstarter!L929,2),0)</f>
        <v>0</v>
      </c>
      <c r="R929" s="16" t="s">
        <v>8310</v>
      </c>
      <c r="S929" s="16" t="s">
        <v>8309</v>
      </c>
      <c r="T929" s="15">
        <f>(((Kickstarter!J929/60)/60)/24)+DATE(1970,1,1)</f>
        <v>41013.822858796295</v>
      </c>
      <c r="U929" s="15">
        <f>(((Kickstarter!I929/60)/60)/24)+DATE(1970,1,1)</f>
        <v>41043.822858796295</v>
      </c>
      <c r="V929">
        <f>YEAR(T929)</f>
        <v>2012</v>
      </c>
      <c r="W929">
        <f>YEAR(U929)</f>
        <v>2012</v>
      </c>
    </row>
    <row r="930" spans="1:23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5">
        <f t="shared" si="14"/>
        <v>41180.86241898148</v>
      </c>
      <c r="L930" t="b">
        <v>0</v>
      </c>
      <c r="M930">
        <v>28</v>
      </c>
      <c r="N930" t="b">
        <v>0</v>
      </c>
      <c r="O930" t="s">
        <v>8276</v>
      </c>
      <c r="P930" s="13">
        <v>1</v>
      </c>
      <c r="Q930">
        <f>IFERROR(ROUND(Kickstarter!E930/[1]Kickstarter!L930,2),0)</f>
        <v>11.67</v>
      </c>
      <c r="R930" s="16" t="s">
        <v>8318</v>
      </c>
      <c r="S930" s="16" t="s">
        <v>8345</v>
      </c>
      <c r="T930" s="15">
        <f>(((Kickstarter!J930/60)/60)/24)+DATE(1970,1,1)</f>
        <v>41180.86241898148</v>
      </c>
      <c r="U930" s="15">
        <f>(((Kickstarter!I930/60)/60)/24)+DATE(1970,1,1)</f>
        <v>41231</v>
      </c>
      <c r="V930">
        <f>YEAR(T930)</f>
        <v>2012</v>
      </c>
      <c r="W930">
        <f>YEAR(U930)</f>
        <v>2012</v>
      </c>
    </row>
    <row r="931" spans="1:23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5">
        <f t="shared" si="14"/>
        <v>40978.238067129627</v>
      </c>
      <c r="L931" t="b">
        <v>0</v>
      </c>
      <c r="M931">
        <v>0</v>
      </c>
      <c r="N931" t="b">
        <v>0</v>
      </c>
      <c r="O931" t="s">
        <v>8276</v>
      </c>
      <c r="P931" s="13">
        <v>1</v>
      </c>
      <c r="Q931">
        <f>IFERROR(ROUND(Kickstarter!E931/[1]Kickstarter!L931,2),0)</f>
        <v>0</v>
      </c>
      <c r="R931" s="16" t="s">
        <v>8315</v>
      </c>
      <c r="S931" s="16" t="s">
        <v>8356</v>
      </c>
      <c r="T931" s="15">
        <f>(((Kickstarter!J931/60)/60)/24)+DATE(1970,1,1)</f>
        <v>40978.238067129627</v>
      </c>
      <c r="U931" s="15">
        <f>(((Kickstarter!I931/60)/60)/24)+DATE(1970,1,1)</f>
        <v>41008.196400462963</v>
      </c>
      <c r="V931">
        <f>YEAR(T931)</f>
        <v>2012</v>
      </c>
      <c r="W931">
        <f>YEAR(U931)</f>
        <v>2012</v>
      </c>
    </row>
    <row r="932" spans="1:23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5">
        <f t="shared" si="14"/>
        <v>40312.915578703702</v>
      </c>
      <c r="L932" t="b">
        <v>0</v>
      </c>
      <c r="M932">
        <v>5</v>
      </c>
      <c r="N932" t="b">
        <v>0</v>
      </c>
      <c r="O932" t="s">
        <v>8276</v>
      </c>
      <c r="P932" s="13">
        <v>1</v>
      </c>
      <c r="Q932">
        <f>IFERROR(ROUND(Kickstarter!E932/[1]Kickstarter!L932,2),0)</f>
        <v>9.86</v>
      </c>
      <c r="R932" s="16" t="s">
        <v>8329</v>
      </c>
      <c r="S932" s="16" t="s">
        <v>8330</v>
      </c>
      <c r="T932" s="15">
        <f>(((Kickstarter!J932/60)/60)/24)+DATE(1970,1,1)</f>
        <v>40312.915578703702</v>
      </c>
      <c r="U932" s="15">
        <f>(((Kickstarter!I932/60)/60)/24)+DATE(1970,1,1)</f>
        <v>40354.897222222222</v>
      </c>
      <c r="V932">
        <f>YEAR(T932)</f>
        <v>2010</v>
      </c>
      <c r="W932">
        <f>YEAR(U932)</f>
        <v>2010</v>
      </c>
    </row>
    <row r="933" spans="1:23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5">
        <f t="shared" si="14"/>
        <v>41680.359976851854</v>
      </c>
      <c r="L933" t="b">
        <v>0</v>
      </c>
      <c r="M933">
        <v>7</v>
      </c>
      <c r="N933" t="b">
        <v>0</v>
      </c>
      <c r="O933" t="s">
        <v>8276</v>
      </c>
      <c r="P933" s="13">
        <v>1</v>
      </c>
      <c r="Q933">
        <f>IFERROR(ROUND(Kickstarter!E933/[1]Kickstarter!L933,2),0)</f>
        <v>0.32</v>
      </c>
      <c r="R933" s="16" t="s">
        <v>8329</v>
      </c>
      <c r="S933" s="16" t="s">
        <v>8330</v>
      </c>
      <c r="T933" s="15">
        <f>(((Kickstarter!J933/60)/60)/24)+DATE(1970,1,1)</f>
        <v>41680.359976851854</v>
      </c>
      <c r="U933" s="15">
        <f>(((Kickstarter!I933/60)/60)/24)+DATE(1970,1,1)</f>
        <v>41714.916666666664</v>
      </c>
      <c r="V933">
        <f>YEAR(T933)</f>
        <v>2014</v>
      </c>
      <c r="W933">
        <f>YEAR(U933)</f>
        <v>2014</v>
      </c>
    </row>
    <row r="934" spans="1:23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5">
        <f t="shared" si="14"/>
        <v>41310.969270833331</v>
      </c>
      <c r="L934" t="b">
        <v>0</v>
      </c>
      <c r="M934">
        <v>30</v>
      </c>
      <c r="N934" t="b">
        <v>0</v>
      </c>
      <c r="O934" t="s">
        <v>8276</v>
      </c>
      <c r="P934" s="13">
        <v>1</v>
      </c>
      <c r="Q934">
        <f>IFERROR(ROUND(Kickstarter!E934/[1]Kickstarter!L934,2),0)</f>
        <v>7.05</v>
      </c>
      <c r="R934" s="16" t="s">
        <v>8318</v>
      </c>
      <c r="S934" s="16" t="s">
        <v>8345</v>
      </c>
      <c r="T934" s="15">
        <f>(((Kickstarter!J934/60)/60)/24)+DATE(1970,1,1)</f>
        <v>41310.969270833331</v>
      </c>
      <c r="U934" s="15">
        <f>(((Kickstarter!I934/60)/60)/24)+DATE(1970,1,1)</f>
        <v>41355.927604166667</v>
      </c>
      <c r="V934">
        <f>YEAR(T934)</f>
        <v>2013</v>
      </c>
      <c r="W934">
        <f>YEAR(U934)</f>
        <v>2013</v>
      </c>
    </row>
    <row r="935" spans="1:23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5">
        <f t="shared" si="14"/>
        <v>41711.169085648144</v>
      </c>
      <c r="L935" t="b">
        <v>0</v>
      </c>
      <c r="M935">
        <v>2</v>
      </c>
      <c r="N935" t="b">
        <v>0</v>
      </c>
      <c r="O935" t="s">
        <v>8276</v>
      </c>
      <c r="P935" s="13">
        <v>1</v>
      </c>
      <c r="Q935">
        <f>IFERROR(ROUND(Kickstarter!E935/[1]Kickstarter!L935,2),0)</f>
        <v>0.51</v>
      </c>
      <c r="R935" s="16" t="s">
        <v>8335</v>
      </c>
      <c r="S935" s="16" t="s">
        <v>8354</v>
      </c>
      <c r="T935" s="15">
        <f>(((Kickstarter!J935/60)/60)/24)+DATE(1970,1,1)</f>
        <v>41711.169085648151</v>
      </c>
      <c r="U935" s="15">
        <f>(((Kickstarter!I935/60)/60)/24)+DATE(1970,1,1)</f>
        <v>41771.169085648151</v>
      </c>
      <c r="V935">
        <f>YEAR(T935)</f>
        <v>2014</v>
      </c>
      <c r="W935">
        <f>YEAR(U935)</f>
        <v>2014</v>
      </c>
    </row>
    <row r="936" spans="1:23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5">
        <f t="shared" si="14"/>
        <v>41733.737083333333</v>
      </c>
      <c r="L936" t="b">
        <v>0</v>
      </c>
      <c r="M936">
        <v>30</v>
      </c>
      <c r="N936" t="b">
        <v>0</v>
      </c>
      <c r="O936" t="s">
        <v>8276</v>
      </c>
      <c r="P936" s="13">
        <v>1</v>
      </c>
      <c r="Q936">
        <f>IFERROR(ROUND(Kickstarter!E936/[1]Kickstarter!L936,2),0)</f>
        <v>3.68</v>
      </c>
      <c r="R936" s="16" t="s">
        <v>8308</v>
      </c>
      <c r="S936" s="16" t="s">
        <v>8350</v>
      </c>
      <c r="T936" s="15">
        <f>(((Kickstarter!J936/60)/60)/24)+DATE(1970,1,1)</f>
        <v>41733.737083333333</v>
      </c>
      <c r="U936" s="15">
        <f>(((Kickstarter!I936/60)/60)/24)+DATE(1970,1,1)</f>
        <v>41763.25</v>
      </c>
      <c r="V936">
        <f>YEAR(T936)</f>
        <v>2014</v>
      </c>
      <c r="W936">
        <f>YEAR(U936)</f>
        <v>2014</v>
      </c>
    </row>
    <row r="937" spans="1:23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5">
        <f t="shared" si="14"/>
        <v>42368.333668981482</v>
      </c>
      <c r="L937" t="b">
        <v>0</v>
      </c>
      <c r="M937">
        <v>2</v>
      </c>
      <c r="N937" t="b">
        <v>0</v>
      </c>
      <c r="O937" t="s">
        <v>8276</v>
      </c>
      <c r="P937" s="13">
        <v>1</v>
      </c>
      <c r="Q937">
        <f>IFERROR(ROUND(Kickstarter!E937/[1]Kickstarter!L937,2),0)</f>
        <v>0.65</v>
      </c>
      <c r="R937" s="16" t="s">
        <v>8315</v>
      </c>
      <c r="S937" s="16" t="s">
        <v>8314</v>
      </c>
      <c r="T937" s="15">
        <f>(((Kickstarter!J937/60)/60)/24)+DATE(1970,1,1)</f>
        <v>42368.333668981482</v>
      </c>
      <c r="U937" s="15">
        <f>(((Kickstarter!I937/60)/60)/24)+DATE(1970,1,1)</f>
        <v>42398.333668981482</v>
      </c>
      <c r="V937">
        <f>YEAR(T937)</f>
        <v>2015</v>
      </c>
      <c r="W937">
        <f>YEAR(U937)</f>
        <v>2016</v>
      </c>
    </row>
    <row r="938" spans="1:23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5">
        <f t="shared" si="14"/>
        <v>40883.024178240739</v>
      </c>
      <c r="L938" t="b">
        <v>0</v>
      </c>
      <c r="M938">
        <v>0</v>
      </c>
      <c r="N938" t="b">
        <v>0</v>
      </c>
      <c r="O938" t="s">
        <v>8276</v>
      </c>
      <c r="P938" s="13">
        <v>1</v>
      </c>
      <c r="Q938">
        <f>IFERROR(ROUND(Kickstarter!E938/[1]Kickstarter!L938,2),0)</f>
        <v>0</v>
      </c>
      <c r="R938" s="16" t="s">
        <v>8310</v>
      </c>
      <c r="S938" s="16" t="s">
        <v>8311</v>
      </c>
      <c r="T938" s="15">
        <f>(((Kickstarter!J938/60)/60)/24)+DATE(1970,1,1)</f>
        <v>40883.024178240739</v>
      </c>
      <c r="U938" s="15">
        <f>(((Kickstarter!I938/60)/60)/24)+DATE(1970,1,1)</f>
        <v>40926.833333333336</v>
      </c>
      <c r="V938">
        <f>YEAR(T938)</f>
        <v>2011</v>
      </c>
      <c r="W938">
        <f>YEAR(U938)</f>
        <v>2012</v>
      </c>
    </row>
    <row r="939" spans="1:23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5">
        <f t="shared" si="14"/>
        <v>41551.798113425924</v>
      </c>
      <c r="L939" t="b">
        <v>0</v>
      </c>
      <c r="M939">
        <v>2</v>
      </c>
      <c r="N939" t="b">
        <v>0</v>
      </c>
      <c r="O939" t="s">
        <v>8276</v>
      </c>
      <c r="P939" s="13">
        <v>1</v>
      </c>
      <c r="Q939">
        <f>IFERROR(ROUND(Kickstarter!E939/[1]Kickstarter!L939,2),0)</f>
        <v>0.17</v>
      </c>
      <c r="R939" s="16" t="s">
        <v>8318</v>
      </c>
      <c r="S939" s="16" t="s">
        <v>8345</v>
      </c>
      <c r="T939" s="15">
        <f>(((Kickstarter!J939/60)/60)/24)+DATE(1970,1,1)</f>
        <v>41551.798113425924</v>
      </c>
      <c r="U939" s="15">
        <f>(((Kickstarter!I939/60)/60)/24)+DATE(1970,1,1)</f>
        <v>41581.839780092596</v>
      </c>
      <c r="V939">
        <f>YEAR(T939)</f>
        <v>2013</v>
      </c>
      <c r="W939">
        <f>YEAR(U939)</f>
        <v>2013</v>
      </c>
    </row>
    <row r="940" spans="1:23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5">
        <f t="shared" si="14"/>
        <v>41124.479722222226</v>
      </c>
      <c r="L940" t="b">
        <v>0</v>
      </c>
      <c r="M940">
        <v>1</v>
      </c>
      <c r="N940" t="b">
        <v>0</v>
      </c>
      <c r="O940" t="s">
        <v>8276</v>
      </c>
      <c r="P940" s="13">
        <v>1</v>
      </c>
      <c r="Q940">
        <f>IFERROR(ROUND(Kickstarter!E940/[1]Kickstarter!L940,2),0)</f>
        <v>0.52</v>
      </c>
      <c r="R940" s="16" t="s">
        <v>8310</v>
      </c>
      <c r="S940" s="16" t="s">
        <v>8309</v>
      </c>
      <c r="T940" s="15">
        <f>(((Kickstarter!J940/60)/60)/24)+DATE(1970,1,1)</f>
        <v>41124.479722222226</v>
      </c>
      <c r="U940" s="15">
        <f>(((Kickstarter!I940/60)/60)/24)+DATE(1970,1,1)</f>
        <v>41154.479722222226</v>
      </c>
      <c r="V940">
        <f>YEAR(T940)</f>
        <v>2012</v>
      </c>
      <c r="W940">
        <f>YEAR(U940)</f>
        <v>2012</v>
      </c>
    </row>
    <row r="941" spans="1:23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5">
        <f t="shared" si="14"/>
        <v>41416.763171296298</v>
      </c>
      <c r="L941" t="b">
        <v>0</v>
      </c>
      <c r="M941">
        <v>2</v>
      </c>
      <c r="N941" t="b">
        <v>0</v>
      </c>
      <c r="O941" t="s">
        <v>8276</v>
      </c>
      <c r="P941" s="13">
        <v>1</v>
      </c>
      <c r="Q941">
        <f>IFERROR(ROUND(Kickstarter!E941/[1]Kickstarter!L941,2),0)</f>
        <v>0.23</v>
      </c>
      <c r="R941" s="16" t="s">
        <v>8310</v>
      </c>
      <c r="S941" s="16" t="s">
        <v>8309</v>
      </c>
      <c r="T941" s="15">
        <f>(((Kickstarter!J941/60)/60)/24)+DATE(1970,1,1)</f>
        <v>41416.763171296298</v>
      </c>
      <c r="U941" s="15">
        <f>(((Kickstarter!I941/60)/60)/24)+DATE(1970,1,1)</f>
        <v>41455.831944444442</v>
      </c>
      <c r="V941">
        <f>YEAR(T941)</f>
        <v>2013</v>
      </c>
      <c r="W941">
        <f>YEAR(U941)</f>
        <v>2013</v>
      </c>
    </row>
    <row r="942" spans="1:23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5">
        <f t="shared" si="14"/>
        <v>42182.008402777778</v>
      </c>
      <c r="L942" t="b">
        <v>0</v>
      </c>
      <c r="M942">
        <v>14</v>
      </c>
      <c r="N942" t="b">
        <v>0</v>
      </c>
      <c r="O942" t="s">
        <v>8271</v>
      </c>
      <c r="P942" s="13">
        <v>1</v>
      </c>
      <c r="Q942">
        <f>IFERROR(ROUND(Kickstarter!E942/[1]Kickstarter!L942,2),0)</f>
        <v>7.5</v>
      </c>
      <c r="R942" s="16" t="s">
        <v>8329</v>
      </c>
      <c r="S942" s="16" t="s">
        <v>8330</v>
      </c>
      <c r="T942" s="15">
        <f>(((Kickstarter!J942/60)/60)/24)+DATE(1970,1,1)</f>
        <v>42182.008402777778</v>
      </c>
      <c r="U942" s="15">
        <f>(((Kickstarter!I942/60)/60)/24)+DATE(1970,1,1)</f>
        <v>42227.008402777778</v>
      </c>
      <c r="V942">
        <f>YEAR(T942)</f>
        <v>2015</v>
      </c>
      <c r="W942">
        <f>YEAR(U942)</f>
        <v>2015</v>
      </c>
    </row>
    <row r="943" spans="1:23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5">
        <f t="shared" si="14"/>
        <v>42746.096585648149</v>
      </c>
      <c r="L943" t="b">
        <v>0</v>
      </c>
      <c r="M943">
        <v>31</v>
      </c>
      <c r="N943" t="b">
        <v>0</v>
      </c>
      <c r="O943" t="s">
        <v>8271</v>
      </c>
      <c r="P943" s="13">
        <v>1</v>
      </c>
      <c r="Q943">
        <f>IFERROR(ROUND(Kickstarter!E943/[1]Kickstarter!L943,2),0)</f>
        <v>6.31</v>
      </c>
      <c r="R943" s="16" t="s">
        <v>8308</v>
      </c>
      <c r="S943" s="16" t="s">
        <v>8350</v>
      </c>
      <c r="T943" s="15">
        <f>(((Kickstarter!J943/60)/60)/24)+DATE(1970,1,1)</f>
        <v>42746.096585648149</v>
      </c>
      <c r="U943" s="15">
        <f>(((Kickstarter!I943/60)/60)/24)+DATE(1970,1,1)</f>
        <v>42776.096585648149</v>
      </c>
      <c r="V943">
        <f>YEAR(T943)</f>
        <v>2017</v>
      </c>
      <c r="W943">
        <f>YEAR(U943)</f>
        <v>2017</v>
      </c>
    </row>
    <row r="944" spans="1:23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5">
        <f t="shared" si="14"/>
        <v>42382.843287037038</v>
      </c>
      <c r="L944" t="b">
        <v>0</v>
      </c>
      <c r="M944">
        <v>16</v>
      </c>
      <c r="N944" t="b">
        <v>0</v>
      </c>
      <c r="O944" t="s">
        <v>8271</v>
      </c>
      <c r="P944" s="13">
        <v>1</v>
      </c>
      <c r="Q944">
        <f>IFERROR(ROUND(Kickstarter!E944/[1]Kickstarter!L944,2),0)</f>
        <v>5.81</v>
      </c>
      <c r="R944" s="16" t="s">
        <v>8310</v>
      </c>
      <c r="S944" s="16" t="s">
        <v>8319</v>
      </c>
      <c r="T944" s="15">
        <f>(((Kickstarter!J944/60)/60)/24)+DATE(1970,1,1)</f>
        <v>42382.843287037031</v>
      </c>
      <c r="U944" s="15">
        <f>(((Kickstarter!I944/60)/60)/24)+DATE(1970,1,1)</f>
        <v>42418.843287037031</v>
      </c>
      <c r="V944">
        <f>YEAR(T944)</f>
        <v>2016</v>
      </c>
      <c r="W944">
        <f>YEAR(U944)</f>
        <v>2016</v>
      </c>
    </row>
    <row r="945" spans="1:23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5">
        <f t="shared" si="14"/>
        <v>42673.66788194445</v>
      </c>
      <c r="L945" t="b">
        <v>0</v>
      </c>
      <c r="M945">
        <v>12</v>
      </c>
      <c r="N945" t="b">
        <v>0</v>
      </c>
      <c r="O945" t="s">
        <v>8271</v>
      </c>
      <c r="P945" s="13">
        <v>1</v>
      </c>
      <c r="Q945">
        <f>IFERROR(ROUND(Kickstarter!E945/[1]Kickstarter!L945,2),0)</f>
        <v>4.45</v>
      </c>
      <c r="R945" s="16" t="s">
        <v>8318</v>
      </c>
      <c r="S945" s="16" t="s">
        <v>8345</v>
      </c>
      <c r="T945" s="15">
        <f>(((Kickstarter!J945/60)/60)/24)+DATE(1970,1,1)</f>
        <v>42673.66788194445</v>
      </c>
      <c r="U945" s="15">
        <f>(((Kickstarter!I945/60)/60)/24)+DATE(1970,1,1)</f>
        <v>42703.709548611107</v>
      </c>
      <c r="V945">
        <f>YEAR(T945)</f>
        <v>2016</v>
      </c>
      <c r="W945">
        <f>YEAR(U945)</f>
        <v>2016</v>
      </c>
    </row>
    <row r="946" spans="1:23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5">
        <f t="shared" si="14"/>
        <v>42444.583912037036</v>
      </c>
      <c r="L946" t="b">
        <v>0</v>
      </c>
      <c r="M946">
        <v>96</v>
      </c>
      <c r="N946" t="b">
        <v>0</v>
      </c>
      <c r="O946" t="s">
        <v>8271</v>
      </c>
      <c r="P946" s="13">
        <v>1</v>
      </c>
      <c r="Q946">
        <f>IFERROR(ROUND(Kickstarter!E946/[1]Kickstarter!L946,2),0)</f>
        <v>36.81</v>
      </c>
      <c r="R946" s="16" t="s">
        <v>8310</v>
      </c>
      <c r="S946" s="16" t="s">
        <v>8309</v>
      </c>
      <c r="T946" s="15">
        <f>(((Kickstarter!J946/60)/60)/24)+DATE(1970,1,1)</f>
        <v>42444.583912037036</v>
      </c>
      <c r="U946" s="15">
        <f>(((Kickstarter!I946/60)/60)/24)+DATE(1970,1,1)</f>
        <v>42478.583333333328</v>
      </c>
      <c r="V946">
        <f>YEAR(T946)</f>
        <v>2016</v>
      </c>
      <c r="W946">
        <f>YEAR(U946)</f>
        <v>2016</v>
      </c>
    </row>
    <row r="947" spans="1:23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5">
        <f t="shared" si="14"/>
        <v>42732.872986111106</v>
      </c>
      <c r="L947" t="b">
        <v>0</v>
      </c>
      <c r="M947">
        <v>16</v>
      </c>
      <c r="N947" t="b">
        <v>0</v>
      </c>
      <c r="O947" t="s">
        <v>8271</v>
      </c>
      <c r="P947" s="13">
        <v>1</v>
      </c>
      <c r="Q947">
        <f>IFERROR(ROUND(Kickstarter!E947/[1]Kickstarter!L947,2),0)</f>
        <v>22.18</v>
      </c>
      <c r="R947" s="16" t="s">
        <v>8310</v>
      </c>
      <c r="S947" s="16" t="s">
        <v>8309</v>
      </c>
      <c r="T947" s="15">
        <f>(((Kickstarter!J947/60)/60)/24)+DATE(1970,1,1)</f>
        <v>42732.872986111113</v>
      </c>
      <c r="U947" s="15">
        <f>(((Kickstarter!I947/60)/60)/24)+DATE(1970,1,1)</f>
        <v>42784.999305555553</v>
      </c>
      <c r="V947">
        <f>YEAR(T947)</f>
        <v>2016</v>
      </c>
      <c r="W947">
        <f>YEAR(U947)</f>
        <v>2017</v>
      </c>
    </row>
    <row r="948" spans="1:23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5">
        <f t="shared" si="14"/>
        <v>42592.750555555554</v>
      </c>
      <c r="L948" t="b">
        <v>0</v>
      </c>
      <c r="M948">
        <v>5</v>
      </c>
      <c r="N948" t="b">
        <v>0</v>
      </c>
      <c r="O948" t="s">
        <v>8271</v>
      </c>
      <c r="P948" s="13">
        <v>1</v>
      </c>
      <c r="Q948">
        <f>IFERROR(ROUND(Kickstarter!E948/[1]Kickstarter!L948,2),0)</f>
        <v>0.99</v>
      </c>
      <c r="R948" s="16" t="s">
        <v>8310</v>
      </c>
      <c r="S948" s="16" t="s">
        <v>8309</v>
      </c>
      <c r="T948" s="15">
        <f>(((Kickstarter!J948/60)/60)/24)+DATE(1970,1,1)</f>
        <v>42592.750555555554</v>
      </c>
      <c r="U948" s="15">
        <f>(((Kickstarter!I948/60)/60)/24)+DATE(1970,1,1)</f>
        <v>42622.750555555554</v>
      </c>
      <c r="V948">
        <f>YEAR(T948)</f>
        <v>2016</v>
      </c>
      <c r="W948">
        <f>YEAR(U948)</f>
        <v>2016</v>
      </c>
    </row>
    <row r="949" spans="1:23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5">
        <f t="shared" si="14"/>
        <v>42491.781319444446</v>
      </c>
      <c r="L949" t="b">
        <v>0</v>
      </c>
      <c r="M949">
        <v>0</v>
      </c>
      <c r="N949" t="b">
        <v>0</v>
      </c>
      <c r="O949" t="s">
        <v>8271</v>
      </c>
      <c r="P949" s="13">
        <v>1</v>
      </c>
      <c r="Q949">
        <f>IFERROR(ROUND(Kickstarter!E949/[1]Kickstarter!L949,2),0)</f>
        <v>0</v>
      </c>
      <c r="R949" s="16" t="s">
        <v>8318</v>
      </c>
      <c r="S949" s="16" t="s">
        <v>8347</v>
      </c>
      <c r="T949" s="15">
        <f>(((Kickstarter!J949/60)/60)/24)+DATE(1970,1,1)</f>
        <v>42491.781319444446</v>
      </c>
      <c r="U949" s="15">
        <f>(((Kickstarter!I949/60)/60)/24)+DATE(1970,1,1)</f>
        <v>42551.781319444446</v>
      </c>
      <c r="V949">
        <f>YEAR(T949)</f>
        <v>2016</v>
      </c>
      <c r="W949">
        <f>YEAR(U949)</f>
        <v>2016</v>
      </c>
    </row>
    <row r="950" spans="1:23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5">
        <f t="shared" si="14"/>
        <v>42411.828287037039</v>
      </c>
      <c r="L950" t="b">
        <v>0</v>
      </c>
      <c r="M950">
        <v>8</v>
      </c>
      <c r="N950" t="b">
        <v>0</v>
      </c>
      <c r="O950" t="s">
        <v>8271</v>
      </c>
      <c r="P950" s="13">
        <v>1</v>
      </c>
      <c r="Q950">
        <f>IFERROR(ROUND(Kickstarter!E950/[1]Kickstarter!L950,2),0)</f>
        <v>3.93</v>
      </c>
      <c r="R950" s="16" t="s">
        <v>8310</v>
      </c>
      <c r="S950" s="16" t="s">
        <v>8309</v>
      </c>
      <c r="T950" s="15">
        <f>(((Kickstarter!J950/60)/60)/24)+DATE(1970,1,1)</f>
        <v>42411.828287037039</v>
      </c>
      <c r="U950" s="15">
        <f>(((Kickstarter!I950/60)/60)/24)+DATE(1970,1,1)</f>
        <v>42441.828287037039</v>
      </c>
      <c r="V950">
        <f>YEAR(T950)</f>
        <v>2016</v>
      </c>
      <c r="W950">
        <f>YEAR(U950)</f>
        <v>2016</v>
      </c>
    </row>
    <row r="951" spans="1:23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5">
        <f t="shared" si="14"/>
        <v>42361.043703703705</v>
      </c>
      <c r="L951" t="b">
        <v>0</v>
      </c>
      <c r="M951">
        <v>7</v>
      </c>
      <c r="N951" t="b">
        <v>0</v>
      </c>
      <c r="O951" t="s">
        <v>8271</v>
      </c>
      <c r="P951" s="13">
        <v>1</v>
      </c>
      <c r="Q951">
        <f>IFERROR(ROUND(Kickstarter!E951/[1]Kickstarter!L951,2),0)</f>
        <v>2.68</v>
      </c>
      <c r="R951" s="16" t="s">
        <v>8313</v>
      </c>
      <c r="S951" s="16" t="s">
        <v>8312</v>
      </c>
      <c r="T951" s="15">
        <f>(((Kickstarter!J951/60)/60)/24)+DATE(1970,1,1)</f>
        <v>42361.043703703705</v>
      </c>
      <c r="U951" s="15">
        <f>(((Kickstarter!I951/60)/60)/24)+DATE(1970,1,1)</f>
        <v>42421.043703703705</v>
      </c>
      <c r="V951">
        <f>YEAR(T951)</f>
        <v>2015</v>
      </c>
      <c r="W951">
        <f>YEAR(U951)</f>
        <v>2016</v>
      </c>
    </row>
    <row r="952" spans="1:23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5">
        <f t="shared" si="14"/>
        <v>42356.750706018516</v>
      </c>
      <c r="L952" t="b">
        <v>0</v>
      </c>
      <c r="M952">
        <v>24</v>
      </c>
      <c r="N952" t="b">
        <v>0</v>
      </c>
      <c r="O952" t="s">
        <v>8271</v>
      </c>
      <c r="P952" s="13">
        <v>1</v>
      </c>
      <c r="Q952">
        <f>IFERROR(ROUND(Kickstarter!E952/[1]Kickstarter!L952,2),0)</f>
        <v>6.2</v>
      </c>
      <c r="R952" s="16" t="s">
        <v>8308</v>
      </c>
      <c r="S952" s="16" t="s">
        <v>8350</v>
      </c>
      <c r="T952" s="15">
        <f>(((Kickstarter!J952/60)/60)/24)+DATE(1970,1,1)</f>
        <v>42356.750706018516</v>
      </c>
      <c r="U952" s="15">
        <f>(((Kickstarter!I952/60)/60)/24)+DATE(1970,1,1)</f>
        <v>42386.750706018516</v>
      </c>
      <c r="V952">
        <f>YEAR(T952)</f>
        <v>2015</v>
      </c>
      <c r="W952">
        <f>YEAR(U952)</f>
        <v>2016</v>
      </c>
    </row>
    <row r="953" spans="1:23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5">
        <f t="shared" si="14"/>
        <v>42480.653611111113</v>
      </c>
      <c r="L953" t="b">
        <v>0</v>
      </c>
      <c r="M953">
        <v>121</v>
      </c>
      <c r="N953" t="b">
        <v>0</v>
      </c>
      <c r="O953" t="s">
        <v>8271</v>
      </c>
      <c r="P953" s="13">
        <v>1</v>
      </c>
      <c r="Q953">
        <f>IFERROR(ROUND(Kickstarter!E953/[1]Kickstarter!L953,2),0)</f>
        <v>156.06</v>
      </c>
      <c r="R953" s="16" t="s">
        <v>8313</v>
      </c>
      <c r="S953" s="16" t="s">
        <v>8312</v>
      </c>
      <c r="T953" s="15">
        <f>(((Kickstarter!J953/60)/60)/24)+DATE(1970,1,1)</f>
        <v>42480.653611111105</v>
      </c>
      <c r="U953" s="15">
        <f>(((Kickstarter!I953/60)/60)/24)+DATE(1970,1,1)</f>
        <v>42525.653611111105</v>
      </c>
      <c r="V953">
        <f>YEAR(T953)</f>
        <v>2016</v>
      </c>
      <c r="W953">
        <f>YEAR(U953)</f>
        <v>2016</v>
      </c>
    </row>
    <row r="954" spans="1:23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5">
        <f t="shared" si="14"/>
        <v>42662.613564814819</v>
      </c>
      <c r="L954" t="b">
        <v>0</v>
      </c>
      <c r="M954">
        <v>196</v>
      </c>
      <c r="N954" t="b">
        <v>0</v>
      </c>
      <c r="O954" t="s">
        <v>8271</v>
      </c>
      <c r="P954" s="13">
        <v>1</v>
      </c>
      <c r="Q954">
        <f>IFERROR(ROUND(Kickstarter!E954/[1]Kickstarter!L954,2),0)</f>
        <v>127.09</v>
      </c>
      <c r="R954" s="16" t="s">
        <v>8308</v>
      </c>
      <c r="S954" s="16" t="s">
        <v>8350</v>
      </c>
      <c r="T954" s="15">
        <f>(((Kickstarter!J954/60)/60)/24)+DATE(1970,1,1)</f>
        <v>42662.613564814819</v>
      </c>
      <c r="U954" s="15">
        <f>(((Kickstarter!I954/60)/60)/24)+DATE(1970,1,1)</f>
        <v>42692.655231481483</v>
      </c>
      <c r="V954">
        <f>YEAR(T954)</f>
        <v>2016</v>
      </c>
      <c r="W954">
        <f>YEAR(U954)</f>
        <v>2016</v>
      </c>
    </row>
    <row r="955" spans="1:23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5">
        <f t="shared" si="14"/>
        <v>41999.164340277777</v>
      </c>
      <c r="L955" t="b">
        <v>0</v>
      </c>
      <c r="M955">
        <v>5</v>
      </c>
      <c r="N955" t="b">
        <v>0</v>
      </c>
      <c r="O955" t="s">
        <v>8271</v>
      </c>
      <c r="P955" s="13">
        <v>1</v>
      </c>
      <c r="Q955">
        <f>IFERROR(ROUND(Kickstarter!E955/[1]Kickstarter!L955,2),0)</f>
        <v>0.62</v>
      </c>
      <c r="R955" s="16" t="s">
        <v>8318</v>
      </c>
      <c r="S955" s="16" t="s">
        <v>8345</v>
      </c>
      <c r="T955" s="15">
        <f>(((Kickstarter!J955/60)/60)/24)+DATE(1970,1,1)</f>
        <v>41999.164340277777</v>
      </c>
      <c r="U955" s="15">
        <f>(((Kickstarter!I955/60)/60)/24)+DATE(1970,1,1)</f>
        <v>42029.164340277777</v>
      </c>
      <c r="V955">
        <f>YEAR(T955)</f>
        <v>2014</v>
      </c>
      <c r="W955">
        <f>YEAR(U955)</f>
        <v>2015</v>
      </c>
    </row>
    <row r="956" spans="1:23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5">
        <f t="shared" si="14"/>
        <v>42194.833784722221</v>
      </c>
      <c r="L956" t="b">
        <v>0</v>
      </c>
      <c r="M956">
        <v>73</v>
      </c>
      <c r="N956" t="b">
        <v>0</v>
      </c>
      <c r="O956" t="s">
        <v>8271</v>
      </c>
      <c r="P956" s="13">
        <v>1</v>
      </c>
      <c r="Q956">
        <f>IFERROR(ROUND(Kickstarter!E956/[1]Kickstarter!L956,2),0)</f>
        <v>82.42</v>
      </c>
      <c r="R956" s="16" t="s">
        <v>8318</v>
      </c>
      <c r="S956" s="16" t="s">
        <v>8347</v>
      </c>
      <c r="T956" s="15">
        <f>(((Kickstarter!J956/60)/60)/24)+DATE(1970,1,1)</f>
        <v>42194.833784722221</v>
      </c>
      <c r="U956" s="15">
        <f>(((Kickstarter!I956/60)/60)/24)+DATE(1970,1,1)</f>
        <v>42236.833784722221</v>
      </c>
      <c r="V956">
        <f>YEAR(T956)</f>
        <v>2015</v>
      </c>
      <c r="W956">
        <f>YEAR(U956)</f>
        <v>2015</v>
      </c>
    </row>
    <row r="957" spans="1:23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5">
        <f t="shared" si="14"/>
        <v>42586.295138888891</v>
      </c>
      <c r="L957" t="b">
        <v>0</v>
      </c>
      <c r="M957">
        <v>93</v>
      </c>
      <c r="N957" t="b">
        <v>0</v>
      </c>
      <c r="O957" t="s">
        <v>8271</v>
      </c>
      <c r="P957" s="13">
        <v>1</v>
      </c>
      <c r="Q957">
        <f>IFERROR(ROUND(Kickstarter!E957/[1]Kickstarter!L957,2),0)</f>
        <v>82.85</v>
      </c>
      <c r="R957" s="16" t="s">
        <v>8308</v>
      </c>
      <c r="S957" s="16" t="s">
        <v>8350</v>
      </c>
      <c r="T957" s="15">
        <f>(((Kickstarter!J957/60)/60)/24)+DATE(1970,1,1)</f>
        <v>42586.295138888891</v>
      </c>
      <c r="U957" s="15">
        <f>(((Kickstarter!I957/60)/60)/24)+DATE(1970,1,1)</f>
        <v>42626.295138888891</v>
      </c>
      <c r="V957">
        <f>YEAR(T957)</f>
        <v>2016</v>
      </c>
      <c r="W957">
        <f>YEAR(U957)</f>
        <v>2016</v>
      </c>
    </row>
    <row r="958" spans="1:23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5">
        <f t="shared" si="14"/>
        <v>42060.913877314815</v>
      </c>
      <c r="L958" t="b">
        <v>0</v>
      </c>
      <c r="M958">
        <v>17</v>
      </c>
      <c r="N958" t="b">
        <v>0</v>
      </c>
      <c r="O958" t="s">
        <v>8271</v>
      </c>
      <c r="P958" s="13">
        <v>1</v>
      </c>
      <c r="Q958">
        <f>IFERROR(ROUND(Kickstarter!E958/[1]Kickstarter!L958,2),0)</f>
        <v>11.96</v>
      </c>
      <c r="R958" s="16" t="s">
        <v>8310</v>
      </c>
      <c r="S958" s="16" t="s">
        <v>8309</v>
      </c>
      <c r="T958" s="15">
        <f>(((Kickstarter!J958/60)/60)/24)+DATE(1970,1,1)</f>
        <v>42060.913877314815</v>
      </c>
      <c r="U958" s="15">
        <f>(((Kickstarter!I958/60)/60)/24)+DATE(1970,1,1)</f>
        <v>42120.872210648144</v>
      </c>
      <c r="V958">
        <f>YEAR(T958)</f>
        <v>2015</v>
      </c>
      <c r="W958">
        <f>YEAR(U958)</f>
        <v>2015</v>
      </c>
    </row>
    <row r="959" spans="1:23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5">
        <f t="shared" si="14"/>
        <v>42660.552465277782</v>
      </c>
      <c r="L959" t="b">
        <v>0</v>
      </c>
      <c r="M959">
        <v>7</v>
      </c>
      <c r="N959" t="b">
        <v>0</v>
      </c>
      <c r="O959" t="s">
        <v>8271</v>
      </c>
      <c r="P959" s="13">
        <v>1</v>
      </c>
      <c r="Q959">
        <f>IFERROR(ROUND(Kickstarter!E959/[1]Kickstarter!L959,2),0)</f>
        <v>1.49</v>
      </c>
      <c r="R959" s="16" t="s">
        <v>8308</v>
      </c>
      <c r="S959" s="16" t="s">
        <v>8350</v>
      </c>
      <c r="T959" s="15">
        <f>(((Kickstarter!J959/60)/60)/24)+DATE(1970,1,1)</f>
        <v>42660.552465277782</v>
      </c>
      <c r="U959" s="15">
        <f>(((Kickstarter!I959/60)/60)/24)+DATE(1970,1,1)</f>
        <v>42691.594131944439</v>
      </c>
      <c r="V959">
        <f>YEAR(T959)</f>
        <v>2016</v>
      </c>
      <c r="W959">
        <f>YEAR(U959)</f>
        <v>2016</v>
      </c>
    </row>
    <row r="960" spans="1:23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5">
        <f t="shared" si="14"/>
        <v>42082.802812499998</v>
      </c>
      <c r="L960" t="b">
        <v>0</v>
      </c>
      <c r="M960">
        <v>17</v>
      </c>
      <c r="N960" t="b">
        <v>0</v>
      </c>
      <c r="O960" t="s">
        <v>8271</v>
      </c>
      <c r="P960" s="13">
        <v>1</v>
      </c>
      <c r="Q960">
        <f>IFERROR(ROUND(Kickstarter!E960/[1]Kickstarter!L960,2),0)</f>
        <v>6.03</v>
      </c>
      <c r="R960" s="16" t="s">
        <v>8315</v>
      </c>
      <c r="S960" s="16" t="s">
        <v>8356</v>
      </c>
      <c r="T960" s="15">
        <f>(((Kickstarter!J960/60)/60)/24)+DATE(1970,1,1)</f>
        <v>42082.802812499998</v>
      </c>
      <c r="U960" s="15">
        <f>(((Kickstarter!I960/60)/60)/24)+DATE(1970,1,1)</f>
        <v>42104.207638888889</v>
      </c>
      <c r="V960">
        <f>YEAR(T960)</f>
        <v>2015</v>
      </c>
      <c r="W960">
        <f>YEAR(U960)</f>
        <v>2015</v>
      </c>
    </row>
    <row r="961" spans="1:23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5">
        <f t="shared" si="14"/>
        <v>41993.174363425926</v>
      </c>
      <c r="L961" t="b">
        <v>0</v>
      </c>
      <c r="M961">
        <v>171</v>
      </c>
      <c r="N961" t="b">
        <v>0</v>
      </c>
      <c r="O961" t="s">
        <v>8271</v>
      </c>
      <c r="P961" s="13">
        <v>1</v>
      </c>
      <c r="Q961">
        <f>IFERROR(ROUND(Kickstarter!E961/[1]Kickstarter!L961,2),0)</f>
        <v>163.28</v>
      </c>
      <c r="R961" s="16" t="s">
        <v>8318</v>
      </c>
      <c r="S961" s="16" t="s">
        <v>8347</v>
      </c>
      <c r="T961" s="15">
        <f>(((Kickstarter!J961/60)/60)/24)+DATE(1970,1,1)</f>
        <v>41993.174363425926</v>
      </c>
      <c r="U961" s="15">
        <f>(((Kickstarter!I961/60)/60)/24)+DATE(1970,1,1)</f>
        <v>42023.174363425926</v>
      </c>
      <c r="V961">
        <f>YEAR(T961)</f>
        <v>2014</v>
      </c>
      <c r="W961">
        <f>YEAR(U961)</f>
        <v>2015</v>
      </c>
    </row>
    <row r="962" spans="1:23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5">
        <f t="shared" si="14"/>
        <v>42766.626793981486</v>
      </c>
      <c r="L962" t="b">
        <v>0</v>
      </c>
      <c r="M962">
        <v>188</v>
      </c>
      <c r="N962" t="b">
        <v>0</v>
      </c>
      <c r="O962" t="s">
        <v>8271</v>
      </c>
      <c r="P962" s="13">
        <v>1</v>
      </c>
      <c r="Q962">
        <f>IFERROR(ROUND(Kickstarter!E962/[1]Kickstarter!L962,2),0)</f>
        <v>140.96</v>
      </c>
      <c r="R962" s="16" t="s">
        <v>8308</v>
      </c>
      <c r="S962" s="16" t="s">
        <v>8350</v>
      </c>
      <c r="T962" s="15">
        <f>(((Kickstarter!J962/60)/60)/24)+DATE(1970,1,1)</f>
        <v>42766.626793981486</v>
      </c>
      <c r="U962" s="15">
        <f>(((Kickstarter!I962/60)/60)/24)+DATE(1970,1,1)</f>
        <v>42808.585127314815</v>
      </c>
      <c r="V962">
        <f>YEAR(T962)</f>
        <v>2017</v>
      </c>
      <c r="W962">
        <f>YEAR(U962)</f>
        <v>2017</v>
      </c>
    </row>
    <row r="963" spans="1:23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5">
        <f t="shared" ref="K963:K1026" si="15">(J963/86400) + DATE(1970,1,1)</f>
        <v>42740.693692129629</v>
      </c>
      <c r="L963" t="b">
        <v>0</v>
      </c>
      <c r="M963">
        <v>110</v>
      </c>
      <c r="N963" t="b">
        <v>0</v>
      </c>
      <c r="O963" t="s">
        <v>8271</v>
      </c>
      <c r="P963" s="13">
        <v>1</v>
      </c>
      <c r="Q963">
        <f>IFERROR(ROUND(Kickstarter!E963/[1]Kickstarter!L963,2),0)</f>
        <v>212.06</v>
      </c>
      <c r="R963" s="16" t="s">
        <v>8308</v>
      </c>
      <c r="S963" s="16" t="s">
        <v>8350</v>
      </c>
      <c r="T963" s="15">
        <f>(((Kickstarter!J963/60)/60)/24)+DATE(1970,1,1)</f>
        <v>42740.693692129629</v>
      </c>
      <c r="U963" s="15">
        <f>(((Kickstarter!I963/60)/60)/24)+DATE(1970,1,1)</f>
        <v>42786.791666666672</v>
      </c>
      <c r="V963">
        <f>YEAR(T963)</f>
        <v>2017</v>
      </c>
      <c r="W963">
        <f>YEAR(U963)</f>
        <v>2017</v>
      </c>
    </row>
    <row r="964" spans="1:23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5">
        <f t="shared" si="15"/>
        <v>42373.712418981479</v>
      </c>
      <c r="L964" t="b">
        <v>0</v>
      </c>
      <c r="M964">
        <v>37</v>
      </c>
      <c r="N964" t="b">
        <v>0</v>
      </c>
      <c r="O964" t="s">
        <v>8271</v>
      </c>
      <c r="P964" s="13">
        <v>1</v>
      </c>
      <c r="Q964">
        <f>IFERROR(ROUND(Kickstarter!E964/[1]Kickstarter!L964,2),0)</f>
        <v>5.35</v>
      </c>
      <c r="R964" s="16" t="s">
        <v>8318</v>
      </c>
      <c r="S964" s="16" t="s">
        <v>8345</v>
      </c>
      <c r="T964" s="15">
        <f>(((Kickstarter!J964/60)/60)/24)+DATE(1970,1,1)</f>
        <v>42373.712418981479</v>
      </c>
      <c r="U964" s="15">
        <f>(((Kickstarter!I964/60)/60)/24)+DATE(1970,1,1)</f>
        <v>42411.712418981479</v>
      </c>
      <c r="V964">
        <f>YEAR(T964)</f>
        <v>2016</v>
      </c>
      <c r="W964">
        <f>YEAR(U964)</f>
        <v>2016</v>
      </c>
    </row>
    <row r="965" spans="1:23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5">
        <f t="shared" si="15"/>
        <v>42625.635636574079</v>
      </c>
      <c r="L965" t="b">
        <v>0</v>
      </c>
      <c r="M965">
        <v>9</v>
      </c>
      <c r="N965" t="b">
        <v>0</v>
      </c>
      <c r="O965" t="s">
        <v>8271</v>
      </c>
      <c r="P965" s="13">
        <v>1</v>
      </c>
      <c r="Q965">
        <f>IFERROR(ROUND(Kickstarter!E965/[1]Kickstarter!L965,2),0)</f>
        <v>2.86</v>
      </c>
      <c r="R965" s="16" t="s">
        <v>8308</v>
      </c>
      <c r="S965" s="16" t="s">
        <v>8346</v>
      </c>
      <c r="T965" s="15">
        <f>(((Kickstarter!J965/60)/60)/24)+DATE(1970,1,1)</f>
        <v>42625.635636574079</v>
      </c>
      <c r="U965" s="15">
        <f>(((Kickstarter!I965/60)/60)/24)+DATE(1970,1,1)</f>
        <v>42660.635636574079</v>
      </c>
      <c r="V965">
        <f>YEAR(T965)</f>
        <v>2016</v>
      </c>
      <c r="W965">
        <f>YEAR(U965)</f>
        <v>2016</v>
      </c>
    </row>
    <row r="966" spans="1:23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5">
        <f t="shared" si="15"/>
        <v>42208.628692129627</v>
      </c>
      <c r="L966" t="b">
        <v>0</v>
      </c>
      <c r="M966">
        <v>29</v>
      </c>
      <c r="N966" t="b">
        <v>0</v>
      </c>
      <c r="O966" t="s">
        <v>8271</v>
      </c>
      <c r="P966" s="13">
        <v>1</v>
      </c>
      <c r="Q966">
        <f>IFERROR(ROUND(Kickstarter!E966/[1]Kickstarter!L966,2),0)</f>
        <v>3.87</v>
      </c>
      <c r="R966" s="16" t="s">
        <v>8324</v>
      </c>
      <c r="S966" s="16" t="s">
        <v>8351</v>
      </c>
      <c r="T966" s="15">
        <f>(((Kickstarter!J966/60)/60)/24)+DATE(1970,1,1)</f>
        <v>42208.628692129627</v>
      </c>
      <c r="U966" s="15">
        <f>(((Kickstarter!I966/60)/60)/24)+DATE(1970,1,1)</f>
        <v>42248.628692129627</v>
      </c>
      <c r="V966">
        <f>YEAR(T966)</f>
        <v>2015</v>
      </c>
      <c r="W966">
        <f>YEAR(U966)</f>
        <v>2015</v>
      </c>
    </row>
    <row r="967" spans="1:23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5">
        <f t="shared" si="15"/>
        <v>42637.016736111109</v>
      </c>
      <c r="L967" t="b">
        <v>0</v>
      </c>
      <c r="M967">
        <v>6</v>
      </c>
      <c r="N967" t="b">
        <v>0</v>
      </c>
      <c r="O967" t="s">
        <v>8271</v>
      </c>
      <c r="P967" s="13">
        <v>1</v>
      </c>
      <c r="Q967">
        <f>IFERROR(ROUND(Kickstarter!E967/[1]Kickstarter!L967,2),0)</f>
        <v>1.75</v>
      </c>
      <c r="R967" s="16" t="s">
        <v>8329</v>
      </c>
      <c r="S967" s="16" t="s">
        <v>8330</v>
      </c>
      <c r="T967" s="15">
        <f>(((Kickstarter!J967/60)/60)/24)+DATE(1970,1,1)</f>
        <v>42637.016736111109</v>
      </c>
      <c r="U967" s="15">
        <f>(((Kickstarter!I967/60)/60)/24)+DATE(1970,1,1)</f>
        <v>42669.165972222225</v>
      </c>
      <c r="V967">
        <f>YEAR(T967)</f>
        <v>2016</v>
      </c>
      <c r="W967">
        <f>YEAR(U967)</f>
        <v>2016</v>
      </c>
    </row>
    <row r="968" spans="1:23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5">
        <f t="shared" si="15"/>
        <v>42619.635787037041</v>
      </c>
      <c r="L968" t="b">
        <v>0</v>
      </c>
      <c r="M968">
        <v>30</v>
      </c>
      <c r="N968" t="b">
        <v>0</v>
      </c>
      <c r="O968" t="s">
        <v>8271</v>
      </c>
      <c r="P968" s="13">
        <v>1</v>
      </c>
      <c r="Q968">
        <f>IFERROR(ROUND(Kickstarter!E968/[1]Kickstarter!L968,2),0)</f>
        <v>10.39</v>
      </c>
      <c r="R968" s="16" t="s">
        <v>8318</v>
      </c>
      <c r="S968" s="16" t="s">
        <v>8345</v>
      </c>
      <c r="T968" s="15">
        <f>(((Kickstarter!J968/60)/60)/24)+DATE(1970,1,1)</f>
        <v>42619.635787037041</v>
      </c>
      <c r="U968" s="15">
        <f>(((Kickstarter!I968/60)/60)/24)+DATE(1970,1,1)</f>
        <v>42649.635787037041</v>
      </c>
      <c r="V968">
        <f>YEAR(T968)</f>
        <v>2016</v>
      </c>
      <c r="W968">
        <f>YEAR(U968)</f>
        <v>2016</v>
      </c>
    </row>
    <row r="969" spans="1:23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5">
        <f t="shared" si="15"/>
        <v>42422.254328703704</v>
      </c>
      <c r="L969" t="b">
        <v>0</v>
      </c>
      <c r="M969">
        <v>81</v>
      </c>
      <c r="N969" t="b">
        <v>0</v>
      </c>
      <c r="O969" t="s">
        <v>8271</v>
      </c>
      <c r="P969" s="13">
        <v>1</v>
      </c>
      <c r="Q969">
        <f>IFERROR(ROUND(Kickstarter!E969/[1]Kickstarter!L969,2),0)</f>
        <v>62.49</v>
      </c>
      <c r="R969" s="16" t="s">
        <v>8329</v>
      </c>
      <c r="S969" s="16" t="s">
        <v>8330</v>
      </c>
      <c r="T969" s="15">
        <f>(((Kickstarter!J969/60)/60)/24)+DATE(1970,1,1)</f>
        <v>42422.254328703704</v>
      </c>
      <c r="U969" s="15">
        <f>(((Kickstarter!I969/60)/60)/24)+DATE(1970,1,1)</f>
        <v>42482.21266203704</v>
      </c>
      <c r="V969">
        <f>YEAR(T969)</f>
        <v>2016</v>
      </c>
      <c r="W969">
        <f>YEAR(U969)</f>
        <v>2016</v>
      </c>
    </row>
    <row r="970" spans="1:23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5">
        <f t="shared" si="15"/>
        <v>41836.847615740742</v>
      </c>
      <c r="L970" t="b">
        <v>0</v>
      </c>
      <c r="M970">
        <v>4</v>
      </c>
      <c r="N970" t="b">
        <v>0</v>
      </c>
      <c r="O970" t="s">
        <v>8271</v>
      </c>
      <c r="P970" s="13">
        <v>1</v>
      </c>
      <c r="Q970">
        <f>IFERROR(ROUND(Kickstarter!E970/[1]Kickstarter!L970,2),0)</f>
        <v>1.1299999999999999</v>
      </c>
      <c r="R970" s="16" t="s">
        <v>8324</v>
      </c>
      <c r="S970" s="16" t="s">
        <v>8351</v>
      </c>
      <c r="T970" s="15">
        <f>(((Kickstarter!J970/60)/60)/24)+DATE(1970,1,1)</f>
        <v>41836.847615740742</v>
      </c>
      <c r="U970" s="15">
        <f>(((Kickstarter!I970/60)/60)/24)+DATE(1970,1,1)</f>
        <v>41866.847615740742</v>
      </c>
      <c r="V970">
        <f>YEAR(T970)</f>
        <v>2014</v>
      </c>
      <c r="W970">
        <f>YEAR(U970)</f>
        <v>2014</v>
      </c>
    </row>
    <row r="971" spans="1:23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5">
        <f t="shared" si="15"/>
        <v>42742.30332175926</v>
      </c>
      <c r="L971" t="b">
        <v>0</v>
      </c>
      <c r="M971">
        <v>11</v>
      </c>
      <c r="N971" t="b">
        <v>0</v>
      </c>
      <c r="O971" t="s">
        <v>8271</v>
      </c>
      <c r="P971" s="13">
        <v>1</v>
      </c>
      <c r="Q971">
        <f>IFERROR(ROUND(Kickstarter!E971/[1]Kickstarter!L971,2),0)</f>
        <v>78.209999999999994</v>
      </c>
      <c r="R971" s="16" t="s">
        <v>8313</v>
      </c>
      <c r="S971" s="16" t="s">
        <v>8312</v>
      </c>
      <c r="T971" s="15">
        <f>(((Kickstarter!J971/60)/60)/24)+DATE(1970,1,1)</f>
        <v>42742.30332175926</v>
      </c>
      <c r="U971" s="15">
        <f>(((Kickstarter!I971/60)/60)/24)+DATE(1970,1,1)</f>
        <v>42775.30332175926</v>
      </c>
      <c r="V971">
        <f>YEAR(T971)</f>
        <v>2017</v>
      </c>
      <c r="W971">
        <f>YEAR(U971)</f>
        <v>2017</v>
      </c>
    </row>
    <row r="972" spans="1:23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5">
        <f t="shared" si="15"/>
        <v>42721.220520833333</v>
      </c>
      <c r="L972" t="b">
        <v>0</v>
      </c>
      <c r="M972">
        <v>14</v>
      </c>
      <c r="N972" t="b">
        <v>0</v>
      </c>
      <c r="O972" t="s">
        <v>8271</v>
      </c>
      <c r="P972" s="13">
        <v>1</v>
      </c>
      <c r="Q972">
        <f>IFERROR(ROUND(Kickstarter!E972/[1]Kickstarter!L972,2),0)</f>
        <v>9.15</v>
      </c>
      <c r="R972" s="16" t="s">
        <v>8335</v>
      </c>
      <c r="S972" s="16" t="s">
        <v>8354</v>
      </c>
      <c r="T972" s="15">
        <f>(((Kickstarter!J972/60)/60)/24)+DATE(1970,1,1)</f>
        <v>42721.220520833333</v>
      </c>
      <c r="U972" s="15">
        <f>(((Kickstarter!I972/60)/60)/24)+DATE(1970,1,1)</f>
        <v>42758.207638888889</v>
      </c>
      <c r="V972">
        <f>YEAR(T972)</f>
        <v>2016</v>
      </c>
      <c r="W972">
        <f>YEAR(U972)</f>
        <v>2017</v>
      </c>
    </row>
    <row r="973" spans="1:23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5">
        <f t="shared" si="15"/>
        <v>42111.709027777775</v>
      </c>
      <c r="L973" t="b">
        <v>0</v>
      </c>
      <c r="M973">
        <v>5</v>
      </c>
      <c r="N973" t="b">
        <v>0</v>
      </c>
      <c r="O973" t="s">
        <v>8271</v>
      </c>
      <c r="P973" s="13">
        <v>1</v>
      </c>
      <c r="Q973">
        <f>IFERROR(ROUND(Kickstarter!E973/[1]Kickstarter!L973,2),0)</f>
        <v>2.04</v>
      </c>
      <c r="R973" s="16" t="s">
        <v>8329</v>
      </c>
      <c r="S973" s="16" t="s">
        <v>8330</v>
      </c>
      <c r="T973" s="15">
        <f>(((Kickstarter!J973/60)/60)/24)+DATE(1970,1,1)</f>
        <v>42111.709027777775</v>
      </c>
      <c r="U973" s="15">
        <f>(((Kickstarter!I973/60)/60)/24)+DATE(1970,1,1)</f>
        <v>42156.709027777775</v>
      </c>
      <c r="V973">
        <f>YEAR(T973)</f>
        <v>2015</v>
      </c>
      <c r="W973">
        <f>YEAR(U973)</f>
        <v>2015</v>
      </c>
    </row>
    <row r="974" spans="1:23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5">
        <f t="shared" si="15"/>
        <v>41856.865717592591</v>
      </c>
      <c r="L974" t="b">
        <v>0</v>
      </c>
      <c r="M974">
        <v>45</v>
      </c>
      <c r="N974" t="b">
        <v>0</v>
      </c>
      <c r="O974" t="s">
        <v>8271</v>
      </c>
      <c r="P974" s="13">
        <v>1</v>
      </c>
      <c r="Q974">
        <f>IFERROR(ROUND(Kickstarter!E974/[1]Kickstarter!L974,2),0)</f>
        <v>37.229999999999997</v>
      </c>
      <c r="R974" s="16" t="s">
        <v>8310</v>
      </c>
      <c r="S974" s="16" t="s">
        <v>8309</v>
      </c>
      <c r="T974" s="15">
        <f>(((Kickstarter!J974/60)/60)/24)+DATE(1970,1,1)</f>
        <v>41856.865717592591</v>
      </c>
      <c r="U974" s="15">
        <f>(((Kickstarter!I974/60)/60)/24)+DATE(1970,1,1)</f>
        <v>41886.290972222225</v>
      </c>
      <c r="V974">
        <f>YEAR(T974)</f>
        <v>2014</v>
      </c>
      <c r="W974">
        <f>YEAR(U974)</f>
        <v>2014</v>
      </c>
    </row>
    <row r="975" spans="1:23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5">
        <f t="shared" si="15"/>
        <v>42257.014965277776</v>
      </c>
      <c r="L975" t="b">
        <v>0</v>
      </c>
      <c r="M975">
        <v>8</v>
      </c>
      <c r="N975" t="b">
        <v>0</v>
      </c>
      <c r="O975" t="s">
        <v>8271</v>
      </c>
      <c r="P975" s="13">
        <v>1</v>
      </c>
      <c r="Q975">
        <f>IFERROR(ROUND(Kickstarter!E975/[1]Kickstarter!L975,2),0)</f>
        <v>6.63</v>
      </c>
      <c r="R975" s="16" t="s">
        <v>8329</v>
      </c>
      <c r="S975" s="16" t="s">
        <v>8330</v>
      </c>
      <c r="T975" s="15">
        <f>(((Kickstarter!J975/60)/60)/24)+DATE(1970,1,1)</f>
        <v>42257.014965277776</v>
      </c>
      <c r="U975" s="15">
        <f>(((Kickstarter!I975/60)/60)/24)+DATE(1970,1,1)</f>
        <v>42317.056631944448</v>
      </c>
      <c r="V975">
        <f>YEAR(T975)</f>
        <v>2015</v>
      </c>
      <c r="W975">
        <f>YEAR(U975)</f>
        <v>2015</v>
      </c>
    </row>
    <row r="976" spans="1:23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5">
        <f t="shared" si="15"/>
        <v>42424.749490740738</v>
      </c>
      <c r="L976" t="b">
        <v>0</v>
      </c>
      <c r="M976">
        <v>3</v>
      </c>
      <c r="N976" t="b">
        <v>0</v>
      </c>
      <c r="O976" t="s">
        <v>8271</v>
      </c>
      <c r="P976" s="13">
        <v>1</v>
      </c>
      <c r="Q976">
        <f>IFERROR(ROUND(Kickstarter!E976/[1]Kickstarter!L976,2),0)</f>
        <v>1.76</v>
      </c>
      <c r="R976" s="16" t="s">
        <v>8318</v>
      </c>
      <c r="S976" s="16" t="s">
        <v>8345</v>
      </c>
      <c r="T976" s="15">
        <f>(((Kickstarter!J976/60)/60)/24)+DATE(1970,1,1)</f>
        <v>42424.749490740738</v>
      </c>
      <c r="U976" s="15">
        <f>(((Kickstarter!I976/60)/60)/24)+DATE(1970,1,1)</f>
        <v>42454.707824074074</v>
      </c>
      <c r="V976">
        <f>YEAR(T976)</f>
        <v>2016</v>
      </c>
      <c r="W976">
        <f>YEAR(U976)</f>
        <v>2016</v>
      </c>
    </row>
    <row r="977" spans="1:23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5">
        <f t="shared" si="15"/>
        <v>42489.696585648147</v>
      </c>
      <c r="L977" t="b">
        <v>0</v>
      </c>
      <c r="M977">
        <v>24</v>
      </c>
      <c r="N977" t="b">
        <v>0</v>
      </c>
      <c r="O977" t="s">
        <v>8271</v>
      </c>
      <c r="P977" s="13">
        <v>1</v>
      </c>
      <c r="Q977">
        <f>IFERROR(ROUND(Kickstarter!E977/[1]Kickstarter!L977,2),0)</f>
        <v>15.8</v>
      </c>
      <c r="R977" s="16" t="s">
        <v>8318</v>
      </c>
      <c r="S977" s="16" t="s">
        <v>8345</v>
      </c>
      <c r="T977" s="15">
        <f>(((Kickstarter!J977/60)/60)/24)+DATE(1970,1,1)</f>
        <v>42489.696585648147</v>
      </c>
      <c r="U977" s="15">
        <f>(((Kickstarter!I977/60)/60)/24)+DATE(1970,1,1)</f>
        <v>42549.696585648147</v>
      </c>
      <c r="V977">
        <f>YEAR(T977)</f>
        <v>2016</v>
      </c>
      <c r="W977">
        <f>YEAR(U977)</f>
        <v>2016</v>
      </c>
    </row>
    <row r="978" spans="1:23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5">
        <f t="shared" si="15"/>
        <v>42185.058993055558</v>
      </c>
      <c r="L978" t="b">
        <v>0</v>
      </c>
      <c r="M978">
        <v>18</v>
      </c>
      <c r="N978" t="b">
        <v>0</v>
      </c>
      <c r="O978" t="s">
        <v>8271</v>
      </c>
      <c r="P978" s="13">
        <v>1</v>
      </c>
      <c r="Q978">
        <f>IFERROR(ROUND(Kickstarter!E978/[1]Kickstarter!L978,2),0)</f>
        <v>12.62</v>
      </c>
      <c r="R978" s="16" t="s">
        <v>8318</v>
      </c>
      <c r="S978" s="16" t="s">
        <v>8345</v>
      </c>
      <c r="T978" s="15">
        <f>(((Kickstarter!J978/60)/60)/24)+DATE(1970,1,1)</f>
        <v>42185.058993055558</v>
      </c>
      <c r="U978" s="15">
        <f>(((Kickstarter!I978/60)/60)/24)+DATE(1970,1,1)</f>
        <v>42230.058993055558</v>
      </c>
      <c r="V978">
        <f>YEAR(T978)</f>
        <v>2015</v>
      </c>
      <c r="W978">
        <f>YEAR(U978)</f>
        <v>2015</v>
      </c>
    </row>
    <row r="979" spans="1:23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5">
        <f t="shared" si="15"/>
        <v>42391.942094907412</v>
      </c>
      <c r="L979" t="b">
        <v>0</v>
      </c>
      <c r="M979">
        <v>12</v>
      </c>
      <c r="N979" t="b">
        <v>0</v>
      </c>
      <c r="O979" t="s">
        <v>8271</v>
      </c>
      <c r="P979" s="13">
        <v>1</v>
      </c>
      <c r="Q979">
        <f>IFERROR(ROUND(Kickstarter!E979/[1]Kickstarter!L979,2),0)</f>
        <v>19.34</v>
      </c>
      <c r="R979" s="16" t="s">
        <v>8318</v>
      </c>
      <c r="S979" s="16" t="s">
        <v>8349</v>
      </c>
      <c r="T979" s="15">
        <f>(((Kickstarter!J979/60)/60)/24)+DATE(1970,1,1)</f>
        <v>42391.942094907412</v>
      </c>
      <c r="U979" s="15">
        <f>(((Kickstarter!I979/60)/60)/24)+DATE(1970,1,1)</f>
        <v>42421.942094907412</v>
      </c>
      <c r="V979">
        <f>YEAR(T979)</f>
        <v>2016</v>
      </c>
      <c r="W979">
        <f>YEAR(U979)</f>
        <v>2016</v>
      </c>
    </row>
    <row r="980" spans="1:23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5">
        <f t="shared" si="15"/>
        <v>42395.309039351851</v>
      </c>
      <c r="L980" t="b">
        <v>0</v>
      </c>
      <c r="M980">
        <v>123</v>
      </c>
      <c r="N980" t="b">
        <v>0</v>
      </c>
      <c r="O980" t="s">
        <v>8271</v>
      </c>
      <c r="P980" s="13">
        <v>1</v>
      </c>
      <c r="Q980">
        <f>IFERROR(ROUND(Kickstarter!E980/[1]Kickstarter!L980,2),0)</f>
        <v>552.69000000000005</v>
      </c>
      <c r="R980" s="16" t="s">
        <v>8310</v>
      </c>
      <c r="S980" s="16" t="s">
        <v>8309</v>
      </c>
      <c r="T980" s="15">
        <f>(((Kickstarter!J980/60)/60)/24)+DATE(1970,1,1)</f>
        <v>42395.309039351851</v>
      </c>
      <c r="U980" s="15">
        <f>(((Kickstarter!I980/60)/60)/24)+DATE(1970,1,1)</f>
        <v>42425.309039351851</v>
      </c>
      <c r="V980">
        <f>YEAR(T980)</f>
        <v>2016</v>
      </c>
      <c r="W980">
        <f>YEAR(U980)</f>
        <v>2016</v>
      </c>
    </row>
    <row r="981" spans="1:23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5">
        <f t="shared" si="15"/>
        <v>42506.416990740741</v>
      </c>
      <c r="L981" t="b">
        <v>0</v>
      </c>
      <c r="M981">
        <v>96</v>
      </c>
      <c r="N981" t="b">
        <v>0</v>
      </c>
      <c r="O981" t="s">
        <v>8271</v>
      </c>
      <c r="P981" s="13">
        <v>1</v>
      </c>
      <c r="Q981">
        <f>IFERROR(ROUND(Kickstarter!E981/[1]Kickstarter!L981,2),0)</f>
        <v>1114.8499999999999</v>
      </c>
      <c r="R981" s="16" t="s">
        <v>8324</v>
      </c>
      <c r="S981" s="16" t="s">
        <v>8351</v>
      </c>
      <c r="T981" s="15">
        <f>(((Kickstarter!J981/60)/60)/24)+DATE(1970,1,1)</f>
        <v>42506.416990740734</v>
      </c>
      <c r="U981" s="15">
        <f>(((Kickstarter!I981/60)/60)/24)+DATE(1970,1,1)</f>
        <v>42541.790972222225</v>
      </c>
      <c r="V981">
        <f>YEAR(T981)</f>
        <v>2016</v>
      </c>
      <c r="W981">
        <f>YEAR(U981)</f>
        <v>2016</v>
      </c>
    </row>
    <row r="982" spans="1:23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5">
        <f t="shared" si="15"/>
        <v>41928.904189814813</v>
      </c>
      <c r="L982" t="b">
        <v>0</v>
      </c>
      <c r="M982">
        <v>31</v>
      </c>
      <c r="N982" t="b">
        <v>0</v>
      </c>
      <c r="O982" t="s">
        <v>8271</v>
      </c>
      <c r="P982" s="13">
        <v>1</v>
      </c>
      <c r="Q982">
        <f>IFERROR(ROUND(Kickstarter!E982/[1]Kickstarter!L982,2),0)</f>
        <v>10.54</v>
      </c>
      <c r="R982" s="16" t="s">
        <v>8310</v>
      </c>
      <c r="S982" s="16" t="s">
        <v>8309</v>
      </c>
      <c r="T982" s="15">
        <f>(((Kickstarter!J982/60)/60)/24)+DATE(1970,1,1)</f>
        <v>41928.904189814813</v>
      </c>
      <c r="U982" s="15">
        <f>(((Kickstarter!I982/60)/60)/24)+DATE(1970,1,1)</f>
        <v>41973.945856481485</v>
      </c>
      <c r="V982">
        <f>YEAR(T982)</f>
        <v>2014</v>
      </c>
      <c r="W982">
        <f>YEAR(U982)</f>
        <v>2014</v>
      </c>
    </row>
    <row r="983" spans="1:23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5">
        <f t="shared" si="15"/>
        <v>41830.947013888886</v>
      </c>
      <c r="L983" t="b">
        <v>0</v>
      </c>
      <c r="M983">
        <v>4</v>
      </c>
      <c r="N983" t="b">
        <v>0</v>
      </c>
      <c r="O983" t="s">
        <v>8271</v>
      </c>
      <c r="P983" s="13">
        <v>1</v>
      </c>
      <c r="Q983">
        <f>IFERROR(ROUND(Kickstarter!E983/[1]Kickstarter!L983,2),0)</f>
        <v>0.09</v>
      </c>
      <c r="R983" s="16" t="s">
        <v>8310</v>
      </c>
      <c r="S983" s="16" t="s">
        <v>8311</v>
      </c>
      <c r="T983" s="15">
        <f>(((Kickstarter!J983/60)/60)/24)+DATE(1970,1,1)</f>
        <v>41830.947013888886</v>
      </c>
      <c r="U983" s="15">
        <f>(((Kickstarter!I983/60)/60)/24)+DATE(1970,1,1)</f>
        <v>41860.947013888886</v>
      </c>
      <c r="V983">
        <f>YEAR(T983)</f>
        <v>2014</v>
      </c>
      <c r="W983">
        <f>YEAR(U983)</f>
        <v>2014</v>
      </c>
    </row>
    <row r="984" spans="1:23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5">
        <f t="shared" si="15"/>
        <v>42615.753310185188</v>
      </c>
      <c r="L984" t="b">
        <v>0</v>
      </c>
      <c r="M984">
        <v>3</v>
      </c>
      <c r="N984" t="b">
        <v>0</v>
      </c>
      <c r="O984" t="s">
        <v>8271</v>
      </c>
      <c r="P984" s="13">
        <v>1</v>
      </c>
      <c r="Q984">
        <f>IFERROR(ROUND(Kickstarter!E984/[1]Kickstarter!L984,2),0)</f>
        <v>0.01</v>
      </c>
      <c r="R984" s="16" t="s">
        <v>8318</v>
      </c>
      <c r="S984" s="16" t="s">
        <v>8345</v>
      </c>
      <c r="T984" s="15">
        <f>(((Kickstarter!J984/60)/60)/24)+DATE(1970,1,1)</f>
        <v>42615.753310185188</v>
      </c>
      <c r="U984" s="15">
        <f>(((Kickstarter!I984/60)/60)/24)+DATE(1970,1,1)</f>
        <v>42645.753310185188</v>
      </c>
      <c r="V984">
        <f>YEAR(T984)</f>
        <v>2016</v>
      </c>
      <c r="W984">
        <f>YEAR(U984)</f>
        <v>2016</v>
      </c>
    </row>
    <row r="985" spans="1:23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5">
        <f t="shared" si="15"/>
        <v>42574.667650462958</v>
      </c>
      <c r="L985" t="b">
        <v>0</v>
      </c>
      <c r="M985">
        <v>179</v>
      </c>
      <c r="N985" t="b">
        <v>0</v>
      </c>
      <c r="O985" t="s">
        <v>8271</v>
      </c>
      <c r="P985" s="13">
        <v>1</v>
      </c>
      <c r="Q985">
        <f>IFERROR(ROUND(Kickstarter!E985/[1]Kickstarter!L985,2),0)</f>
        <v>229.49</v>
      </c>
      <c r="R985" s="16" t="s">
        <v>8308</v>
      </c>
      <c r="S985" s="16" t="s">
        <v>8350</v>
      </c>
      <c r="T985" s="15">
        <f>(((Kickstarter!J985/60)/60)/24)+DATE(1970,1,1)</f>
        <v>42574.667650462965</v>
      </c>
      <c r="U985" s="15">
        <f>(((Kickstarter!I985/60)/60)/24)+DATE(1970,1,1)</f>
        <v>42605.870833333334</v>
      </c>
      <c r="V985">
        <f>YEAR(T985)</f>
        <v>2016</v>
      </c>
      <c r="W985">
        <f>YEAR(U985)</f>
        <v>2016</v>
      </c>
    </row>
    <row r="986" spans="1:23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5">
        <f t="shared" si="15"/>
        <v>42061.11583333333</v>
      </c>
      <c r="L986" t="b">
        <v>0</v>
      </c>
      <c r="M986">
        <v>3</v>
      </c>
      <c r="N986" t="b">
        <v>0</v>
      </c>
      <c r="O986" t="s">
        <v>8271</v>
      </c>
      <c r="P986" s="13">
        <v>1</v>
      </c>
      <c r="Q986">
        <f>IFERROR(ROUND(Kickstarter!E986/[1]Kickstarter!L986,2),0)</f>
        <v>0.61</v>
      </c>
      <c r="R986" s="16" t="s">
        <v>8310</v>
      </c>
      <c r="S986" s="16" t="s">
        <v>8309</v>
      </c>
      <c r="T986" s="15">
        <f>(((Kickstarter!J986/60)/60)/24)+DATE(1970,1,1)</f>
        <v>42061.11583333333</v>
      </c>
      <c r="U986" s="15">
        <f>(((Kickstarter!I986/60)/60)/24)+DATE(1970,1,1)</f>
        <v>42091.074166666673</v>
      </c>
      <c r="V986">
        <f>YEAR(T986)</f>
        <v>2015</v>
      </c>
      <c r="W986">
        <f>YEAR(U986)</f>
        <v>2015</v>
      </c>
    </row>
    <row r="987" spans="1:23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5">
        <f t="shared" si="15"/>
        <v>42339.967708333337</v>
      </c>
      <c r="L987" t="b">
        <v>0</v>
      </c>
      <c r="M987">
        <v>23</v>
      </c>
      <c r="N987" t="b">
        <v>0</v>
      </c>
      <c r="O987" t="s">
        <v>8271</v>
      </c>
      <c r="P987" s="13">
        <v>1</v>
      </c>
      <c r="Q987">
        <f>IFERROR(ROUND(Kickstarter!E987/[1]Kickstarter!L987,2),0)</f>
        <v>16.420000000000002</v>
      </c>
      <c r="R987" s="16" t="s">
        <v>8310</v>
      </c>
      <c r="S987" s="16" t="s">
        <v>8309</v>
      </c>
      <c r="T987" s="15">
        <f>(((Kickstarter!J987/60)/60)/24)+DATE(1970,1,1)</f>
        <v>42339.967708333337</v>
      </c>
      <c r="U987" s="15">
        <f>(((Kickstarter!I987/60)/60)/24)+DATE(1970,1,1)</f>
        <v>42369.958333333328</v>
      </c>
      <c r="V987">
        <f>YEAR(T987)</f>
        <v>2015</v>
      </c>
      <c r="W987">
        <f>YEAR(U987)</f>
        <v>2015</v>
      </c>
    </row>
    <row r="988" spans="1:23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5">
        <f t="shared" si="15"/>
        <v>42324.767361111109</v>
      </c>
      <c r="L988" t="b">
        <v>0</v>
      </c>
      <c r="M988">
        <v>23</v>
      </c>
      <c r="N988" t="b">
        <v>0</v>
      </c>
      <c r="O988" t="s">
        <v>8271</v>
      </c>
      <c r="P988" s="13">
        <v>1</v>
      </c>
      <c r="Q988">
        <f>IFERROR(ROUND(Kickstarter!E988/[1]Kickstarter!L988,2),0)</f>
        <v>150</v>
      </c>
      <c r="R988" s="16" t="s">
        <v>8310</v>
      </c>
      <c r="S988" s="16" t="s">
        <v>8309</v>
      </c>
      <c r="T988" s="15">
        <f>(((Kickstarter!J988/60)/60)/24)+DATE(1970,1,1)</f>
        <v>42324.767361111109</v>
      </c>
      <c r="U988" s="15">
        <f>(((Kickstarter!I988/60)/60)/24)+DATE(1970,1,1)</f>
        <v>42379</v>
      </c>
      <c r="V988">
        <f>YEAR(T988)</f>
        <v>2015</v>
      </c>
      <c r="W988">
        <f>YEAR(U988)</f>
        <v>2016</v>
      </c>
    </row>
    <row r="989" spans="1:23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5">
        <f t="shared" si="15"/>
        <v>41773.294560185182</v>
      </c>
      <c r="L989" t="b">
        <v>0</v>
      </c>
      <c r="M989">
        <v>41</v>
      </c>
      <c r="N989" t="b">
        <v>0</v>
      </c>
      <c r="O989" t="s">
        <v>8271</v>
      </c>
      <c r="P989" s="13">
        <v>1</v>
      </c>
      <c r="Q989">
        <f>IFERROR(ROUND(Kickstarter!E989/[1]Kickstarter!L989,2),0)</f>
        <v>75.98</v>
      </c>
      <c r="R989" s="16" t="s">
        <v>8318</v>
      </c>
      <c r="S989" s="16" t="s">
        <v>8345</v>
      </c>
      <c r="T989" s="15">
        <f>(((Kickstarter!J989/60)/60)/24)+DATE(1970,1,1)</f>
        <v>41773.294560185182</v>
      </c>
      <c r="U989" s="15">
        <f>(((Kickstarter!I989/60)/60)/24)+DATE(1970,1,1)</f>
        <v>41813.294560185182</v>
      </c>
      <c r="V989">
        <f>YEAR(T989)</f>
        <v>2014</v>
      </c>
      <c r="W989">
        <f>YEAR(U989)</f>
        <v>2014</v>
      </c>
    </row>
    <row r="990" spans="1:23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5">
        <f t="shared" si="15"/>
        <v>42614.356770833328</v>
      </c>
      <c r="L990" t="b">
        <v>0</v>
      </c>
      <c r="M990">
        <v>0</v>
      </c>
      <c r="N990" t="b">
        <v>0</v>
      </c>
      <c r="O990" t="s">
        <v>8271</v>
      </c>
      <c r="P990" s="13">
        <v>1</v>
      </c>
      <c r="Q990">
        <f>IFERROR(ROUND(Kickstarter!E990/[1]Kickstarter!L990,2),0)</f>
        <v>0</v>
      </c>
      <c r="R990" s="16" t="s">
        <v>8310</v>
      </c>
      <c r="S990" s="16" t="s">
        <v>8311</v>
      </c>
      <c r="T990" s="15">
        <f>(((Kickstarter!J990/60)/60)/24)+DATE(1970,1,1)</f>
        <v>42614.356770833328</v>
      </c>
      <c r="U990" s="15">
        <f>(((Kickstarter!I990/60)/60)/24)+DATE(1970,1,1)</f>
        <v>42644.356770833328</v>
      </c>
      <c r="V990">
        <f>YEAR(T990)</f>
        <v>2016</v>
      </c>
      <c r="W990">
        <f>YEAR(U990)</f>
        <v>2016</v>
      </c>
    </row>
    <row r="991" spans="1:23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5">
        <f t="shared" si="15"/>
        <v>42611.933969907404</v>
      </c>
      <c r="L991" t="b">
        <v>0</v>
      </c>
      <c r="M991">
        <v>32</v>
      </c>
      <c r="N991" t="b">
        <v>0</v>
      </c>
      <c r="O991" t="s">
        <v>8271</v>
      </c>
      <c r="P991" s="13">
        <v>1</v>
      </c>
      <c r="Q991">
        <f>IFERROR(ROUND(Kickstarter!E991/[1]Kickstarter!L991,2),0)</f>
        <v>7.73</v>
      </c>
      <c r="R991" s="16" t="s">
        <v>8315</v>
      </c>
      <c r="S991" s="16" t="s">
        <v>8356</v>
      </c>
      <c r="T991" s="15">
        <f>(((Kickstarter!J991/60)/60)/24)+DATE(1970,1,1)</f>
        <v>42611.933969907404</v>
      </c>
      <c r="U991" s="15">
        <f>(((Kickstarter!I991/60)/60)/24)+DATE(1970,1,1)</f>
        <v>42641.933969907404</v>
      </c>
      <c r="V991">
        <f>YEAR(T991)</f>
        <v>2016</v>
      </c>
      <c r="W991">
        <f>YEAR(U991)</f>
        <v>2016</v>
      </c>
    </row>
    <row r="992" spans="1:23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5">
        <f t="shared" si="15"/>
        <v>41855.784305555557</v>
      </c>
      <c r="L992" t="b">
        <v>0</v>
      </c>
      <c r="M992">
        <v>2</v>
      </c>
      <c r="N992" t="b">
        <v>0</v>
      </c>
      <c r="O992" t="s">
        <v>8271</v>
      </c>
      <c r="P992" s="13">
        <v>1</v>
      </c>
      <c r="Q992">
        <f>IFERROR(ROUND(Kickstarter!E992/[1]Kickstarter!L992,2),0)</f>
        <v>7.0000000000000007E-2</v>
      </c>
      <c r="R992" s="16" t="s">
        <v>8315</v>
      </c>
      <c r="S992" s="16" t="s">
        <v>8314</v>
      </c>
      <c r="T992" s="15">
        <f>(((Kickstarter!J992/60)/60)/24)+DATE(1970,1,1)</f>
        <v>41855.784305555557</v>
      </c>
      <c r="U992" s="15">
        <f>(((Kickstarter!I992/60)/60)/24)+DATE(1970,1,1)</f>
        <v>41885.784305555557</v>
      </c>
      <c r="V992">
        <f>YEAR(T992)</f>
        <v>2014</v>
      </c>
      <c r="W992">
        <f>YEAR(U992)</f>
        <v>2014</v>
      </c>
    </row>
    <row r="993" spans="1:23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5">
        <f t="shared" si="15"/>
        <v>42538.75680555556</v>
      </c>
      <c r="L993" t="b">
        <v>0</v>
      </c>
      <c r="M993">
        <v>7</v>
      </c>
      <c r="N993" t="b">
        <v>0</v>
      </c>
      <c r="O993" t="s">
        <v>8271</v>
      </c>
      <c r="P993" s="13">
        <v>1</v>
      </c>
      <c r="Q993">
        <f>IFERROR(ROUND(Kickstarter!E993/[1]Kickstarter!L993,2),0)</f>
        <v>1.06</v>
      </c>
      <c r="R993" s="16" t="s">
        <v>8310</v>
      </c>
      <c r="S993" s="16" t="s">
        <v>8309</v>
      </c>
      <c r="T993" s="15">
        <f>(((Kickstarter!J993/60)/60)/24)+DATE(1970,1,1)</f>
        <v>42538.75680555556</v>
      </c>
      <c r="U993" s="15">
        <f>(((Kickstarter!I993/60)/60)/24)+DATE(1970,1,1)</f>
        <v>42563.785416666666</v>
      </c>
      <c r="V993">
        <f>YEAR(T993)</f>
        <v>2016</v>
      </c>
      <c r="W993">
        <f>YEAR(U993)</f>
        <v>2016</v>
      </c>
    </row>
    <row r="994" spans="1:23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5">
        <f t="shared" si="15"/>
        <v>42437.924988425926</v>
      </c>
      <c r="L994" t="b">
        <v>0</v>
      </c>
      <c r="M994">
        <v>4</v>
      </c>
      <c r="N994" t="b">
        <v>0</v>
      </c>
      <c r="O994" t="s">
        <v>8271</v>
      </c>
      <c r="P994" s="13">
        <v>1</v>
      </c>
      <c r="Q994">
        <f>IFERROR(ROUND(Kickstarter!E994/[1]Kickstarter!L994,2),0)</f>
        <v>6.58</v>
      </c>
      <c r="R994" s="16" t="s">
        <v>8318</v>
      </c>
      <c r="S994" s="16" t="s">
        <v>8347</v>
      </c>
      <c r="T994" s="15">
        <f>(((Kickstarter!J994/60)/60)/24)+DATE(1970,1,1)</f>
        <v>42437.924988425926</v>
      </c>
      <c r="U994" s="15">
        <f>(((Kickstarter!I994/60)/60)/24)+DATE(1970,1,1)</f>
        <v>42497.883321759262</v>
      </c>
      <c r="V994">
        <f>YEAR(T994)</f>
        <v>2016</v>
      </c>
      <c r="W994">
        <f>YEAR(U994)</f>
        <v>2016</v>
      </c>
    </row>
    <row r="995" spans="1:23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5">
        <f t="shared" si="15"/>
        <v>42652.964907407411</v>
      </c>
      <c r="L995" t="b">
        <v>0</v>
      </c>
      <c r="M995">
        <v>196</v>
      </c>
      <c r="N995" t="b">
        <v>0</v>
      </c>
      <c r="O995" t="s">
        <v>8271</v>
      </c>
      <c r="P995" s="13">
        <v>1</v>
      </c>
      <c r="Q995">
        <f>IFERROR(ROUND(Kickstarter!E995/[1]Kickstarter!L995,2),0)</f>
        <v>92.43</v>
      </c>
      <c r="R995" s="16" t="s">
        <v>8308</v>
      </c>
      <c r="S995" s="16" t="s">
        <v>8355</v>
      </c>
      <c r="T995" s="15">
        <f>(((Kickstarter!J995/60)/60)/24)+DATE(1970,1,1)</f>
        <v>42652.964907407411</v>
      </c>
      <c r="U995" s="15">
        <f>(((Kickstarter!I995/60)/60)/24)+DATE(1970,1,1)</f>
        <v>42686.208333333328</v>
      </c>
      <c r="V995">
        <f>YEAR(T995)</f>
        <v>2016</v>
      </c>
      <c r="W995">
        <f>YEAR(U995)</f>
        <v>2016</v>
      </c>
    </row>
    <row r="996" spans="1:23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5">
        <f t="shared" si="15"/>
        <v>41921.263078703705</v>
      </c>
      <c r="L996" t="b">
        <v>0</v>
      </c>
      <c r="M996">
        <v>11</v>
      </c>
      <c r="N996" t="b">
        <v>0</v>
      </c>
      <c r="O996" t="s">
        <v>8271</v>
      </c>
      <c r="P996" s="13">
        <v>1</v>
      </c>
      <c r="Q996">
        <f>IFERROR(ROUND(Kickstarter!E996/[1]Kickstarter!L996,2),0)</f>
        <v>66.7</v>
      </c>
      <c r="R996" s="16" t="s">
        <v>8318</v>
      </c>
      <c r="S996" s="16" t="s">
        <v>8347</v>
      </c>
      <c r="T996" s="15">
        <f>(((Kickstarter!J996/60)/60)/24)+DATE(1970,1,1)</f>
        <v>41921.263078703705</v>
      </c>
      <c r="U996" s="15">
        <f>(((Kickstarter!I996/60)/60)/24)+DATE(1970,1,1)</f>
        <v>41973.957638888889</v>
      </c>
      <c r="V996">
        <f>YEAR(T996)</f>
        <v>2014</v>
      </c>
      <c r="W996">
        <f>YEAR(U996)</f>
        <v>2014</v>
      </c>
    </row>
    <row r="997" spans="1:23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5">
        <f t="shared" si="15"/>
        <v>41947.940740740742</v>
      </c>
      <c r="L997" t="b">
        <v>0</v>
      </c>
      <c r="M997">
        <v>9</v>
      </c>
      <c r="N997" t="b">
        <v>0</v>
      </c>
      <c r="O997" t="s">
        <v>8271</v>
      </c>
      <c r="P997" s="13">
        <v>1</v>
      </c>
      <c r="Q997">
        <f>IFERROR(ROUND(Kickstarter!E997/[1]Kickstarter!L997,2),0)</f>
        <v>60.5</v>
      </c>
      <c r="R997" s="16" t="s">
        <v>8310</v>
      </c>
      <c r="S997" s="16" t="s">
        <v>8309</v>
      </c>
      <c r="T997" s="15">
        <f>(((Kickstarter!J997/60)/60)/24)+DATE(1970,1,1)</f>
        <v>41947.940740740742</v>
      </c>
      <c r="U997" s="15">
        <f>(((Kickstarter!I997/60)/60)/24)+DATE(1970,1,1)</f>
        <v>41972.666666666672</v>
      </c>
      <c r="V997">
        <f>YEAR(T997)</f>
        <v>2014</v>
      </c>
      <c r="W997">
        <f>YEAR(U997)</f>
        <v>2014</v>
      </c>
    </row>
    <row r="998" spans="1:23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5">
        <f t="shared" si="15"/>
        <v>41817.866435185184</v>
      </c>
      <c r="L998" t="b">
        <v>0</v>
      </c>
      <c r="M998">
        <v>5</v>
      </c>
      <c r="N998" t="b">
        <v>0</v>
      </c>
      <c r="O998" t="s">
        <v>8271</v>
      </c>
      <c r="P998" s="13">
        <v>1</v>
      </c>
      <c r="Q998">
        <f>IFERROR(ROUND(Kickstarter!E998/[1]Kickstarter!L998,2),0)</f>
        <v>0.76</v>
      </c>
      <c r="R998" s="16" t="s">
        <v>8318</v>
      </c>
      <c r="S998" s="16" t="s">
        <v>8345</v>
      </c>
      <c r="T998" s="15">
        <f>(((Kickstarter!J998/60)/60)/24)+DATE(1970,1,1)</f>
        <v>41817.866435185184</v>
      </c>
      <c r="U998" s="15">
        <f>(((Kickstarter!I998/60)/60)/24)+DATE(1970,1,1)</f>
        <v>41847.643750000003</v>
      </c>
      <c r="V998">
        <f>YEAR(T998)</f>
        <v>2014</v>
      </c>
      <c r="W998">
        <f>YEAR(U998)</f>
        <v>2014</v>
      </c>
    </row>
    <row r="999" spans="1:23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5">
        <f t="shared" si="15"/>
        <v>41941.10297453704</v>
      </c>
      <c r="L999" t="b">
        <v>0</v>
      </c>
      <c r="M999">
        <v>8</v>
      </c>
      <c r="N999" t="b">
        <v>0</v>
      </c>
      <c r="O999" t="s">
        <v>8271</v>
      </c>
      <c r="P999" s="13">
        <v>1</v>
      </c>
      <c r="Q999">
        <f>IFERROR(ROUND(Kickstarter!E999/[1]Kickstarter!L999,2),0)</f>
        <v>0.31</v>
      </c>
      <c r="R999" s="16" t="s">
        <v>8335</v>
      </c>
      <c r="S999" s="16" t="s">
        <v>8354</v>
      </c>
      <c r="T999" s="15">
        <f>(((Kickstarter!J999/60)/60)/24)+DATE(1970,1,1)</f>
        <v>41941.10297453704</v>
      </c>
      <c r="U999" s="15">
        <f>(((Kickstarter!I999/60)/60)/24)+DATE(1970,1,1)</f>
        <v>41971.144641203704</v>
      </c>
      <c r="V999">
        <f>YEAR(T999)</f>
        <v>2014</v>
      </c>
      <c r="W999">
        <f>YEAR(U999)</f>
        <v>2014</v>
      </c>
    </row>
    <row r="1000" spans="1:23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5">
        <f t="shared" si="15"/>
        <v>42282.168993055559</v>
      </c>
      <c r="L1000" t="b">
        <v>0</v>
      </c>
      <c r="M1000">
        <v>229</v>
      </c>
      <c r="N1000" t="b">
        <v>0</v>
      </c>
      <c r="O1000" t="s">
        <v>8271</v>
      </c>
      <c r="P1000" s="13">
        <v>1</v>
      </c>
      <c r="Q1000">
        <f>IFERROR(ROUND(Kickstarter!E1000/[1]Kickstarter!L1000,2),0)</f>
        <v>369.84</v>
      </c>
      <c r="R1000" s="16" t="s">
        <v>8310</v>
      </c>
      <c r="S1000" s="16" t="s">
        <v>8309</v>
      </c>
      <c r="T1000" s="15">
        <f>(((Kickstarter!J1000/60)/60)/24)+DATE(1970,1,1)</f>
        <v>42282.168993055559</v>
      </c>
      <c r="U1000" s="15">
        <f>(((Kickstarter!I1000/60)/60)/24)+DATE(1970,1,1)</f>
        <v>42327.210659722223</v>
      </c>
      <c r="V1000">
        <f>YEAR(T1000)</f>
        <v>2015</v>
      </c>
      <c r="W1000">
        <f>YEAR(U1000)</f>
        <v>2015</v>
      </c>
    </row>
    <row r="1001" spans="1:23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5">
        <f t="shared" si="15"/>
        <v>41926.29965277778</v>
      </c>
      <c r="L1001" t="b">
        <v>0</v>
      </c>
      <c r="M1001">
        <v>40</v>
      </c>
      <c r="N1001" t="b">
        <v>0</v>
      </c>
      <c r="O1001" t="s">
        <v>8271</v>
      </c>
      <c r="P1001" s="13">
        <v>1</v>
      </c>
      <c r="Q1001">
        <f>IFERROR(ROUND(Kickstarter!E1001/[1]Kickstarter!L1001,2),0)</f>
        <v>129.81</v>
      </c>
      <c r="R1001" s="16" t="s">
        <v>8308</v>
      </c>
      <c r="S1001" s="16" t="s">
        <v>8350</v>
      </c>
      <c r="T1001" s="15">
        <f>(((Kickstarter!J1001/60)/60)/24)+DATE(1970,1,1)</f>
        <v>41926.29965277778</v>
      </c>
      <c r="U1001" s="15">
        <f>(((Kickstarter!I1001/60)/60)/24)+DATE(1970,1,1)</f>
        <v>41956.334722222222</v>
      </c>
      <c r="V1001">
        <f>YEAR(T1001)</f>
        <v>2014</v>
      </c>
      <c r="W1001">
        <f>YEAR(U1001)</f>
        <v>2014</v>
      </c>
    </row>
    <row r="1002" spans="1:23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5">
        <f t="shared" si="15"/>
        <v>42749.05972222222</v>
      </c>
      <c r="L1002" t="b">
        <v>0</v>
      </c>
      <c r="M1002">
        <v>6</v>
      </c>
      <c r="N1002" t="b">
        <v>0</v>
      </c>
      <c r="O1002" t="s">
        <v>8271</v>
      </c>
      <c r="P1002" s="13">
        <v>1</v>
      </c>
      <c r="Q1002">
        <f>IFERROR(ROUND(Kickstarter!E1002/[1]Kickstarter!L1002,2),0)</f>
        <v>72.349999999999994</v>
      </c>
      <c r="R1002" s="16" t="s">
        <v>8315</v>
      </c>
      <c r="S1002" s="16" t="s">
        <v>8321</v>
      </c>
      <c r="T1002" s="15">
        <f>(((Kickstarter!J1002/60)/60)/24)+DATE(1970,1,1)</f>
        <v>42749.059722222228</v>
      </c>
      <c r="U1002" s="15">
        <f>(((Kickstarter!I1002/60)/60)/24)+DATE(1970,1,1)</f>
        <v>42809.018055555556</v>
      </c>
      <c r="V1002">
        <f>YEAR(T1002)</f>
        <v>2017</v>
      </c>
      <c r="W1002">
        <f>YEAR(U1002)</f>
        <v>2017</v>
      </c>
    </row>
    <row r="1003" spans="1:23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5">
        <f t="shared" si="15"/>
        <v>42720.720057870371</v>
      </c>
      <c r="L1003" t="b">
        <v>0</v>
      </c>
      <c r="M1003">
        <v>4</v>
      </c>
      <c r="N1003" t="b">
        <v>0</v>
      </c>
      <c r="O1003" t="s">
        <v>8271</v>
      </c>
      <c r="P1003" s="13">
        <v>1</v>
      </c>
      <c r="Q1003">
        <f>IFERROR(ROUND(Kickstarter!E1003/[1]Kickstarter!L1003,2),0)</f>
        <v>41.6</v>
      </c>
      <c r="R1003" s="16" t="s">
        <v>8310</v>
      </c>
      <c r="S1003" s="16" t="s">
        <v>8309</v>
      </c>
      <c r="T1003" s="15">
        <f>(((Kickstarter!J1003/60)/60)/24)+DATE(1970,1,1)</f>
        <v>42720.720057870371</v>
      </c>
      <c r="U1003" s="15">
        <f>(((Kickstarter!I1003/60)/60)/24)+DATE(1970,1,1)</f>
        <v>42765.720057870371</v>
      </c>
      <c r="V1003">
        <f>YEAR(T1003)</f>
        <v>2016</v>
      </c>
      <c r="W1003">
        <f>YEAR(U1003)</f>
        <v>2017</v>
      </c>
    </row>
    <row r="1004" spans="1:23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5">
        <f t="shared" si="15"/>
        <v>42325.684189814812</v>
      </c>
      <c r="L1004" t="b">
        <v>0</v>
      </c>
      <c r="M1004">
        <v>22</v>
      </c>
      <c r="N1004" t="b">
        <v>0</v>
      </c>
      <c r="O1004" t="s">
        <v>8271</v>
      </c>
      <c r="P1004" s="13">
        <v>1</v>
      </c>
      <c r="Q1004">
        <f>IFERROR(ROUND(Kickstarter!E1004/[1]Kickstarter!L1004,2),0)</f>
        <v>56.92</v>
      </c>
      <c r="R1004" s="16" t="s">
        <v>8318</v>
      </c>
      <c r="S1004" s="16" t="s">
        <v>8347</v>
      </c>
      <c r="T1004" s="15">
        <f>(((Kickstarter!J1004/60)/60)/24)+DATE(1970,1,1)</f>
        <v>42325.684189814812</v>
      </c>
      <c r="U1004" s="15">
        <f>(((Kickstarter!I1004/60)/60)/24)+DATE(1970,1,1)</f>
        <v>42355.249305555553</v>
      </c>
      <c r="V1004">
        <f>YEAR(T1004)</f>
        <v>2015</v>
      </c>
      <c r="W1004">
        <f>YEAR(U1004)</f>
        <v>2015</v>
      </c>
    </row>
    <row r="1005" spans="1:23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5">
        <f t="shared" si="15"/>
        <v>42780.709039351852</v>
      </c>
      <c r="L1005" t="b">
        <v>0</v>
      </c>
      <c r="M1005">
        <v>15</v>
      </c>
      <c r="N1005" t="b">
        <v>0</v>
      </c>
      <c r="O1005" t="s">
        <v>8271</v>
      </c>
      <c r="P1005" s="13">
        <v>1</v>
      </c>
      <c r="Q1005">
        <f>IFERROR(ROUND(Kickstarter!E1005/[1]Kickstarter!L1005,2),0)</f>
        <v>17.260000000000002</v>
      </c>
      <c r="R1005" s="16" t="s">
        <v>8313</v>
      </c>
      <c r="S1005" s="16" t="s">
        <v>8312</v>
      </c>
      <c r="T1005" s="15">
        <f>(((Kickstarter!J1005/60)/60)/24)+DATE(1970,1,1)</f>
        <v>42780.709039351852</v>
      </c>
      <c r="U1005" s="15">
        <f>(((Kickstarter!I1005/60)/60)/24)+DATE(1970,1,1)</f>
        <v>42810.667372685188</v>
      </c>
      <c r="V1005">
        <f>YEAR(T1005)</f>
        <v>2017</v>
      </c>
      <c r="W1005">
        <f>YEAR(U1005)</f>
        <v>2017</v>
      </c>
    </row>
    <row r="1006" spans="1:23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5">
        <f t="shared" si="15"/>
        <v>42388.708645833336</v>
      </c>
      <c r="L1006" t="b">
        <v>0</v>
      </c>
      <c r="M1006">
        <v>95</v>
      </c>
      <c r="N1006" t="b">
        <v>0</v>
      </c>
      <c r="O1006" t="s">
        <v>8271</v>
      </c>
      <c r="P1006" s="13">
        <v>1</v>
      </c>
      <c r="Q1006">
        <f>IFERROR(ROUND(Kickstarter!E1006/[1]Kickstarter!L1006,2),0)</f>
        <v>244.67</v>
      </c>
      <c r="R1006" s="16" t="s">
        <v>8315</v>
      </c>
      <c r="S1006" s="16" t="s">
        <v>8314</v>
      </c>
      <c r="T1006" s="15">
        <f>(((Kickstarter!J1006/60)/60)/24)+DATE(1970,1,1)</f>
        <v>42388.708645833336</v>
      </c>
      <c r="U1006" s="15">
        <f>(((Kickstarter!I1006/60)/60)/24)+DATE(1970,1,1)</f>
        <v>42418.708645833336</v>
      </c>
      <c r="V1006">
        <f>YEAR(T1006)</f>
        <v>2016</v>
      </c>
      <c r="W1006">
        <f>YEAR(U1006)</f>
        <v>2016</v>
      </c>
    </row>
    <row r="1007" spans="1:23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5">
        <f t="shared" si="15"/>
        <v>42276.624803240746</v>
      </c>
      <c r="L1007" t="b">
        <v>0</v>
      </c>
      <c r="M1007">
        <v>161</v>
      </c>
      <c r="N1007" t="b">
        <v>0</v>
      </c>
      <c r="O1007" t="s">
        <v>8271</v>
      </c>
      <c r="P1007" s="13">
        <v>1</v>
      </c>
      <c r="Q1007">
        <f>IFERROR(ROUND(Kickstarter!E1007/[1]Kickstarter!L1007,2),0)</f>
        <v>888.18</v>
      </c>
      <c r="R1007" s="16" t="s">
        <v>8308</v>
      </c>
      <c r="S1007" s="16" t="s">
        <v>8350</v>
      </c>
      <c r="T1007" s="15">
        <f>(((Kickstarter!J1007/60)/60)/24)+DATE(1970,1,1)</f>
        <v>42276.624803240738</v>
      </c>
      <c r="U1007" s="15">
        <f>(((Kickstarter!I1007/60)/60)/24)+DATE(1970,1,1)</f>
        <v>42307.624803240738</v>
      </c>
      <c r="V1007">
        <f>YEAR(T1007)</f>
        <v>2015</v>
      </c>
      <c r="W1007">
        <f>YEAR(U1007)</f>
        <v>2015</v>
      </c>
    </row>
    <row r="1008" spans="1:23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5">
        <f t="shared" si="15"/>
        <v>41977.040185185186</v>
      </c>
      <c r="L1008" t="b">
        <v>0</v>
      </c>
      <c r="M1008">
        <v>8</v>
      </c>
      <c r="N1008" t="b">
        <v>0</v>
      </c>
      <c r="O1008" t="s">
        <v>8271</v>
      </c>
      <c r="P1008" s="13">
        <v>1</v>
      </c>
      <c r="Q1008">
        <f>IFERROR(ROUND(Kickstarter!E1008/[1]Kickstarter!L1008,2),0)</f>
        <v>3.77</v>
      </c>
      <c r="R1008" s="16" t="s">
        <v>8310</v>
      </c>
      <c r="S1008" s="16" t="s">
        <v>8309</v>
      </c>
      <c r="T1008" s="15">
        <f>(((Kickstarter!J1008/60)/60)/24)+DATE(1970,1,1)</f>
        <v>41977.040185185186</v>
      </c>
      <c r="U1008" s="15">
        <f>(((Kickstarter!I1008/60)/60)/24)+DATE(1970,1,1)</f>
        <v>41985.299305555556</v>
      </c>
      <c r="V1008">
        <f>YEAR(T1008)</f>
        <v>2014</v>
      </c>
      <c r="W1008">
        <f>YEAR(U1008)</f>
        <v>2014</v>
      </c>
    </row>
    <row r="1009" spans="1:23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5">
        <f t="shared" si="15"/>
        <v>42676.583599537036</v>
      </c>
      <c r="L1009" t="b">
        <v>0</v>
      </c>
      <c r="M1009">
        <v>76</v>
      </c>
      <c r="N1009" t="b">
        <v>0</v>
      </c>
      <c r="O1009" t="s">
        <v>8271</v>
      </c>
      <c r="P1009" s="13">
        <v>1</v>
      </c>
      <c r="Q1009">
        <f>IFERROR(ROUND(Kickstarter!E1009/[1]Kickstarter!L1009,2),0)</f>
        <v>27.7</v>
      </c>
      <c r="R1009" s="16" t="s">
        <v>8335</v>
      </c>
      <c r="S1009" s="16" t="s">
        <v>8354</v>
      </c>
      <c r="T1009" s="15">
        <f>(((Kickstarter!J1009/60)/60)/24)+DATE(1970,1,1)</f>
        <v>42676.583599537036</v>
      </c>
      <c r="U1009" s="15">
        <f>(((Kickstarter!I1009/60)/60)/24)+DATE(1970,1,1)</f>
        <v>42718.6252662037</v>
      </c>
      <c r="V1009">
        <f>YEAR(T1009)</f>
        <v>2016</v>
      </c>
      <c r="W1009">
        <f>YEAR(U1009)</f>
        <v>2016</v>
      </c>
    </row>
    <row r="1010" spans="1:23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5">
        <f t="shared" si="15"/>
        <v>42702.809201388889</v>
      </c>
      <c r="L1010" t="b">
        <v>0</v>
      </c>
      <c r="M1010">
        <v>1</v>
      </c>
      <c r="N1010" t="b">
        <v>0</v>
      </c>
      <c r="O1010" t="s">
        <v>8271</v>
      </c>
      <c r="P1010" s="13">
        <v>1</v>
      </c>
      <c r="Q1010">
        <f>IFERROR(ROUND(Kickstarter!E1010/[1]Kickstarter!L1010,2),0)</f>
        <v>1.58</v>
      </c>
      <c r="R1010" s="16" t="s">
        <v>8308</v>
      </c>
      <c r="S1010" s="16" t="s">
        <v>8350</v>
      </c>
      <c r="T1010" s="15">
        <f>(((Kickstarter!J1010/60)/60)/24)+DATE(1970,1,1)</f>
        <v>42702.809201388889</v>
      </c>
      <c r="U1010" s="15">
        <f>(((Kickstarter!I1010/60)/60)/24)+DATE(1970,1,1)</f>
        <v>42732.809201388889</v>
      </c>
      <c r="V1010">
        <f>YEAR(T1010)</f>
        <v>2016</v>
      </c>
      <c r="W1010">
        <f>YEAR(U1010)</f>
        <v>2016</v>
      </c>
    </row>
    <row r="1011" spans="1:23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5">
        <f t="shared" si="15"/>
        <v>42510.604699074072</v>
      </c>
      <c r="L1011" t="b">
        <v>0</v>
      </c>
      <c r="M1011">
        <v>101</v>
      </c>
      <c r="N1011" t="b">
        <v>0</v>
      </c>
      <c r="O1011" t="s">
        <v>8271</v>
      </c>
      <c r="P1011" s="13">
        <v>1</v>
      </c>
      <c r="Q1011">
        <f>IFERROR(ROUND(Kickstarter!E1011/[1]Kickstarter!L1011,2),0)</f>
        <v>57.09</v>
      </c>
      <c r="R1011" s="16" t="s">
        <v>8308</v>
      </c>
      <c r="S1011" s="16" t="s">
        <v>8342</v>
      </c>
      <c r="T1011" s="15">
        <f>(((Kickstarter!J1011/60)/60)/24)+DATE(1970,1,1)</f>
        <v>42510.604699074072</v>
      </c>
      <c r="U1011" s="15">
        <f>(((Kickstarter!I1011/60)/60)/24)+DATE(1970,1,1)</f>
        <v>42540.604699074072</v>
      </c>
      <c r="V1011">
        <f>YEAR(T1011)</f>
        <v>2016</v>
      </c>
      <c r="W1011">
        <f>YEAR(U1011)</f>
        <v>2016</v>
      </c>
    </row>
    <row r="1012" spans="1:23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5">
        <f t="shared" si="15"/>
        <v>42561.829421296294</v>
      </c>
      <c r="L1012" t="b">
        <v>0</v>
      </c>
      <c r="M1012">
        <v>4</v>
      </c>
      <c r="N1012" t="b">
        <v>0</v>
      </c>
      <c r="O1012" t="s">
        <v>8271</v>
      </c>
      <c r="P1012" s="13">
        <v>1</v>
      </c>
      <c r="Q1012">
        <f>IFERROR(ROUND(Kickstarter!E1012/[1]Kickstarter!L1012,2),0)</f>
        <v>1.2</v>
      </c>
      <c r="R1012" s="16" t="s">
        <v>8308</v>
      </c>
      <c r="S1012" s="16" t="s">
        <v>8350</v>
      </c>
      <c r="T1012" s="15">
        <f>(((Kickstarter!J1012/60)/60)/24)+DATE(1970,1,1)</f>
        <v>42561.829421296294</v>
      </c>
      <c r="U1012" s="15">
        <f>(((Kickstarter!I1012/60)/60)/24)+DATE(1970,1,1)</f>
        <v>42618.124305555553</v>
      </c>
      <c r="V1012">
        <f>YEAR(T1012)</f>
        <v>2016</v>
      </c>
      <c r="W1012">
        <f>YEAR(U1012)</f>
        <v>2016</v>
      </c>
    </row>
    <row r="1013" spans="1:23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5">
        <f t="shared" si="15"/>
        <v>41946.898090277777</v>
      </c>
      <c r="L1013" t="b">
        <v>0</v>
      </c>
      <c r="M1013">
        <v>1</v>
      </c>
      <c r="N1013" t="b">
        <v>0</v>
      </c>
      <c r="O1013" t="s">
        <v>8271</v>
      </c>
      <c r="P1013" s="13">
        <v>1</v>
      </c>
      <c r="Q1013">
        <f>IFERROR(ROUND(Kickstarter!E1013/[1]Kickstarter!L1013,2),0)</f>
        <v>0.33</v>
      </c>
      <c r="R1013" s="16" t="s">
        <v>8310</v>
      </c>
      <c r="S1013" s="16" t="s">
        <v>8309</v>
      </c>
      <c r="T1013" s="15">
        <f>(((Kickstarter!J1013/60)/60)/24)+DATE(1970,1,1)</f>
        <v>41946.898090277777</v>
      </c>
      <c r="U1013" s="15">
        <f>(((Kickstarter!I1013/60)/60)/24)+DATE(1970,1,1)</f>
        <v>41991.898090277777</v>
      </c>
      <c r="V1013">
        <f>YEAR(T1013)</f>
        <v>2014</v>
      </c>
      <c r="W1013">
        <f>YEAR(U1013)</f>
        <v>2014</v>
      </c>
    </row>
    <row r="1014" spans="1:23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5">
        <f t="shared" si="15"/>
        <v>42714.440416666665</v>
      </c>
      <c r="L1014" t="b">
        <v>0</v>
      </c>
      <c r="M1014">
        <v>775</v>
      </c>
      <c r="N1014" t="b">
        <v>0</v>
      </c>
      <c r="O1014" t="s">
        <v>8271</v>
      </c>
      <c r="P1014" s="13">
        <v>1</v>
      </c>
      <c r="Q1014">
        <f>IFERROR(ROUND(Kickstarter!E1014/[1]Kickstarter!L1014,2),0)</f>
        <v>4581.92</v>
      </c>
      <c r="R1014" s="16" t="s">
        <v>8318</v>
      </c>
      <c r="S1014" s="16" t="s">
        <v>8345</v>
      </c>
      <c r="T1014" s="15">
        <f>(((Kickstarter!J1014/60)/60)/24)+DATE(1970,1,1)</f>
        <v>42714.440416666665</v>
      </c>
      <c r="U1014" s="15">
        <f>(((Kickstarter!I1014/60)/60)/24)+DATE(1970,1,1)</f>
        <v>42759.440416666665</v>
      </c>
      <c r="V1014">
        <f>YEAR(T1014)</f>
        <v>2016</v>
      </c>
      <c r="W1014">
        <f>YEAR(U1014)</f>
        <v>2017</v>
      </c>
    </row>
    <row r="1015" spans="1:23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5">
        <f t="shared" si="15"/>
        <v>42339.833981481483</v>
      </c>
      <c r="L1015" t="b">
        <v>0</v>
      </c>
      <c r="M1015">
        <v>90</v>
      </c>
      <c r="N1015" t="b">
        <v>0</v>
      </c>
      <c r="O1015" t="s">
        <v>8271</v>
      </c>
      <c r="P1015" s="13">
        <v>1</v>
      </c>
      <c r="Q1015">
        <f>IFERROR(ROUND(Kickstarter!E1015/[1]Kickstarter!L1015,2),0)</f>
        <v>139.22999999999999</v>
      </c>
      <c r="R1015" s="16" t="s">
        <v>8318</v>
      </c>
      <c r="S1015" s="16" t="s">
        <v>8345</v>
      </c>
      <c r="T1015" s="15">
        <f>(((Kickstarter!J1015/60)/60)/24)+DATE(1970,1,1)</f>
        <v>42339.833981481483</v>
      </c>
      <c r="U1015" s="15">
        <f>(((Kickstarter!I1015/60)/60)/24)+DATE(1970,1,1)</f>
        <v>42367.833333333328</v>
      </c>
      <c r="V1015">
        <f>YEAR(T1015)</f>
        <v>2015</v>
      </c>
      <c r="W1015">
        <f>YEAR(U1015)</f>
        <v>2015</v>
      </c>
    </row>
    <row r="1016" spans="1:23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5">
        <f t="shared" si="15"/>
        <v>41955.002488425926</v>
      </c>
      <c r="L1016" t="b">
        <v>0</v>
      </c>
      <c r="M1016">
        <v>16</v>
      </c>
      <c r="N1016" t="b">
        <v>0</v>
      </c>
      <c r="O1016" t="s">
        <v>8271</v>
      </c>
      <c r="P1016" s="13">
        <v>1</v>
      </c>
      <c r="Q1016">
        <f>IFERROR(ROUND(Kickstarter!E1016/[1]Kickstarter!L1016,2),0)</f>
        <v>21.7</v>
      </c>
      <c r="R1016" s="16" t="s">
        <v>8308</v>
      </c>
      <c r="S1016" s="16" t="s">
        <v>8352</v>
      </c>
      <c r="T1016" s="15">
        <f>(((Kickstarter!J1016/60)/60)/24)+DATE(1970,1,1)</f>
        <v>41955.002488425926</v>
      </c>
      <c r="U1016" s="15">
        <f>(((Kickstarter!I1016/60)/60)/24)+DATE(1970,1,1)</f>
        <v>42005.002488425926</v>
      </c>
      <c r="V1016">
        <f>YEAR(T1016)</f>
        <v>2014</v>
      </c>
      <c r="W1016">
        <f>YEAR(U1016)</f>
        <v>2015</v>
      </c>
    </row>
    <row r="1017" spans="1:23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5">
        <f t="shared" si="15"/>
        <v>42303.878414351857</v>
      </c>
      <c r="L1017" t="b">
        <v>0</v>
      </c>
      <c r="M1017">
        <v>6</v>
      </c>
      <c r="N1017" t="b">
        <v>0</v>
      </c>
      <c r="O1017" t="s">
        <v>8271</v>
      </c>
      <c r="P1017" s="13">
        <v>1</v>
      </c>
      <c r="Q1017">
        <f>IFERROR(ROUND(Kickstarter!E1017/[1]Kickstarter!L1017,2),0)</f>
        <v>1.59</v>
      </c>
      <c r="R1017" s="16" t="s">
        <v>8308</v>
      </c>
      <c r="S1017" s="16" t="s">
        <v>8350</v>
      </c>
      <c r="T1017" s="15">
        <f>(((Kickstarter!J1017/60)/60)/24)+DATE(1970,1,1)</f>
        <v>42303.878414351857</v>
      </c>
      <c r="U1017" s="15">
        <f>(((Kickstarter!I1017/60)/60)/24)+DATE(1970,1,1)</f>
        <v>42333.920081018514</v>
      </c>
      <c r="V1017">
        <f>YEAR(T1017)</f>
        <v>2015</v>
      </c>
      <c r="W1017">
        <f>YEAR(U1017)</f>
        <v>2015</v>
      </c>
    </row>
    <row r="1018" spans="1:23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5">
        <f t="shared" si="15"/>
        <v>42422.107129629629</v>
      </c>
      <c r="L1018" t="b">
        <v>0</v>
      </c>
      <c r="M1018">
        <v>38</v>
      </c>
      <c r="N1018" t="b">
        <v>0</v>
      </c>
      <c r="O1018" t="s">
        <v>8271</v>
      </c>
      <c r="P1018" s="13">
        <v>1</v>
      </c>
      <c r="Q1018">
        <f>IFERROR(ROUND(Kickstarter!E1018/[1]Kickstarter!L1018,2),0)</f>
        <v>15.97</v>
      </c>
      <c r="R1018" s="16" t="s">
        <v>8318</v>
      </c>
      <c r="S1018" s="16" t="s">
        <v>8349</v>
      </c>
      <c r="T1018" s="15">
        <f>(((Kickstarter!J1018/60)/60)/24)+DATE(1970,1,1)</f>
        <v>42422.107129629629</v>
      </c>
      <c r="U1018" s="15">
        <f>(((Kickstarter!I1018/60)/60)/24)+DATE(1970,1,1)</f>
        <v>42467.065462962957</v>
      </c>
      <c r="V1018">
        <f>YEAR(T1018)</f>
        <v>2016</v>
      </c>
      <c r="W1018">
        <f>YEAR(U1018)</f>
        <v>2016</v>
      </c>
    </row>
    <row r="1019" spans="1:23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5">
        <f t="shared" si="15"/>
        <v>42289.675173611111</v>
      </c>
      <c r="L1019" t="b">
        <v>0</v>
      </c>
      <c r="M1019">
        <v>355</v>
      </c>
      <c r="N1019" t="b">
        <v>0</v>
      </c>
      <c r="O1019" t="s">
        <v>8271</v>
      </c>
      <c r="P1019" s="13">
        <v>1</v>
      </c>
      <c r="Q1019">
        <f>IFERROR(ROUND(Kickstarter!E1019/[1]Kickstarter!L1019,2),0)</f>
        <v>665.08</v>
      </c>
      <c r="R1019" s="16" t="s">
        <v>8318</v>
      </c>
      <c r="S1019" s="16" t="s">
        <v>8347</v>
      </c>
      <c r="T1019" s="15">
        <f>(((Kickstarter!J1019/60)/60)/24)+DATE(1970,1,1)</f>
        <v>42289.675173611111</v>
      </c>
      <c r="U1019" s="15">
        <f>(((Kickstarter!I1019/60)/60)/24)+DATE(1970,1,1)</f>
        <v>42329.716840277775</v>
      </c>
      <c r="V1019">
        <f>YEAR(T1019)</f>
        <v>2015</v>
      </c>
      <c r="W1019">
        <f>YEAR(U1019)</f>
        <v>2015</v>
      </c>
    </row>
    <row r="1020" spans="1:23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5">
        <f t="shared" si="15"/>
        <v>42535.492280092592</v>
      </c>
      <c r="L1020" t="b">
        <v>0</v>
      </c>
      <c r="M1020">
        <v>7</v>
      </c>
      <c r="N1020" t="b">
        <v>0</v>
      </c>
      <c r="O1020" t="s">
        <v>8271</v>
      </c>
      <c r="P1020" s="13">
        <v>1</v>
      </c>
      <c r="Q1020">
        <f>IFERROR(ROUND(Kickstarter!E1020/[1]Kickstarter!L1020,2),0)</f>
        <v>6.47</v>
      </c>
      <c r="R1020" s="16" t="s">
        <v>8308</v>
      </c>
      <c r="S1020" s="16" t="s">
        <v>8342</v>
      </c>
      <c r="T1020" s="15">
        <f>(((Kickstarter!J1020/60)/60)/24)+DATE(1970,1,1)</f>
        <v>42535.492280092592</v>
      </c>
      <c r="U1020" s="15">
        <f>(((Kickstarter!I1020/60)/60)/24)+DATE(1970,1,1)</f>
        <v>42565.492280092592</v>
      </c>
      <c r="V1020">
        <f>YEAR(T1020)</f>
        <v>2016</v>
      </c>
      <c r="W1020">
        <f>YEAR(U1020)</f>
        <v>2016</v>
      </c>
    </row>
    <row r="1021" spans="1:23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5">
        <f t="shared" si="15"/>
        <v>42009.973946759259</v>
      </c>
      <c r="L1021" t="b">
        <v>0</v>
      </c>
      <c r="M1021">
        <v>400</v>
      </c>
      <c r="N1021" t="b">
        <v>0</v>
      </c>
      <c r="O1021" t="s">
        <v>8271</v>
      </c>
      <c r="P1021" s="13">
        <v>1</v>
      </c>
      <c r="Q1021">
        <f>IFERROR(ROUND(Kickstarter!E1021/[1]Kickstarter!L1021,2),0)</f>
        <v>108.12</v>
      </c>
      <c r="R1021" s="16" t="s">
        <v>8310</v>
      </c>
      <c r="S1021" s="16" t="s">
        <v>8309</v>
      </c>
      <c r="T1021" s="15">
        <f>(((Kickstarter!J1021/60)/60)/24)+DATE(1970,1,1)</f>
        <v>42009.973946759259</v>
      </c>
      <c r="U1021" s="15">
        <f>(((Kickstarter!I1021/60)/60)/24)+DATE(1970,1,1)</f>
        <v>42039.973946759259</v>
      </c>
      <c r="V1021">
        <f>YEAR(T1021)</f>
        <v>2015</v>
      </c>
      <c r="W1021">
        <f>YEAR(U1021)</f>
        <v>2015</v>
      </c>
    </row>
    <row r="1022" spans="1:23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5">
        <f t="shared" si="15"/>
        <v>42127.069548611107</v>
      </c>
      <c r="L1022" t="b">
        <v>0</v>
      </c>
      <c r="M1022">
        <v>30</v>
      </c>
      <c r="N1022" t="b">
        <v>1</v>
      </c>
      <c r="O1022" t="s">
        <v>8278</v>
      </c>
      <c r="P1022" s="13">
        <v>1</v>
      </c>
      <c r="Q1022">
        <f>IFERROR(ROUND(Kickstarter!E1022/[1]Kickstarter!L1022,2),0)</f>
        <v>24.89</v>
      </c>
      <c r="R1022" s="16" t="s">
        <v>8308</v>
      </c>
      <c r="S1022" s="16" t="s">
        <v>8353</v>
      </c>
      <c r="T1022" s="15">
        <f>(((Kickstarter!J1022/60)/60)/24)+DATE(1970,1,1)</f>
        <v>42127.069548611107</v>
      </c>
      <c r="U1022" s="15">
        <f>(((Kickstarter!I1022/60)/60)/24)+DATE(1970,1,1)</f>
        <v>42157.032638888893</v>
      </c>
      <c r="V1022">
        <f>YEAR(T1022)</f>
        <v>2015</v>
      </c>
      <c r="W1022">
        <f>YEAR(U1022)</f>
        <v>2015</v>
      </c>
    </row>
    <row r="1023" spans="1:23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5">
        <f t="shared" si="15"/>
        <v>42271.251979166671</v>
      </c>
      <c r="L1023" t="b">
        <v>1</v>
      </c>
      <c r="M1023">
        <v>478</v>
      </c>
      <c r="N1023" t="b">
        <v>1</v>
      </c>
      <c r="O1023" t="s">
        <v>8278</v>
      </c>
      <c r="P1023" s="13">
        <v>1</v>
      </c>
      <c r="Q1023">
        <f>IFERROR(ROUND(Kickstarter!E1023/[1]Kickstarter!L1023,2),0)</f>
        <v>87.95</v>
      </c>
      <c r="R1023" s="16" t="s">
        <v>8313</v>
      </c>
      <c r="S1023" s="16" t="s">
        <v>8312</v>
      </c>
      <c r="T1023" s="15">
        <f>(((Kickstarter!J1023/60)/60)/24)+DATE(1970,1,1)</f>
        <v>42271.251979166671</v>
      </c>
      <c r="U1023" s="15">
        <f>(((Kickstarter!I1023/60)/60)/24)+DATE(1970,1,1)</f>
        <v>42294.166666666672</v>
      </c>
      <c r="V1023">
        <f>YEAR(T1023)</f>
        <v>2015</v>
      </c>
      <c r="W1023">
        <f>YEAR(U1023)</f>
        <v>2015</v>
      </c>
    </row>
    <row r="1024" spans="1:23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5">
        <f t="shared" si="15"/>
        <v>42111.646724537037</v>
      </c>
      <c r="L1024" t="b">
        <v>1</v>
      </c>
      <c r="M1024">
        <v>74</v>
      </c>
      <c r="N1024" t="b">
        <v>1</v>
      </c>
      <c r="O1024" t="s">
        <v>8278</v>
      </c>
      <c r="P1024" s="13">
        <v>1</v>
      </c>
      <c r="Q1024">
        <f>IFERROR(ROUND(Kickstarter!E1024/[1]Kickstarter!L1024,2),0)</f>
        <v>22.98</v>
      </c>
      <c r="R1024" s="16" t="s">
        <v>8315</v>
      </c>
      <c r="S1024" s="16" t="s">
        <v>8314</v>
      </c>
      <c r="T1024" s="15">
        <f>(((Kickstarter!J1024/60)/60)/24)+DATE(1970,1,1)</f>
        <v>42111.646724537044</v>
      </c>
      <c r="U1024" s="15">
        <f>(((Kickstarter!I1024/60)/60)/24)+DATE(1970,1,1)</f>
        <v>42141.646724537044</v>
      </c>
      <c r="V1024">
        <f>YEAR(T1024)</f>
        <v>2015</v>
      </c>
      <c r="W1024">
        <f>YEAR(U1024)</f>
        <v>2015</v>
      </c>
    </row>
    <row r="1025" spans="1:23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5">
        <f t="shared" si="15"/>
        <v>42145.919687500005</v>
      </c>
      <c r="L1025" t="b">
        <v>0</v>
      </c>
      <c r="M1025">
        <v>131</v>
      </c>
      <c r="N1025" t="b">
        <v>1</v>
      </c>
      <c r="O1025" t="s">
        <v>8278</v>
      </c>
      <c r="P1025" s="13">
        <v>1</v>
      </c>
      <c r="Q1025">
        <f>IFERROR(ROUND(Kickstarter!E1025/[1]Kickstarter!L1025,2),0)</f>
        <v>48.4</v>
      </c>
      <c r="R1025" s="16" t="s">
        <v>8310</v>
      </c>
      <c r="S1025" s="16" t="s">
        <v>8309</v>
      </c>
      <c r="T1025" s="15">
        <f>(((Kickstarter!J1025/60)/60)/24)+DATE(1970,1,1)</f>
        <v>42145.919687500005</v>
      </c>
      <c r="U1025" s="15">
        <f>(((Kickstarter!I1025/60)/60)/24)+DATE(1970,1,1)</f>
        <v>42175.919687500005</v>
      </c>
      <c r="V1025">
        <f>YEAR(T1025)</f>
        <v>2015</v>
      </c>
      <c r="W1025">
        <f>YEAR(U1025)</f>
        <v>2015</v>
      </c>
    </row>
    <row r="1026" spans="1:23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5">
        <f t="shared" si="15"/>
        <v>42370.580590277779</v>
      </c>
      <c r="L1026" t="b">
        <v>1</v>
      </c>
      <c r="M1026">
        <v>61</v>
      </c>
      <c r="N1026" t="b">
        <v>1</v>
      </c>
      <c r="O1026" t="s">
        <v>8278</v>
      </c>
      <c r="P1026" s="13">
        <v>1</v>
      </c>
      <c r="Q1026">
        <f>IFERROR(ROUND(Kickstarter!E1026/[1]Kickstarter!L1026,2),0)</f>
        <v>416.27</v>
      </c>
      <c r="R1026" s="16" t="s">
        <v>8324</v>
      </c>
      <c r="S1026" s="16" t="s">
        <v>8351</v>
      </c>
      <c r="T1026" s="15">
        <f>(((Kickstarter!J1026/60)/60)/24)+DATE(1970,1,1)</f>
        <v>42370.580590277779</v>
      </c>
      <c r="U1026" s="15">
        <f>(((Kickstarter!I1026/60)/60)/24)+DATE(1970,1,1)</f>
        <v>42400.580590277779</v>
      </c>
      <c r="V1026">
        <f>YEAR(T1026)</f>
        <v>2016</v>
      </c>
      <c r="W1026">
        <f>YEAR(U1026)</f>
        <v>2016</v>
      </c>
    </row>
    <row r="1027" spans="1:23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5">
        <f t="shared" ref="K1027:K1090" si="16">(J1027/86400) + DATE(1970,1,1)</f>
        <v>42049.833761574075</v>
      </c>
      <c r="L1027" t="b">
        <v>1</v>
      </c>
      <c r="M1027">
        <v>1071</v>
      </c>
      <c r="N1027" t="b">
        <v>1</v>
      </c>
      <c r="O1027" t="s">
        <v>8278</v>
      </c>
      <c r="P1027" s="13">
        <v>1</v>
      </c>
      <c r="Q1027">
        <f>IFERROR(ROUND(Kickstarter!E1027/[1]Kickstarter!L1027,2),0)</f>
        <v>874.43</v>
      </c>
      <c r="R1027" s="16" t="s">
        <v>8318</v>
      </c>
      <c r="S1027" s="16" t="s">
        <v>8345</v>
      </c>
      <c r="T1027" s="15">
        <f>(((Kickstarter!J1027/60)/60)/24)+DATE(1970,1,1)</f>
        <v>42049.833761574075</v>
      </c>
      <c r="U1027" s="15">
        <f>(((Kickstarter!I1027/60)/60)/24)+DATE(1970,1,1)</f>
        <v>42079.792094907403</v>
      </c>
      <c r="V1027">
        <f>YEAR(T1027)</f>
        <v>2015</v>
      </c>
      <c r="W1027">
        <f>YEAR(U1027)</f>
        <v>2015</v>
      </c>
    </row>
    <row r="1028" spans="1:23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5">
        <f t="shared" si="16"/>
        <v>42426.407592592594</v>
      </c>
      <c r="L1028" t="b">
        <v>1</v>
      </c>
      <c r="M1028">
        <v>122</v>
      </c>
      <c r="N1028" t="b">
        <v>1</v>
      </c>
      <c r="O1028" t="s">
        <v>8278</v>
      </c>
      <c r="P1028" s="13">
        <v>1</v>
      </c>
      <c r="Q1028">
        <f>IFERROR(ROUND(Kickstarter!E1028/[1]Kickstarter!L1028,2),0)</f>
        <v>68.63</v>
      </c>
      <c r="R1028" s="16" t="s">
        <v>8310</v>
      </c>
      <c r="S1028" s="16" t="s">
        <v>8309</v>
      </c>
      <c r="T1028" s="15">
        <f>(((Kickstarter!J1028/60)/60)/24)+DATE(1970,1,1)</f>
        <v>42426.407592592594</v>
      </c>
      <c r="U1028" s="15">
        <f>(((Kickstarter!I1028/60)/60)/24)+DATE(1970,1,1)</f>
        <v>42460.365925925929</v>
      </c>
      <c r="V1028">
        <f>YEAR(T1028)</f>
        <v>2016</v>
      </c>
      <c r="W1028">
        <f>YEAR(U1028)</f>
        <v>2016</v>
      </c>
    </row>
    <row r="1029" spans="1:23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5">
        <f t="shared" si="16"/>
        <v>41905.034108796295</v>
      </c>
      <c r="L1029" t="b">
        <v>1</v>
      </c>
      <c r="M1029">
        <v>111</v>
      </c>
      <c r="N1029" t="b">
        <v>1</v>
      </c>
      <c r="O1029" t="s">
        <v>8278</v>
      </c>
      <c r="P1029" s="13">
        <v>1</v>
      </c>
      <c r="Q1029">
        <f>IFERROR(ROUND(Kickstarter!E1029/[1]Kickstarter!L1029,2),0)</f>
        <v>70.3</v>
      </c>
      <c r="R1029" s="16" t="s">
        <v>8324</v>
      </c>
      <c r="S1029" s="16" t="s">
        <v>8351</v>
      </c>
      <c r="T1029" s="15">
        <f>(((Kickstarter!J1029/60)/60)/24)+DATE(1970,1,1)</f>
        <v>41905.034108796295</v>
      </c>
      <c r="U1029" s="15">
        <f>(((Kickstarter!I1029/60)/60)/24)+DATE(1970,1,1)</f>
        <v>41935.034108796295</v>
      </c>
      <c r="V1029">
        <f>YEAR(T1029)</f>
        <v>2014</v>
      </c>
      <c r="W1029">
        <f>YEAR(U1029)</f>
        <v>2014</v>
      </c>
    </row>
    <row r="1030" spans="1:23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5">
        <f t="shared" si="16"/>
        <v>42755.627372685187</v>
      </c>
      <c r="L1030" t="b">
        <v>1</v>
      </c>
      <c r="M1030">
        <v>255</v>
      </c>
      <c r="N1030" t="b">
        <v>1</v>
      </c>
      <c r="O1030" t="s">
        <v>8278</v>
      </c>
      <c r="P1030" s="13">
        <v>1</v>
      </c>
      <c r="Q1030">
        <f>IFERROR(ROUND(Kickstarter!E1030/[1]Kickstarter!L1030,2),0)</f>
        <v>69.8</v>
      </c>
      <c r="R1030" s="16" t="s">
        <v>8310</v>
      </c>
      <c r="S1030" s="16" t="s">
        <v>8309</v>
      </c>
      <c r="T1030" s="15">
        <f>(((Kickstarter!J1030/60)/60)/24)+DATE(1970,1,1)</f>
        <v>42755.627372685187</v>
      </c>
      <c r="U1030" s="15">
        <f>(((Kickstarter!I1030/60)/60)/24)+DATE(1970,1,1)</f>
        <v>42800.833333333328</v>
      </c>
      <c r="V1030">
        <f>YEAR(T1030)</f>
        <v>2017</v>
      </c>
      <c r="W1030">
        <f>YEAR(U1030)</f>
        <v>2017</v>
      </c>
    </row>
    <row r="1031" spans="1:23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5">
        <f t="shared" si="16"/>
        <v>42044.711886574078</v>
      </c>
      <c r="L1031" t="b">
        <v>0</v>
      </c>
      <c r="M1031">
        <v>141</v>
      </c>
      <c r="N1031" t="b">
        <v>1</v>
      </c>
      <c r="O1031" t="s">
        <v>8278</v>
      </c>
      <c r="P1031" s="13">
        <v>1</v>
      </c>
      <c r="Q1031">
        <f>IFERROR(ROUND(Kickstarter!E1031/[1]Kickstarter!L1031,2),0)</f>
        <v>66.92</v>
      </c>
      <c r="R1031" s="16" t="s">
        <v>8318</v>
      </c>
      <c r="S1031" s="16" t="s">
        <v>8345</v>
      </c>
      <c r="T1031" s="15">
        <f>(((Kickstarter!J1031/60)/60)/24)+DATE(1970,1,1)</f>
        <v>42044.711886574078</v>
      </c>
      <c r="U1031" s="15">
        <f>(((Kickstarter!I1031/60)/60)/24)+DATE(1970,1,1)</f>
        <v>42098.915972222225</v>
      </c>
      <c r="V1031">
        <f>YEAR(T1031)</f>
        <v>2015</v>
      </c>
      <c r="W1031">
        <f>YEAR(U1031)</f>
        <v>2015</v>
      </c>
    </row>
    <row r="1032" spans="1:23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5">
        <f t="shared" si="16"/>
        <v>42611.483206018514</v>
      </c>
      <c r="L1032" t="b">
        <v>0</v>
      </c>
      <c r="M1032">
        <v>159</v>
      </c>
      <c r="N1032" t="b">
        <v>1</v>
      </c>
      <c r="O1032" t="s">
        <v>8278</v>
      </c>
      <c r="P1032" s="13">
        <v>1</v>
      </c>
      <c r="Q1032">
        <f>IFERROR(ROUND(Kickstarter!E1032/[1]Kickstarter!L1032,2),0)</f>
        <v>131.58000000000001</v>
      </c>
      <c r="R1032" s="16" t="s">
        <v>8318</v>
      </c>
      <c r="S1032" s="16" t="s">
        <v>8345</v>
      </c>
      <c r="T1032" s="15">
        <f>(((Kickstarter!J1032/60)/60)/24)+DATE(1970,1,1)</f>
        <v>42611.483206018514</v>
      </c>
      <c r="U1032" s="15">
        <f>(((Kickstarter!I1032/60)/60)/24)+DATE(1970,1,1)</f>
        <v>42625.483206018514</v>
      </c>
      <c r="V1032">
        <f>YEAR(T1032)</f>
        <v>2016</v>
      </c>
      <c r="W1032">
        <f>YEAR(U1032)</f>
        <v>2016</v>
      </c>
    </row>
    <row r="1033" spans="1:23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5">
        <f t="shared" si="16"/>
        <v>42324.764004629629</v>
      </c>
      <c r="L1033" t="b">
        <v>0</v>
      </c>
      <c r="M1033">
        <v>99</v>
      </c>
      <c r="N1033" t="b">
        <v>1</v>
      </c>
      <c r="O1033" t="s">
        <v>8278</v>
      </c>
      <c r="P1033" s="13">
        <v>1</v>
      </c>
      <c r="Q1033">
        <f>IFERROR(ROUND(Kickstarter!E1033/[1]Kickstarter!L1033,2),0)</f>
        <v>206.54</v>
      </c>
      <c r="R1033" s="16" t="s">
        <v>8308</v>
      </c>
      <c r="S1033" s="16" t="s">
        <v>8350</v>
      </c>
      <c r="T1033" s="15">
        <f>(((Kickstarter!J1033/60)/60)/24)+DATE(1970,1,1)</f>
        <v>42324.764004629629</v>
      </c>
      <c r="U1033" s="15">
        <f>(((Kickstarter!I1033/60)/60)/24)+DATE(1970,1,1)</f>
        <v>42354.764004629629</v>
      </c>
      <c r="V1033">
        <f>YEAR(T1033)</f>
        <v>2015</v>
      </c>
      <c r="W1033">
        <f>YEAR(U1033)</f>
        <v>2015</v>
      </c>
    </row>
    <row r="1034" spans="1:23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5">
        <f t="shared" si="16"/>
        <v>42514.666956018518</v>
      </c>
      <c r="L1034" t="b">
        <v>0</v>
      </c>
      <c r="M1034">
        <v>96</v>
      </c>
      <c r="N1034" t="b">
        <v>1</v>
      </c>
      <c r="O1034" t="s">
        <v>8278</v>
      </c>
      <c r="P1034" s="13">
        <v>1</v>
      </c>
      <c r="Q1034">
        <f>IFERROR(ROUND(Kickstarter!E1034/[1]Kickstarter!L1034,2),0)</f>
        <v>81.37</v>
      </c>
      <c r="R1034" s="16" t="s">
        <v>8310</v>
      </c>
      <c r="S1034" s="16" t="s">
        <v>8309</v>
      </c>
      <c r="T1034" s="15">
        <f>(((Kickstarter!J1034/60)/60)/24)+DATE(1970,1,1)</f>
        <v>42514.666956018518</v>
      </c>
      <c r="U1034" s="15">
        <f>(((Kickstarter!I1034/60)/60)/24)+DATE(1970,1,1)</f>
        <v>42544.666956018518</v>
      </c>
      <c r="V1034">
        <f>YEAR(T1034)</f>
        <v>2016</v>
      </c>
      <c r="W1034">
        <f>YEAR(U1034)</f>
        <v>2016</v>
      </c>
    </row>
    <row r="1035" spans="1:23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5">
        <f t="shared" si="16"/>
        <v>42688.732407407406</v>
      </c>
      <c r="L1035" t="b">
        <v>0</v>
      </c>
      <c r="M1035">
        <v>27</v>
      </c>
      <c r="N1035" t="b">
        <v>1</v>
      </c>
      <c r="O1035" t="s">
        <v>8278</v>
      </c>
      <c r="P1035" s="13">
        <v>1</v>
      </c>
      <c r="Q1035">
        <f>IFERROR(ROUND(Kickstarter!E1035/[1]Kickstarter!L1035,2),0)</f>
        <v>5.64</v>
      </c>
      <c r="R1035" s="16" t="s">
        <v>8315</v>
      </c>
      <c r="S1035" s="16" t="s">
        <v>8356</v>
      </c>
      <c r="T1035" s="15">
        <f>(((Kickstarter!J1035/60)/60)/24)+DATE(1970,1,1)</f>
        <v>42688.732407407413</v>
      </c>
      <c r="U1035" s="15">
        <f>(((Kickstarter!I1035/60)/60)/24)+DATE(1970,1,1)</f>
        <v>42716.732407407413</v>
      </c>
      <c r="V1035">
        <f>YEAR(T1035)</f>
        <v>2016</v>
      </c>
      <c r="W1035">
        <f>YEAR(U1035)</f>
        <v>2016</v>
      </c>
    </row>
    <row r="1036" spans="1:23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5">
        <f t="shared" si="16"/>
        <v>42555.166712962964</v>
      </c>
      <c r="L1036" t="b">
        <v>0</v>
      </c>
      <c r="M1036">
        <v>166</v>
      </c>
      <c r="N1036" t="b">
        <v>1</v>
      </c>
      <c r="O1036" t="s">
        <v>8278</v>
      </c>
      <c r="P1036" s="13">
        <v>1</v>
      </c>
      <c r="Q1036">
        <f>IFERROR(ROUND(Kickstarter!E1036/[1]Kickstarter!L1036,2),0)</f>
        <v>56.52</v>
      </c>
      <c r="R1036" s="16" t="s">
        <v>8310</v>
      </c>
      <c r="S1036" s="16" t="s">
        <v>8311</v>
      </c>
      <c r="T1036" s="15">
        <f>(((Kickstarter!J1036/60)/60)/24)+DATE(1970,1,1)</f>
        <v>42555.166712962964</v>
      </c>
      <c r="U1036" s="15">
        <f>(((Kickstarter!I1036/60)/60)/24)+DATE(1970,1,1)</f>
        <v>42587.165972222225</v>
      </c>
      <c r="V1036">
        <f>YEAR(T1036)</f>
        <v>2016</v>
      </c>
      <c r="W1036">
        <f>YEAR(U1036)</f>
        <v>2016</v>
      </c>
    </row>
    <row r="1037" spans="1:23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5">
        <f t="shared" si="16"/>
        <v>42016.641435185185</v>
      </c>
      <c r="L1037" t="b">
        <v>0</v>
      </c>
      <c r="M1037">
        <v>76</v>
      </c>
      <c r="N1037" t="b">
        <v>1</v>
      </c>
      <c r="O1037" t="s">
        <v>8278</v>
      </c>
      <c r="P1037" s="13">
        <v>1</v>
      </c>
      <c r="Q1037">
        <f>IFERROR(ROUND(Kickstarter!E1037/[1]Kickstarter!L1037,2),0)</f>
        <v>43.44</v>
      </c>
      <c r="R1037" s="16" t="s">
        <v>8310</v>
      </c>
      <c r="S1037" s="16" t="s">
        <v>8309</v>
      </c>
      <c r="T1037" s="15">
        <f>(((Kickstarter!J1037/60)/60)/24)+DATE(1970,1,1)</f>
        <v>42016.641435185185</v>
      </c>
      <c r="U1037" s="15">
        <f>(((Kickstarter!I1037/60)/60)/24)+DATE(1970,1,1)</f>
        <v>42046.641435185185</v>
      </c>
      <c r="V1037">
        <f>YEAR(T1037)</f>
        <v>2015</v>
      </c>
      <c r="W1037">
        <f>YEAR(U1037)</f>
        <v>2015</v>
      </c>
    </row>
    <row r="1038" spans="1:23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5">
        <f t="shared" si="16"/>
        <v>41249.448958333334</v>
      </c>
      <c r="L1038" t="b">
        <v>0</v>
      </c>
      <c r="M1038">
        <v>211</v>
      </c>
      <c r="N1038" t="b">
        <v>1</v>
      </c>
      <c r="O1038" t="s">
        <v>8278</v>
      </c>
      <c r="P1038" s="13">
        <v>1</v>
      </c>
      <c r="Q1038">
        <f>IFERROR(ROUND(Kickstarter!E1038/[1]Kickstarter!L1038,2),0)</f>
        <v>42.49</v>
      </c>
      <c r="R1038" s="16" t="s">
        <v>8318</v>
      </c>
      <c r="S1038" s="16" t="s">
        <v>8345</v>
      </c>
      <c r="T1038" s="15">
        <f>(((Kickstarter!J1038/60)/60)/24)+DATE(1970,1,1)</f>
        <v>41249.448958333334</v>
      </c>
      <c r="U1038" s="15">
        <f>(((Kickstarter!I1038/60)/60)/24)+DATE(1970,1,1)</f>
        <v>41281.333333333336</v>
      </c>
      <c r="V1038">
        <f>YEAR(T1038)</f>
        <v>2012</v>
      </c>
      <c r="W1038">
        <f>YEAR(U1038)</f>
        <v>2013</v>
      </c>
    </row>
    <row r="1039" spans="1:23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5">
        <f t="shared" si="16"/>
        <v>42119.822476851856</v>
      </c>
      <c r="L1039" t="b">
        <v>0</v>
      </c>
      <c r="M1039">
        <v>21</v>
      </c>
      <c r="N1039" t="b">
        <v>1</v>
      </c>
      <c r="O1039" t="s">
        <v>8278</v>
      </c>
      <c r="P1039" s="13">
        <v>1</v>
      </c>
      <c r="Q1039">
        <f>IFERROR(ROUND(Kickstarter!E1039/[1]Kickstarter!L1039,2),0)</f>
        <v>8.58</v>
      </c>
      <c r="R1039" s="16" t="s">
        <v>8318</v>
      </c>
      <c r="S1039" s="16" t="s">
        <v>8345</v>
      </c>
      <c r="T1039" s="15">
        <f>(((Kickstarter!J1039/60)/60)/24)+DATE(1970,1,1)</f>
        <v>42119.822476851856</v>
      </c>
      <c r="U1039" s="15">
        <f>(((Kickstarter!I1039/60)/60)/24)+DATE(1970,1,1)</f>
        <v>42142.208333333328</v>
      </c>
      <c r="V1039">
        <f>YEAR(T1039)</f>
        <v>2015</v>
      </c>
      <c r="W1039">
        <f>YEAR(U1039)</f>
        <v>2015</v>
      </c>
    </row>
    <row r="1040" spans="1:23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5">
        <f t="shared" si="16"/>
        <v>42418.231747685189</v>
      </c>
      <c r="L1040" t="b">
        <v>0</v>
      </c>
      <c r="M1040">
        <v>61</v>
      </c>
      <c r="N1040" t="b">
        <v>1</v>
      </c>
      <c r="O1040" t="s">
        <v>8278</v>
      </c>
      <c r="P1040" s="13">
        <v>1</v>
      </c>
      <c r="Q1040">
        <f>IFERROR(ROUND(Kickstarter!E1040/[1]Kickstarter!L1040,2),0)</f>
        <v>29.46</v>
      </c>
      <c r="R1040" s="16" t="s">
        <v>8310</v>
      </c>
      <c r="S1040" s="16" t="s">
        <v>8309</v>
      </c>
      <c r="T1040" s="15">
        <f>(((Kickstarter!J1040/60)/60)/24)+DATE(1970,1,1)</f>
        <v>42418.231747685189</v>
      </c>
      <c r="U1040" s="15">
        <f>(((Kickstarter!I1040/60)/60)/24)+DATE(1970,1,1)</f>
        <v>42448.190081018518</v>
      </c>
      <c r="V1040">
        <f>YEAR(T1040)</f>
        <v>2016</v>
      </c>
      <c r="W1040">
        <f>YEAR(U1040)</f>
        <v>2016</v>
      </c>
    </row>
    <row r="1041" spans="1:23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5">
        <f t="shared" si="16"/>
        <v>42692.109328703707</v>
      </c>
      <c r="L1041" t="b">
        <v>0</v>
      </c>
      <c r="M1041">
        <v>30</v>
      </c>
      <c r="N1041" t="b">
        <v>1</v>
      </c>
      <c r="O1041" t="s">
        <v>8278</v>
      </c>
      <c r="P1041" s="13">
        <v>1</v>
      </c>
      <c r="Q1041">
        <f>IFERROR(ROUND(Kickstarter!E1041/[1]Kickstarter!L1041,2),0)</f>
        <v>10.51</v>
      </c>
      <c r="R1041" s="16" t="s">
        <v>8329</v>
      </c>
      <c r="S1041" s="16" t="s">
        <v>8330</v>
      </c>
      <c r="T1041" s="15">
        <f>(((Kickstarter!J1041/60)/60)/24)+DATE(1970,1,1)</f>
        <v>42692.109328703707</v>
      </c>
      <c r="U1041" s="15">
        <f>(((Kickstarter!I1041/60)/60)/24)+DATE(1970,1,1)</f>
        <v>42717.332638888889</v>
      </c>
      <c r="V1041">
        <f>YEAR(T1041)</f>
        <v>2016</v>
      </c>
      <c r="W1041">
        <f>YEAR(U1041)</f>
        <v>2016</v>
      </c>
    </row>
    <row r="1042" spans="1:23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5">
        <f t="shared" si="16"/>
        <v>42579.708437499998</v>
      </c>
      <c r="L1042" t="b">
        <v>0</v>
      </c>
      <c r="M1042">
        <v>1</v>
      </c>
      <c r="N1042" t="b">
        <v>0</v>
      </c>
      <c r="O1042" t="s">
        <v>8279</v>
      </c>
      <c r="P1042" s="13">
        <v>1</v>
      </c>
      <c r="Q1042">
        <f>IFERROR(ROUND(Kickstarter!E1042/[1]Kickstarter!L1042,2),0)</f>
        <v>4.8099999999999996</v>
      </c>
      <c r="R1042" s="16" t="s">
        <v>8308</v>
      </c>
      <c r="S1042" s="16" t="s">
        <v>8350</v>
      </c>
      <c r="T1042" s="15">
        <f>(((Kickstarter!J1042/60)/60)/24)+DATE(1970,1,1)</f>
        <v>42579.708437499998</v>
      </c>
      <c r="U1042" s="15">
        <f>(((Kickstarter!I1042/60)/60)/24)+DATE(1970,1,1)</f>
        <v>42609.708437499998</v>
      </c>
      <c r="V1042">
        <f>YEAR(T1042)</f>
        <v>2016</v>
      </c>
      <c r="W1042">
        <f>YEAR(U1042)</f>
        <v>2016</v>
      </c>
    </row>
    <row r="1043" spans="1:23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5">
        <f t="shared" si="16"/>
        <v>41831.06009259259</v>
      </c>
      <c r="L1043" t="b">
        <v>0</v>
      </c>
      <c r="M1043">
        <v>0</v>
      </c>
      <c r="N1043" t="b">
        <v>0</v>
      </c>
      <c r="O1043" t="s">
        <v>8279</v>
      </c>
      <c r="P1043" s="13">
        <v>1</v>
      </c>
      <c r="Q1043">
        <f>IFERROR(ROUND(Kickstarter!E1043/[1]Kickstarter!L1043,2),0)</f>
        <v>0</v>
      </c>
      <c r="R1043" s="16" t="s">
        <v>8308</v>
      </c>
      <c r="S1043" s="16" t="s">
        <v>8342</v>
      </c>
      <c r="T1043" s="15">
        <f>(((Kickstarter!J1043/60)/60)/24)+DATE(1970,1,1)</f>
        <v>41831.060092592597</v>
      </c>
      <c r="U1043" s="15">
        <f>(((Kickstarter!I1043/60)/60)/24)+DATE(1970,1,1)</f>
        <v>41851.060092592597</v>
      </c>
      <c r="V1043">
        <f>YEAR(T1043)</f>
        <v>2014</v>
      </c>
      <c r="W1043">
        <f>YEAR(U1043)</f>
        <v>2014</v>
      </c>
    </row>
    <row r="1044" spans="1:23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5">
        <f t="shared" si="16"/>
        <v>41851.696157407408</v>
      </c>
      <c r="L1044" t="b">
        <v>0</v>
      </c>
      <c r="M1044">
        <v>1</v>
      </c>
      <c r="N1044" t="b">
        <v>0</v>
      </c>
      <c r="O1044" t="s">
        <v>8279</v>
      </c>
      <c r="P1044" s="13">
        <v>1</v>
      </c>
      <c r="Q1044">
        <f>IFERROR(ROUND(Kickstarter!E1044/[1]Kickstarter!L1044,2),0)</f>
        <v>0.14000000000000001</v>
      </c>
      <c r="R1044" s="16" t="s">
        <v>8310</v>
      </c>
      <c r="S1044" s="16" t="s">
        <v>8309</v>
      </c>
      <c r="T1044" s="15">
        <f>(((Kickstarter!J1044/60)/60)/24)+DATE(1970,1,1)</f>
        <v>41851.696157407408</v>
      </c>
      <c r="U1044" s="15">
        <f>(((Kickstarter!I1044/60)/60)/24)+DATE(1970,1,1)</f>
        <v>41894.416666666664</v>
      </c>
      <c r="V1044">
        <f>YEAR(T1044)</f>
        <v>2014</v>
      </c>
      <c r="W1044">
        <f>YEAR(U1044)</f>
        <v>2014</v>
      </c>
    </row>
    <row r="1045" spans="1:23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5">
        <f t="shared" si="16"/>
        <v>42114.252951388888</v>
      </c>
      <c r="L1045" t="b">
        <v>0</v>
      </c>
      <c r="M1045">
        <v>292</v>
      </c>
      <c r="N1045" t="b">
        <v>0</v>
      </c>
      <c r="O1045" t="s">
        <v>8279</v>
      </c>
      <c r="P1045" s="13">
        <v>1</v>
      </c>
      <c r="Q1045">
        <f>IFERROR(ROUND(Kickstarter!E1045/[1]Kickstarter!L1045,2),0)</f>
        <v>115.36</v>
      </c>
      <c r="R1045" s="16" t="s">
        <v>8310</v>
      </c>
      <c r="S1045" s="16" t="s">
        <v>8309</v>
      </c>
      <c r="T1045" s="15">
        <f>(((Kickstarter!J1045/60)/60)/24)+DATE(1970,1,1)</f>
        <v>42114.252951388888</v>
      </c>
      <c r="U1045" s="15">
        <f>(((Kickstarter!I1045/60)/60)/24)+DATE(1970,1,1)</f>
        <v>42144.252951388888</v>
      </c>
      <c r="V1045">
        <f>YEAR(T1045)</f>
        <v>2015</v>
      </c>
      <c r="W1045">
        <f>YEAR(U1045)</f>
        <v>2015</v>
      </c>
    </row>
    <row r="1046" spans="1:23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5">
        <f t="shared" si="16"/>
        <v>42011.925937499997</v>
      </c>
      <c r="L1046" t="b">
        <v>0</v>
      </c>
      <c r="M1046">
        <v>2</v>
      </c>
      <c r="N1046" t="b">
        <v>0</v>
      </c>
      <c r="O1046" t="s">
        <v>8279</v>
      </c>
      <c r="P1046" s="13">
        <v>1</v>
      </c>
      <c r="Q1046">
        <f>IFERROR(ROUND(Kickstarter!E1046/[1]Kickstarter!L1046,2),0)</f>
        <v>0.09</v>
      </c>
      <c r="R1046" s="16" t="s">
        <v>8318</v>
      </c>
      <c r="S1046" s="16" t="s">
        <v>8345</v>
      </c>
      <c r="T1046" s="15">
        <f>(((Kickstarter!J1046/60)/60)/24)+DATE(1970,1,1)</f>
        <v>42011.925937499997</v>
      </c>
      <c r="U1046" s="15">
        <f>(((Kickstarter!I1046/60)/60)/24)+DATE(1970,1,1)</f>
        <v>42068.852083333331</v>
      </c>
      <c r="V1046">
        <f>YEAR(T1046)</f>
        <v>2015</v>
      </c>
      <c r="W1046">
        <f>YEAR(U1046)</f>
        <v>2015</v>
      </c>
    </row>
    <row r="1047" spans="1:23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5">
        <f t="shared" si="16"/>
        <v>41844.874421296292</v>
      </c>
      <c r="L1047" t="b">
        <v>0</v>
      </c>
      <c r="M1047">
        <v>8</v>
      </c>
      <c r="N1047" t="b">
        <v>0</v>
      </c>
      <c r="O1047" t="s">
        <v>8279</v>
      </c>
      <c r="P1047" s="13">
        <v>1</v>
      </c>
      <c r="Q1047">
        <f>IFERROR(ROUND(Kickstarter!E1047/[1]Kickstarter!L1047,2),0)</f>
        <v>2.71</v>
      </c>
      <c r="R1047" s="16" t="s">
        <v>8310</v>
      </c>
      <c r="S1047" s="16" t="s">
        <v>8309</v>
      </c>
      <c r="T1047" s="15">
        <f>(((Kickstarter!J1047/60)/60)/24)+DATE(1970,1,1)</f>
        <v>41844.874421296299</v>
      </c>
      <c r="U1047" s="15">
        <f>(((Kickstarter!I1047/60)/60)/24)+DATE(1970,1,1)</f>
        <v>41874.874421296299</v>
      </c>
      <c r="V1047">
        <f>YEAR(T1047)</f>
        <v>2014</v>
      </c>
      <c r="W1047">
        <f>YEAR(U1047)</f>
        <v>2014</v>
      </c>
    </row>
    <row r="1048" spans="1:23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5">
        <f t="shared" si="16"/>
        <v>42319.851388888885</v>
      </c>
      <c r="L1048" t="b">
        <v>0</v>
      </c>
      <c r="M1048">
        <v>0</v>
      </c>
      <c r="N1048" t="b">
        <v>0</v>
      </c>
      <c r="O1048" t="s">
        <v>8279</v>
      </c>
      <c r="P1048" s="13">
        <v>1</v>
      </c>
      <c r="Q1048">
        <f>IFERROR(ROUND(Kickstarter!E1048/[1]Kickstarter!L1048,2),0)</f>
        <v>0</v>
      </c>
      <c r="R1048" s="16" t="s">
        <v>8310</v>
      </c>
      <c r="S1048" s="16" t="s">
        <v>8311</v>
      </c>
      <c r="T1048" s="15">
        <f>(((Kickstarter!J1048/60)/60)/24)+DATE(1970,1,1)</f>
        <v>42319.851388888885</v>
      </c>
      <c r="U1048" s="15">
        <f>(((Kickstarter!I1048/60)/60)/24)+DATE(1970,1,1)</f>
        <v>42364.851388888885</v>
      </c>
      <c r="V1048">
        <f>YEAR(T1048)</f>
        <v>2015</v>
      </c>
      <c r="W1048">
        <f>YEAR(U1048)</f>
        <v>2015</v>
      </c>
    </row>
    <row r="1049" spans="1:23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5">
        <f t="shared" si="16"/>
        <v>41918.818460648152</v>
      </c>
      <c r="L1049" t="b">
        <v>0</v>
      </c>
      <c r="M1049">
        <v>1</v>
      </c>
      <c r="N1049" t="b">
        <v>0</v>
      </c>
      <c r="O1049" t="s">
        <v>8279</v>
      </c>
      <c r="P1049" s="13">
        <v>1</v>
      </c>
      <c r="Q1049">
        <f>IFERROR(ROUND(Kickstarter!E1049/[1]Kickstarter!L1049,2),0)</f>
        <v>0.01</v>
      </c>
      <c r="R1049" s="16" t="s">
        <v>8310</v>
      </c>
      <c r="S1049" s="16" t="s">
        <v>8309</v>
      </c>
      <c r="T1049" s="15">
        <f>(((Kickstarter!J1049/60)/60)/24)+DATE(1970,1,1)</f>
        <v>41918.818460648145</v>
      </c>
      <c r="U1049" s="15">
        <f>(((Kickstarter!I1049/60)/60)/24)+DATE(1970,1,1)</f>
        <v>41948.860127314816</v>
      </c>
      <c r="V1049">
        <f>YEAR(T1049)</f>
        <v>2014</v>
      </c>
      <c r="W1049">
        <f>YEAR(U1049)</f>
        <v>2014</v>
      </c>
    </row>
    <row r="1050" spans="1:23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5">
        <f t="shared" si="16"/>
        <v>42598.053113425922</v>
      </c>
      <c r="L1050" t="b">
        <v>0</v>
      </c>
      <c r="M1050">
        <v>4</v>
      </c>
      <c r="N1050" t="b">
        <v>0</v>
      </c>
      <c r="O1050" t="s">
        <v>8279</v>
      </c>
      <c r="P1050" s="13">
        <v>1</v>
      </c>
      <c r="Q1050">
        <f>IFERROR(ROUND(Kickstarter!E1050/[1]Kickstarter!L1050,2),0)</f>
        <v>1.96</v>
      </c>
      <c r="R1050" s="16" t="s">
        <v>8318</v>
      </c>
      <c r="S1050" s="16" t="s">
        <v>8345</v>
      </c>
      <c r="T1050" s="15">
        <f>(((Kickstarter!J1050/60)/60)/24)+DATE(1970,1,1)</f>
        <v>42598.053113425922</v>
      </c>
      <c r="U1050" s="15">
        <f>(((Kickstarter!I1050/60)/60)/24)+DATE(1970,1,1)</f>
        <v>42638.053113425922</v>
      </c>
      <c r="V1050">
        <f>YEAR(T1050)</f>
        <v>2016</v>
      </c>
      <c r="W1050">
        <f>YEAR(U1050)</f>
        <v>2016</v>
      </c>
    </row>
    <row r="1051" spans="1:23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5">
        <f t="shared" si="16"/>
        <v>42382.431076388893</v>
      </c>
      <c r="L1051" t="b">
        <v>0</v>
      </c>
      <c r="M1051">
        <v>0</v>
      </c>
      <c r="N1051" t="b">
        <v>0</v>
      </c>
      <c r="O1051" t="s">
        <v>8279</v>
      </c>
      <c r="P1051" s="13">
        <v>1</v>
      </c>
      <c r="Q1051">
        <f>IFERROR(ROUND(Kickstarter!E1051/[1]Kickstarter!L1051,2),0)</f>
        <v>0</v>
      </c>
      <c r="R1051" s="16" t="s">
        <v>8310</v>
      </c>
      <c r="S1051" s="16" t="s">
        <v>8309</v>
      </c>
      <c r="T1051" s="15">
        <f>(((Kickstarter!J1051/60)/60)/24)+DATE(1970,1,1)</f>
        <v>42382.431076388893</v>
      </c>
      <c r="U1051" s="15">
        <f>(((Kickstarter!I1051/60)/60)/24)+DATE(1970,1,1)</f>
        <v>42412.431076388893</v>
      </c>
      <c r="V1051">
        <f>YEAR(T1051)</f>
        <v>2016</v>
      </c>
      <c r="W1051">
        <f>YEAR(U1051)</f>
        <v>2016</v>
      </c>
    </row>
    <row r="1052" spans="1:23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5">
        <f t="shared" si="16"/>
        <v>42231.7971875</v>
      </c>
      <c r="L1052" t="b">
        <v>0</v>
      </c>
      <c r="M1052">
        <v>0</v>
      </c>
      <c r="N1052" t="b">
        <v>0</v>
      </c>
      <c r="O1052" t="s">
        <v>8279</v>
      </c>
      <c r="P1052" s="13">
        <v>1</v>
      </c>
      <c r="Q1052">
        <f>IFERROR(ROUND(Kickstarter!E1052/[1]Kickstarter!L1052,2),0)</f>
        <v>0</v>
      </c>
      <c r="R1052" s="16" t="s">
        <v>8310</v>
      </c>
      <c r="S1052" s="16" t="s">
        <v>8309</v>
      </c>
      <c r="T1052" s="15">
        <f>(((Kickstarter!J1052/60)/60)/24)+DATE(1970,1,1)</f>
        <v>42231.7971875</v>
      </c>
      <c r="U1052" s="15">
        <f>(((Kickstarter!I1052/60)/60)/24)+DATE(1970,1,1)</f>
        <v>42261.7971875</v>
      </c>
      <c r="V1052">
        <f>YEAR(T1052)</f>
        <v>2015</v>
      </c>
      <c r="W1052">
        <f>YEAR(U1052)</f>
        <v>2015</v>
      </c>
    </row>
    <row r="1053" spans="1:23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5">
        <f t="shared" si="16"/>
        <v>41850.014178240745</v>
      </c>
      <c r="L1053" t="b">
        <v>0</v>
      </c>
      <c r="M1053">
        <v>0</v>
      </c>
      <c r="N1053" t="b">
        <v>0</v>
      </c>
      <c r="O1053" t="s">
        <v>8279</v>
      </c>
      <c r="P1053" s="13">
        <v>1</v>
      </c>
      <c r="Q1053">
        <f>IFERROR(ROUND(Kickstarter!E1053/[1]Kickstarter!L1053,2),0)</f>
        <v>0</v>
      </c>
      <c r="R1053" s="16" t="s">
        <v>8310</v>
      </c>
      <c r="S1053" s="16" t="s">
        <v>8309</v>
      </c>
      <c r="T1053" s="15">
        <f>(((Kickstarter!J1053/60)/60)/24)+DATE(1970,1,1)</f>
        <v>41850.014178240745</v>
      </c>
      <c r="U1053" s="15">
        <f>(((Kickstarter!I1053/60)/60)/24)+DATE(1970,1,1)</f>
        <v>41878.014178240745</v>
      </c>
      <c r="V1053">
        <f>YEAR(T1053)</f>
        <v>2014</v>
      </c>
      <c r="W1053">
        <f>YEAR(U1053)</f>
        <v>2014</v>
      </c>
    </row>
    <row r="1054" spans="1:23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5">
        <f t="shared" si="16"/>
        <v>42483.797395833331</v>
      </c>
      <c r="L1054" t="b">
        <v>0</v>
      </c>
      <c r="M1054">
        <v>0</v>
      </c>
      <c r="N1054" t="b">
        <v>0</v>
      </c>
      <c r="O1054" t="s">
        <v>8279</v>
      </c>
      <c r="P1054" s="13">
        <v>1</v>
      </c>
      <c r="Q1054">
        <f>IFERROR(ROUND(Kickstarter!E1054/[1]Kickstarter!L1054,2),0)</f>
        <v>0</v>
      </c>
      <c r="R1054" s="16" t="s">
        <v>8308</v>
      </c>
      <c r="S1054" s="16" t="s">
        <v>8346</v>
      </c>
      <c r="T1054" s="15">
        <f>(((Kickstarter!J1054/60)/60)/24)+DATE(1970,1,1)</f>
        <v>42483.797395833331</v>
      </c>
      <c r="U1054" s="15">
        <f>(((Kickstarter!I1054/60)/60)/24)+DATE(1970,1,1)</f>
        <v>42527.839583333334</v>
      </c>
      <c r="V1054">
        <f>YEAR(T1054)</f>
        <v>2016</v>
      </c>
      <c r="W1054">
        <f>YEAR(U1054)</f>
        <v>2016</v>
      </c>
    </row>
    <row r="1055" spans="1:23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5">
        <f t="shared" si="16"/>
        <v>42775.172824074078</v>
      </c>
      <c r="L1055" t="b">
        <v>0</v>
      </c>
      <c r="M1055">
        <v>1</v>
      </c>
      <c r="N1055" t="b">
        <v>0</v>
      </c>
      <c r="O1055" t="s">
        <v>8279</v>
      </c>
      <c r="P1055" s="13">
        <v>1</v>
      </c>
      <c r="Q1055">
        <f>IFERROR(ROUND(Kickstarter!E1055/[1]Kickstarter!L1055,2),0)</f>
        <v>0.13</v>
      </c>
      <c r="R1055" s="16" t="s">
        <v>8324</v>
      </c>
      <c r="S1055" s="16" t="s">
        <v>8351</v>
      </c>
      <c r="T1055" s="15">
        <f>(((Kickstarter!J1055/60)/60)/24)+DATE(1970,1,1)</f>
        <v>42775.172824074078</v>
      </c>
      <c r="U1055" s="15">
        <f>(((Kickstarter!I1055/60)/60)/24)+DATE(1970,1,1)</f>
        <v>42800.172824074078</v>
      </c>
      <c r="V1055">
        <f>YEAR(T1055)</f>
        <v>2017</v>
      </c>
      <c r="W1055">
        <f>YEAR(U1055)</f>
        <v>2017</v>
      </c>
    </row>
    <row r="1056" spans="1:23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5">
        <f t="shared" si="16"/>
        <v>41831.851840277777</v>
      </c>
      <c r="L1056" t="b">
        <v>0</v>
      </c>
      <c r="M1056">
        <v>0</v>
      </c>
      <c r="N1056" t="b">
        <v>0</v>
      </c>
      <c r="O1056" t="s">
        <v>8279</v>
      </c>
      <c r="P1056" s="13">
        <v>1</v>
      </c>
      <c r="Q1056">
        <f>IFERROR(ROUND(Kickstarter!E1056/[1]Kickstarter!L1056,2),0)</f>
        <v>0</v>
      </c>
      <c r="R1056" s="16" t="s">
        <v>8308</v>
      </c>
      <c r="S1056" s="16" t="s">
        <v>8350</v>
      </c>
      <c r="T1056" s="15">
        <f>(((Kickstarter!J1056/60)/60)/24)+DATE(1970,1,1)</f>
        <v>41831.851840277777</v>
      </c>
      <c r="U1056" s="15">
        <f>(((Kickstarter!I1056/60)/60)/24)+DATE(1970,1,1)</f>
        <v>41861.916666666664</v>
      </c>
      <c r="V1056">
        <f>YEAR(T1056)</f>
        <v>2014</v>
      </c>
      <c r="W1056">
        <f>YEAR(U1056)</f>
        <v>2014</v>
      </c>
    </row>
    <row r="1057" spans="1:23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5">
        <f t="shared" si="16"/>
        <v>42406.992418981477</v>
      </c>
      <c r="L1057" t="b">
        <v>0</v>
      </c>
      <c r="M1057">
        <v>0</v>
      </c>
      <c r="N1057" t="b">
        <v>0</v>
      </c>
      <c r="O1057" t="s">
        <v>8279</v>
      </c>
      <c r="P1057" s="13">
        <v>1</v>
      </c>
      <c r="Q1057">
        <f>IFERROR(ROUND(Kickstarter!E1057/[1]Kickstarter!L1057,2),0)</f>
        <v>0</v>
      </c>
      <c r="R1057" s="16" t="s">
        <v>8310</v>
      </c>
      <c r="S1057" s="16" t="s">
        <v>8311</v>
      </c>
      <c r="T1057" s="15">
        <f>(((Kickstarter!J1057/60)/60)/24)+DATE(1970,1,1)</f>
        <v>42406.992418981477</v>
      </c>
      <c r="U1057" s="15">
        <f>(((Kickstarter!I1057/60)/60)/24)+DATE(1970,1,1)</f>
        <v>42436.992418981477</v>
      </c>
      <c r="V1057">
        <f>YEAR(T1057)</f>
        <v>2016</v>
      </c>
      <c r="W1057">
        <f>YEAR(U1057)</f>
        <v>2016</v>
      </c>
    </row>
    <row r="1058" spans="1:23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5">
        <f t="shared" si="16"/>
        <v>42058.719641203701</v>
      </c>
      <c r="L1058" t="b">
        <v>0</v>
      </c>
      <c r="M1058">
        <v>0</v>
      </c>
      <c r="N1058" t="b">
        <v>0</v>
      </c>
      <c r="O1058" t="s">
        <v>8279</v>
      </c>
      <c r="P1058" s="13">
        <v>1</v>
      </c>
      <c r="Q1058">
        <f>IFERROR(ROUND(Kickstarter!E1058/[1]Kickstarter!L1058,2),0)</f>
        <v>0</v>
      </c>
      <c r="R1058" s="16" t="s">
        <v>8315</v>
      </c>
      <c r="S1058" s="16" t="s">
        <v>8356</v>
      </c>
      <c r="T1058" s="15">
        <f>(((Kickstarter!J1058/60)/60)/24)+DATE(1970,1,1)</f>
        <v>42058.719641203701</v>
      </c>
      <c r="U1058" s="15">
        <f>(((Kickstarter!I1058/60)/60)/24)+DATE(1970,1,1)</f>
        <v>42118.677974537044</v>
      </c>
      <c r="V1058">
        <f>YEAR(T1058)</f>
        <v>2015</v>
      </c>
      <c r="W1058">
        <f>YEAR(U1058)</f>
        <v>2015</v>
      </c>
    </row>
    <row r="1059" spans="1:23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5">
        <f t="shared" si="16"/>
        <v>42678.871331018519</v>
      </c>
      <c r="L1059" t="b">
        <v>0</v>
      </c>
      <c r="M1059">
        <v>0</v>
      </c>
      <c r="N1059" t="b">
        <v>0</v>
      </c>
      <c r="O1059" t="s">
        <v>8279</v>
      </c>
      <c r="P1059" s="13">
        <v>1</v>
      </c>
      <c r="Q1059">
        <f>IFERROR(ROUND(Kickstarter!E1059/[1]Kickstarter!L1059,2),0)</f>
        <v>0</v>
      </c>
      <c r="R1059" s="16" t="s">
        <v>8310</v>
      </c>
      <c r="S1059" s="16" t="s">
        <v>8309</v>
      </c>
      <c r="T1059" s="15">
        <f>(((Kickstarter!J1059/60)/60)/24)+DATE(1970,1,1)</f>
        <v>42678.871331018512</v>
      </c>
      <c r="U1059" s="15">
        <f>(((Kickstarter!I1059/60)/60)/24)+DATE(1970,1,1)</f>
        <v>42708.912997685184</v>
      </c>
      <c r="V1059">
        <f>YEAR(T1059)</f>
        <v>2016</v>
      </c>
      <c r="W1059">
        <f>YEAR(U1059)</f>
        <v>2016</v>
      </c>
    </row>
    <row r="1060" spans="1:23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5">
        <f t="shared" si="16"/>
        <v>42047.900960648149</v>
      </c>
      <c r="L1060" t="b">
        <v>0</v>
      </c>
      <c r="M1060">
        <v>0</v>
      </c>
      <c r="N1060" t="b">
        <v>0</v>
      </c>
      <c r="O1060" t="s">
        <v>8279</v>
      </c>
      <c r="P1060" s="13">
        <v>1</v>
      </c>
      <c r="Q1060">
        <f>IFERROR(ROUND(Kickstarter!E1060/[1]Kickstarter!L1060,2),0)</f>
        <v>0</v>
      </c>
      <c r="R1060" s="16" t="s">
        <v>8318</v>
      </c>
      <c r="S1060" s="16" t="s">
        <v>8345</v>
      </c>
      <c r="T1060" s="15">
        <f>(((Kickstarter!J1060/60)/60)/24)+DATE(1970,1,1)</f>
        <v>42047.900960648149</v>
      </c>
      <c r="U1060" s="15">
        <f>(((Kickstarter!I1060/60)/60)/24)+DATE(1970,1,1)</f>
        <v>42089</v>
      </c>
      <c r="V1060">
        <f>YEAR(T1060)</f>
        <v>2015</v>
      </c>
      <c r="W1060">
        <f>YEAR(U1060)</f>
        <v>2015</v>
      </c>
    </row>
    <row r="1061" spans="1:23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5">
        <f t="shared" si="16"/>
        <v>42046.79</v>
      </c>
      <c r="L1061" t="b">
        <v>0</v>
      </c>
      <c r="M1061">
        <v>0</v>
      </c>
      <c r="N1061" t="b">
        <v>0</v>
      </c>
      <c r="O1061" t="s">
        <v>8279</v>
      </c>
      <c r="P1061" s="13">
        <v>1</v>
      </c>
      <c r="Q1061">
        <f>IFERROR(ROUND(Kickstarter!E1061/[1]Kickstarter!L1061,2),0)</f>
        <v>0</v>
      </c>
      <c r="R1061" s="16" t="s">
        <v>8329</v>
      </c>
      <c r="S1061" s="16" t="s">
        <v>8330</v>
      </c>
      <c r="T1061" s="15">
        <f>(((Kickstarter!J1061/60)/60)/24)+DATE(1970,1,1)</f>
        <v>42046.79</v>
      </c>
      <c r="U1061" s="15">
        <f>(((Kickstarter!I1061/60)/60)/24)+DATE(1970,1,1)</f>
        <v>42076.748333333337</v>
      </c>
      <c r="V1061">
        <f>YEAR(T1061)</f>
        <v>2015</v>
      </c>
      <c r="W1061">
        <f>YEAR(U1061)</f>
        <v>2015</v>
      </c>
    </row>
    <row r="1062" spans="1:23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5">
        <f t="shared" si="16"/>
        <v>42079.913113425922</v>
      </c>
      <c r="L1062" t="b">
        <v>0</v>
      </c>
      <c r="M1062">
        <v>1</v>
      </c>
      <c r="N1062" t="b">
        <v>0</v>
      </c>
      <c r="O1062" t="s">
        <v>8279</v>
      </c>
      <c r="P1062" s="13">
        <v>1</v>
      </c>
      <c r="Q1062">
        <f>IFERROR(ROUND(Kickstarter!E1062/[1]Kickstarter!L1062,2),0)</f>
        <v>1</v>
      </c>
      <c r="R1062" s="16" t="s">
        <v>8308</v>
      </c>
      <c r="S1062" s="16" t="s">
        <v>8350</v>
      </c>
      <c r="T1062" s="15">
        <f>(((Kickstarter!J1062/60)/60)/24)+DATE(1970,1,1)</f>
        <v>42079.913113425922</v>
      </c>
      <c r="U1062" s="15">
        <f>(((Kickstarter!I1062/60)/60)/24)+DATE(1970,1,1)</f>
        <v>42109.913113425922</v>
      </c>
      <c r="V1062">
        <f>YEAR(T1062)</f>
        <v>2015</v>
      </c>
      <c r="W1062">
        <f>YEAR(U1062)</f>
        <v>2015</v>
      </c>
    </row>
    <row r="1063" spans="1:23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5">
        <f t="shared" si="16"/>
        <v>42432.276712962965</v>
      </c>
      <c r="L1063" t="b">
        <v>0</v>
      </c>
      <c r="M1063">
        <v>0</v>
      </c>
      <c r="N1063" t="b">
        <v>0</v>
      </c>
      <c r="O1063" t="s">
        <v>8279</v>
      </c>
      <c r="P1063" s="13">
        <v>1</v>
      </c>
      <c r="Q1063">
        <f>IFERROR(ROUND(Kickstarter!E1063/[1]Kickstarter!L1063,2),0)</f>
        <v>0</v>
      </c>
      <c r="R1063" s="16" t="s">
        <v>8310</v>
      </c>
      <c r="S1063" s="16" t="s">
        <v>8309</v>
      </c>
      <c r="T1063" s="15">
        <f>(((Kickstarter!J1063/60)/60)/24)+DATE(1970,1,1)</f>
        <v>42432.276712962965</v>
      </c>
      <c r="U1063" s="15">
        <f>(((Kickstarter!I1063/60)/60)/24)+DATE(1970,1,1)</f>
        <v>42492.041666666672</v>
      </c>
      <c r="V1063">
        <f>YEAR(T1063)</f>
        <v>2016</v>
      </c>
      <c r="W1063">
        <f>YEAR(U1063)</f>
        <v>2016</v>
      </c>
    </row>
    <row r="1064" spans="1:23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5">
        <f t="shared" si="16"/>
        <v>42556.807187500002</v>
      </c>
      <c r="L1064" t="b">
        <v>0</v>
      </c>
      <c r="M1064">
        <v>4</v>
      </c>
      <c r="N1064" t="b">
        <v>0</v>
      </c>
      <c r="O1064" t="s">
        <v>8279</v>
      </c>
      <c r="P1064" s="13">
        <v>1</v>
      </c>
      <c r="Q1064">
        <f>IFERROR(ROUND(Kickstarter!E1064/[1]Kickstarter!L1064,2),0)</f>
        <v>1.29</v>
      </c>
      <c r="R1064" s="16" t="s">
        <v>8308</v>
      </c>
      <c r="S1064" s="16" t="s">
        <v>8350</v>
      </c>
      <c r="T1064" s="15">
        <f>(((Kickstarter!J1064/60)/60)/24)+DATE(1970,1,1)</f>
        <v>42556.807187500002</v>
      </c>
      <c r="U1064" s="15">
        <f>(((Kickstarter!I1064/60)/60)/24)+DATE(1970,1,1)</f>
        <v>42563.807187500002</v>
      </c>
      <c r="V1064">
        <f>YEAR(T1064)</f>
        <v>2016</v>
      </c>
      <c r="W1064">
        <f>YEAR(U1064)</f>
        <v>2016</v>
      </c>
    </row>
    <row r="1065" spans="1:23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5">
        <f t="shared" si="16"/>
        <v>42583.030810185184</v>
      </c>
      <c r="L1065" t="b">
        <v>0</v>
      </c>
      <c r="M1065">
        <v>0</v>
      </c>
      <c r="N1065" t="b">
        <v>0</v>
      </c>
      <c r="O1065" t="s">
        <v>8279</v>
      </c>
      <c r="P1065" s="13">
        <v>1</v>
      </c>
      <c r="Q1065">
        <f>IFERROR(ROUND(Kickstarter!E1065/[1]Kickstarter!L1065,2),0)</f>
        <v>0</v>
      </c>
      <c r="R1065" s="16" t="s">
        <v>8329</v>
      </c>
      <c r="S1065" s="16" t="s">
        <v>8330</v>
      </c>
      <c r="T1065" s="15">
        <f>(((Kickstarter!J1065/60)/60)/24)+DATE(1970,1,1)</f>
        <v>42583.030810185184</v>
      </c>
      <c r="U1065" s="15">
        <f>(((Kickstarter!I1065/60)/60)/24)+DATE(1970,1,1)</f>
        <v>42613.030810185184</v>
      </c>
      <c r="V1065">
        <f>YEAR(T1065)</f>
        <v>2016</v>
      </c>
      <c r="W1065">
        <f>YEAR(U1065)</f>
        <v>2016</v>
      </c>
    </row>
    <row r="1066" spans="1:23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5">
        <f t="shared" si="16"/>
        <v>41417.228043981479</v>
      </c>
      <c r="L1066" t="b">
        <v>0</v>
      </c>
      <c r="M1066">
        <v>123</v>
      </c>
      <c r="N1066" t="b">
        <v>0</v>
      </c>
      <c r="O1066" t="s">
        <v>8280</v>
      </c>
      <c r="P1066" s="13">
        <v>1</v>
      </c>
      <c r="Q1066">
        <f>IFERROR(ROUND(Kickstarter!E1066/[1]Kickstarter!L1066,2),0)</f>
        <v>120.55</v>
      </c>
      <c r="R1066" s="16" t="s">
        <v>8318</v>
      </c>
      <c r="S1066" s="16" t="s">
        <v>8345</v>
      </c>
      <c r="T1066" s="15">
        <f>(((Kickstarter!J1066/60)/60)/24)+DATE(1970,1,1)</f>
        <v>41417.228043981479</v>
      </c>
      <c r="U1066" s="15">
        <f>(((Kickstarter!I1066/60)/60)/24)+DATE(1970,1,1)</f>
        <v>41462.228043981479</v>
      </c>
      <c r="V1066">
        <f>YEAR(T1066)</f>
        <v>2013</v>
      </c>
      <c r="W1066">
        <f>YEAR(U1066)</f>
        <v>2013</v>
      </c>
    </row>
    <row r="1067" spans="1:23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5">
        <f t="shared" si="16"/>
        <v>41661.381041666667</v>
      </c>
      <c r="L1067" t="b">
        <v>0</v>
      </c>
      <c r="M1067">
        <v>5</v>
      </c>
      <c r="N1067" t="b">
        <v>0</v>
      </c>
      <c r="O1067" t="s">
        <v>8280</v>
      </c>
      <c r="P1067" s="13">
        <v>1</v>
      </c>
      <c r="Q1067">
        <f>IFERROR(ROUND(Kickstarter!E1067/[1]Kickstarter!L1067,2),0)</f>
        <v>0.78</v>
      </c>
      <c r="R1067" s="16" t="s">
        <v>8308</v>
      </c>
      <c r="S1067" s="16" t="s">
        <v>8342</v>
      </c>
      <c r="T1067" s="15">
        <f>(((Kickstarter!J1067/60)/60)/24)+DATE(1970,1,1)</f>
        <v>41661.381041666667</v>
      </c>
      <c r="U1067" s="15">
        <f>(((Kickstarter!I1067/60)/60)/24)+DATE(1970,1,1)</f>
        <v>41689.381041666667</v>
      </c>
      <c r="V1067">
        <f>YEAR(T1067)</f>
        <v>2014</v>
      </c>
      <c r="W1067">
        <f>YEAR(U1067)</f>
        <v>2014</v>
      </c>
    </row>
    <row r="1068" spans="1:23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5">
        <f t="shared" si="16"/>
        <v>41445.962754629625</v>
      </c>
      <c r="L1068" t="b">
        <v>0</v>
      </c>
      <c r="M1068">
        <v>148</v>
      </c>
      <c r="N1068" t="b">
        <v>0</v>
      </c>
      <c r="O1068" t="s">
        <v>8280</v>
      </c>
      <c r="P1068" s="13">
        <v>1</v>
      </c>
      <c r="Q1068">
        <f>IFERROR(ROUND(Kickstarter!E1068/[1]Kickstarter!L1068,2),0)</f>
        <v>34.83</v>
      </c>
      <c r="R1068" s="16" t="s">
        <v>8329</v>
      </c>
      <c r="S1068" s="16" t="s">
        <v>8330</v>
      </c>
      <c r="T1068" s="15">
        <f>(((Kickstarter!J1068/60)/60)/24)+DATE(1970,1,1)</f>
        <v>41445.962754629632</v>
      </c>
      <c r="U1068" s="15">
        <f>(((Kickstarter!I1068/60)/60)/24)+DATE(1970,1,1)</f>
        <v>41490.962754629632</v>
      </c>
      <c r="V1068">
        <f>YEAR(T1068)</f>
        <v>2013</v>
      </c>
      <c r="W1068">
        <f>YEAR(U1068)</f>
        <v>2013</v>
      </c>
    </row>
    <row r="1069" spans="1:23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5">
        <f t="shared" si="16"/>
        <v>41599.855682870373</v>
      </c>
      <c r="L1069" t="b">
        <v>0</v>
      </c>
      <c r="M1069">
        <v>10</v>
      </c>
      <c r="N1069" t="b">
        <v>0</v>
      </c>
      <c r="O1069" t="s">
        <v>8280</v>
      </c>
      <c r="P1069" s="13">
        <v>1</v>
      </c>
      <c r="Q1069">
        <f>IFERROR(ROUND(Kickstarter!E1069/[1]Kickstarter!L1069,2),0)</f>
        <v>2.77</v>
      </c>
      <c r="R1069" s="16" t="s">
        <v>8308</v>
      </c>
      <c r="S1069" s="16" t="s">
        <v>8342</v>
      </c>
      <c r="T1069" s="15">
        <f>(((Kickstarter!J1069/60)/60)/24)+DATE(1970,1,1)</f>
        <v>41599.855682870373</v>
      </c>
      <c r="U1069" s="15">
        <f>(((Kickstarter!I1069/60)/60)/24)+DATE(1970,1,1)</f>
        <v>41629.855682870373</v>
      </c>
      <c r="V1069">
        <f>YEAR(T1069)</f>
        <v>2013</v>
      </c>
      <c r="W1069">
        <f>YEAR(U1069)</f>
        <v>2013</v>
      </c>
    </row>
    <row r="1070" spans="1:23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5">
        <f t="shared" si="16"/>
        <v>42440.371111111112</v>
      </c>
      <c r="L1070" t="b">
        <v>0</v>
      </c>
      <c r="M1070">
        <v>4</v>
      </c>
      <c r="N1070" t="b">
        <v>0</v>
      </c>
      <c r="O1070" t="s">
        <v>8280</v>
      </c>
      <c r="P1070" s="13">
        <v>1</v>
      </c>
      <c r="Q1070">
        <f>IFERROR(ROUND(Kickstarter!E1070/[1]Kickstarter!L1070,2),0)</f>
        <v>0.28000000000000003</v>
      </c>
      <c r="R1070" s="16" t="s">
        <v>8308</v>
      </c>
      <c r="S1070" s="16" t="s">
        <v>8342</v>
      </c>
      <c r="T1070" s="15">
        <f>(((Kickstarter!J1070/60)/60)/24)+DATE(1970,1,1)</f>
        <v>42440.371111111104</v>
      </c>
      <c r="U1070" s="15">
        <f>(((Kickstarter!I1070/60)/60)/24)+DATE(1970,1,1)</f>
        <v>42470.329444444447</v>
      </c>
      <c r="V1070">
        <f>YEAR(T1070)</f>
        <v>2016</v>
      </c>
      <c r="W1070">
        <f>YEAR(U1070)</f>
        <v>2016</v>
      </c>
    </row>
    <row r="1071" spans="1:23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5">
        <f t="shared" si="16"/>
        <v>41572.229849537034</v>
      </c>
      <c r="L1071" t="b">
        <v>0</v>
      </c>
      <c r="M1071">
        <v>21</v>
      </c>
      <c r="N1071" t="b">
        <v>0</v>
      </c>
      <c r="O1071" t="s">
        <v>8280</v>
      </c>
      <c r="P1071" s="13">
        <v>1</v>
      </c>
      <c r="Q1071">
        <f>IFERROR(ROUND(Kickstarter!E1071/[1]Kickstarter!L1071,2),0)</f>
        <v>8.9499999999999993</v>
      </c>
      <c r="R1071" s="16" t="s">
        <v>8310</v>
      </c>
      <c r="S1071" s="16" t="s">
        <v>8311</v>
      </c>
      <c r="T1071" s="15">
        <f>(((Kickstarter!J1071/60)/60)/24)+DATE(1970,1,1)</f>
        <v>41572.229849537034</v>
      </c>
      <c r="U1071" s="15">
        <f>(((Kickstarter!I1071/60)/60)/24)+DATE(1970,1,1)</f>
        <v>41604.271516203706</v>
      </c>
      <c r="V1071">
        <f>YEAR(T1071)</f>
        <v>2013</v>
      </c>
      <c r="W1071">
        <f>YEAR(U1071)</f>
        <v>2013</v>
      </c>
    </row>
    <row r="1072" spans="1:23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5">
        <f t="shared" si="16"/>
        <v>41163.011828703704</v>
      </c>
      <c r="L1072" t="b">
        <v>0</v>
      </c>
      <c r="M1072">
        <v>2</v>
      </c>
      <c r="N1072" t="b">
        <v>0</v>
      </c>
      <c r="O1072" t="s">
        <v>8280</v>
      </c>
      <c r="P1072" s="13">
        <v>1</v>
      </c>
      <c r="Q1072">
        <f>IFERROR(ROUND(Kickstarter!E1072/[1]Kickstarter!L1072,2),0)</f>
        <v>0.39</v>
      </c>
      <c r="R1072" s="16" t="s">
        <v>8308</v>
      </c>
      <c r="S1072" s="16" t="s">
        <v>8350</v>
      </c>
      <c r="T1072" s="15">
        <f>(((Kickstarter!J1072/60)/60)/24)+DATE(1970,1,1)</f>
        <v>41163.011828703704</v>
      </c>
      <c r="U1072" s="15">
        <f>(((Kickstarter!I1072/60)/60)/24)+DATE(1970,1,1)</f>
        <v>41183.011828703704</v>
      </c>
      <c r="V1072">
        <f>YEAR(T1072)</f>
        <v>2012</v>
      </c>
      <c r="W1072">
        <f>YEAR(U1072)</f>
        <v>2012</v>
      </c>
    </row>
    <row r="1073" spans="1:23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5">
        <f t="shared" si="16"/>
        <v>42295.753391203703</v>
      </c>
      <c r="L1073" t="b">
        <v>0</v>
      </c>
      <c r="M1073">
        <v>0</v>
      </c>
      <c r="N1073" t="b">
        <v>0</v>
      </c>
      <c r="O1073" t="s">
        <v>8280</v>
      </c>
      <c r="P1073" s="13">
        <v>1</v>
      </c>
      <c r="Q1073">
        <f>IFERROR(ROUND(Kickstarter!E1073/[1]Kickstarter!L1073,2),0)</f>
        <v>0</v>
      </c>
      <c r="R1073" s="16" t="s">
        <v>8308</v>
      </c>
      <c r="S1073" s="16" t="s">
        <v>8350</v>
      </c>
      <c r="T1073" s="15">
        <f>(((Kickstarter!J1073/60)/60)/24)+DATE(1970,1,1)</f>
        <v>42295.753391203703</v>
      </c>
      <c r="U1073" s="15">
        <f>(((Kickstarter!I1073/60)/60)/24)+DATE(1970,1,1)</f>
        <v>42325.795057870375</v>
      </c>
      <c r="V1073">
        <f>YEAR(T1073)</f>
        <v>2015</v>
      </c>
      <c r="W1073">
        <f>YEAR(U1073)</f>
        <v>2015</v>
      </c>
    </row>
    <row r="1074" spans="1:23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5">
        <f t="shared" si="16"/>
        <v>41645.832141203704</v>
      </c>
      <c r="L1074" t="b">
        <v>0</v>
      </c>
      <c r="M1074">
        <v>4</v>
      </c>
      <c r="N1074" t="b">
        <v>0</v>
      </c>
      <c r="O1074" t="s">
        <v>8280</v>
      </c>
      <c r="P1074" s="13">
        <v>1</v>
      </c>
      <c r="Q1074">
        <f>IFERROR(ROUND(Kickstarter!E1074/[1]Kickstarter!L1074,2),0)</f>
        <v>0.71</v>
      </c>
      <c r="R1074" s="16" t="s">
        <v>8310</v>
      </c>
      <c r="S1074" s="16" t="s">
        <v>8309</v>
      </c>
      <c r="T1074" s="15">
        <f>(((Kickstarter!J1074/60)/60)/24)+DATE(1970,1,1)</f>
        <v>41645.832141203704</v>
      </c>
      <c r="U1074" s="15">
        <f>(((Kickstarter!I1074/60)/60)/24)+DATE(1970,1,1)</f>
        <v>41675.832141203704</v>
      </c>
      <c r="V1074">
        <f>YEAR(T1074)</f>
        <v>2014</v>
      </c>
      <c r="W1074">
        <f>YEAR(U1074)</f>
        <v>2014</v>
      </c>
    </row>
    <row r="1075" spans="1:23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5">
        <f t="shared" si="16"/>
        <v>40802.964594907404</v>
      </c>
      <c r="L1075" t="b">
        <v>0</v>
      </c>
      <c r="M1075">
        <v>1</v>
      </c>
      <c r="N1075" t="b">
        <v>0</v>
      </c>
      <c r="O1075" t="s">
        <v>8280</v>
      </c>
      <c r="P1075" s="13">
        <v>1</v>
      </c>
      <c r="Q1075">
        <f>IFERROR(ROUND(Kickstarter!E1075/[1]Kickstarter!L1075,2),0)</f>
        <v>0.14000000000000001</v>
      </c>
      <c r="R1075" s="16" t="s">
        <v>8329</v>
      </c>
      <c r="S1075" s="16" t="s">
        <v>8330</v>
      </c>
      <c r="T1075" s="15">
        <f>(((Kickstarter!J1075/60)/60)/24)+DATE(1970,1,1)</f>
        <v>40802.964594907404</v>
      </c>
      <c r="U1075" s="15">
        <f>(((Kickstarter!I1075/60)/60)/24)+DATE(1970,1,1)</f>
        <v>40832.964594907404</v>
      </c>
      <c r="V1075">
        <f>YEAR(T1075)</f>
        <v>2011</v>
      </c>
      <c r="W1075">
        <f>YEAR(U1075)</f>
        <v>2011</v>
      </c>
    </row>
    <row r="1076" spans="1:23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5">
        <f t="shared" si="16"/>
        <v>41613.172974537039</v>
      </c>
      <c r="L1076" t="b">
        <v>0</v>
      </c>
      <c r="M1076">
        <v>30</v>
      </c>
      <c r="N1076" t="b">
        <v>0</v>
      </c>
      <c r="O1076" t="s">
        <v>8280</v>
      </c>
      <c r="P1076" s="13">
        <v>1</v>
      </c>
      <c r="Q1076">
        <f>IFERROR(ROUND(Kickstarter!E1076/[1]Kickstarter!L1076,2),0)</f>
        <v>59.77</v>
      </c>
      <c r="R1076" s="16" t="s">
        <v>8318</v>
      </c>
      <c r="S1076" s="16" t="s">
        <v>8347</v>
      </c>
      <c r="T1076" s="15">
        <f>(((Kickstarter!J1076/60)/60)/24)+DATE(1970,1,1)</f>
        <v>41613.172974537039</v>
      </c>
      <c r="U1076" s="15">
        <f>(((Kickstarter!I1076/60)/60)/24)+DATE(1970,1,1)</f>
        <v>41643.172974537039</v>
      </c>
      <c r="V1076">
        <f>YEAR(T1076)</f>
        <v>2013</v>
      </c>
      <c r="W1076">
        <f>YEAR(U1076)</f>
        <v>2014</v>
      </c>
    </row>
    <row r="1077" spans="1:23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5">
        <f t="shared" si="16"/>
        <v>41005.904120370367</v>
      </c>
      <c r="L1077" t="b">
        <v>0</v>
      </c>
      <c r="M1077">
        <v>3</v>
      </c>
      <c r="N1077" t="b">
        <v>0</v>
      </c>
      <c r="O1077" t="s">
        <v>8280</v>
      </c>
      <c r="P1077" s="13">
        <v>1</v>
      </c>
      <c r="Q1077">
        <f>IFERROR(ROUND(Kickstarter!E1077/[1]Kickstarter!L1077,2),0)</f>
        <v>1.73</v>
      </c>
      <c r="R1077" s="16" t="s">
        <v>8318</v>
      </c>
      <c r="S1077" s="16" t="s">
        <v>8345</v>
      </c>
      <c r="T1077" s="15">
        <f>(((Kickstarter!J1077/60)/60)/24)+DATE(1970,1,1)</f>
        <v>41005.904120370367</v>
      </c>
      <c r="U1077" s="15">
        <f>(((Kickstarter!I1077/60)/60)/24)+DATE(1970,1,1)</f>
        <v>41035.904120370367</v>
      </c>
      <c r="V1077">
        <f>YEAR(T1077)</f>
        <v>2012</v>
      </c>
      <c r="W1077">
        <f>YEAR(U1077)</f>
        <v>2012</v>
      </c>
    </row>
    <row r="1078" spans="1:23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5">
        <f t="shared" si="16"/>
        <v>41838.377893518518</v>
      </c>
      <c r="L1078" t="b">
        <v>0</v>
      </c>
      <c r="M1078">
        <v>975</v>
      </c>
      <c r="N1078" t="b">
        <v>0</v>
      </c>
      <c r="O1078" t="s">
        <v>8280</v>
      </c>
      <c r="P1078" s="13">
        <v>1</v>
      </c>
      <c r="Q1078">
        <f>IFERROR(ROUND(Kickstarter!E1078/[1]Kickstarter!L1078,2),0)</f>
        <v>560.4</v>
      </c>
      <c r="R1078" s="16" t="s">
        <v>8335</v>
      </c>
      <c r="S1078" s="16" t="s">
        <v>8354</v>
      </c>
      <c r="T1078" s="15">
        <f>(((Kickstarter!J1078/60)/60)/24)+DATE(1970,1,1)</f>
        <v>41838.377893518518</v>
      </c>
      <c r="U1078" s="15">
        <f>(((Kickstarter!I1078/60)/60)/24)+DATE(1970,1,1)</f>
        <v>41893.377893518518</v>
      </c>
      <c r="V1078">
        <f>YEAR(T1078)</f>
        <v>2014</v>
      </c>
      <c r="W1078">
        <f>YEAR(U1078)</f>
        <v>2014</v>
      </c>
    </row>
    <row r="1079" spans="1:23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5">
        <f t="shared" si="16"/>
        <v>42353.16679398148</v>
      </c>
      <c r="L1079" t="b">
        <v>0</v>
      </c>
      <c r="M1079">
        <v>167</v>
      </c>
      <c r="N1079" t="b">
        <v>0</v>
      </c>
      <c r="O1079" t="s">
        <v>8280</v>
      </c>
      <c r="P1079" s="13">
        <v>1</v>
      </c>
      <c r="Q1079">
        <f>IFERROR(ROUND(Kickstarter!E1079/[1]Kickstarter!L1079,2),0)</f>
        <v>50.3</v>
      </c>
      <c r="R1079" s="16" t="s">
        <v>8318</v>
      </c>
      <c r="S1079" s="16" t="s">
        <v>8345</v>
      </c>
      <c r="T1079" s="15">
        <f>(((Kickstarter!J1079/60)/60)/24)+DATE(1970,1,1)</f>
        <v>42353.16679398148</v>
      </c>
      <c r="U1079" s="15">
        <f>(((Kickstarter!I1079/60)/60)/24)+DATE(1970,1,1)</f>
        <v>42383.16679398148</v>
      </c>
      <c r="V1079">
        <f>YEAR(T1079)</f>
        <v>2015</v>
      </c>
      <c r="W1079">
        <f>YEAR(U1079)</f>
        <v>2016</v>
      </c>
    </row>
    <row r="1080" spans="1:23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5">
        <f t="shared" si="16"/>
        <v>40701.195844907408</v>
      </c>
      <c r="L1080" t="b">
        <v>0</v>
      </c>
      <c r="M1080">
        <v>5</v>
      </c>
      <c r="N1080" t="b">
        <v>0</v>
      </c>
      <c r="O1080" t="s">
        <v>8280</v>
      </c>
      <c r="P1080" s="13">
        <v>1</v>
      </c>
      <c r="Q1080">
        <f>IFERROR(ROUND(Kickstarter!E1080/[1]Kickstarter!L1080,2),0)</f>
        <v>0.34</v>
      </c>
      <c r="R1080" s="16" t="s">
        <v>8308</v>
      </c>
      <c r="S1080" s="16" t="s">
        <v>8350</v>
      </c>
      <c r="T1080" s="15">
        <f>(((Kickstarter!J1080/60)/60)/24)+DATE(1970,1,1)</f>
        <v>40701.195844907408</v>
      </c>
      <c r="U1080" s="15">
        <f>(((Kickstarter!I1080/60)/60)/24)+DATE(1970,1,1)</f>
        <v>40746.195844907408</v>
      </c>
      <c r="V1080">
        <f>YEAR(T1080)</f>
        <v>2011</v>
      </c>
      <c r="W1080">
        <f>YEAR(U1080)</f>
        <v>2011</v>
      </c>
    </row>
    <row r="1081" spans="1:23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5">
        <f t="shared" si="16"/>
        <v>42479.566388888888</v>
      </c>
      <c r="L1081" t="b">
        <v>0</v>
      </c>
      <c r="M1081">
        <v>18</v>
      </c>
      <c r="N1081" t="b">
        <v>0</v>
      </c>
      <c r="O1081" t="s">
        <v>8280</v>
      </c>
      <c r="P1081" s="13">
        <v>1</v>
      </c>
      <c r="Q1081">
        <f>IFERROR(ROUND(Kickstarter!E1081/[1]Kickstarter!L1081,2),0)</f>
        <v>15.07</v>
      </c>
      <c r="R1081" s="16" t="s">
        <v>8318</v>
      </c>
      <c r="S1081" s="16" t="s">
        <v>8347</v>
      </c>
      <c r="T1081" s="15">
        <f>(((Kickstarter!J1081/60)/60)/24)+DATE(1970,1,1)</f>
        <v>42479.566388888896</v>
      </c>
      <c r="U1081" s="15">
        <f>(((Kickstarter!I1081/60)/60)/24)+DATE(1970,1,1)</f>
        <v>42504.566388888896</v>
      </c>
      <c r="V1081">
        <f>YEAR(T1081)</f>
        <v>2016</v>
      </c>
      <c r="W1081">
        <f>YEAR(U1081)</f>
        <v>2016</v>
      </c>
    </row>
    <row r="1082" spans="1:23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5">
        <f t="shared" si="16"/>
        <v>41740.138113425928</v>
      </c>
      <c r="L1082" t="b">
        <v>0</v>
      </c>
      <c r="M1082">
        <v>98</v>
      </c>
      <c r="N1082" t="b">
        <v>0</v>
      </c>
      <c r="O1082" t="s">
        <v>8280</v>
      </c>
      <c r="P1082" s="13">
        <v>1</v>
      </c>
      <c r="Q1082">
        <f>IFERROR(ROUND(Kickstarter!E1082/[1]Kickstarter!L1082,2),0)</f>
        <v>12.56</v>
      </c>
      <c r="R1082" s="16" t="s">
        <v>8308</v>
      </c>
      <c r="S1082" s="16" t="s">
        <v>8342</v>
      </c>
      <c r="T1082" s="15">
        <f>(((Kickstarter!J1082/60)/60)/24)+DATE(1970,1,1)</f>
        <v>41740.138113425928</v>
      </c>
      <c r="U1082" s="15">
        <f>(((Kickstarter!I1082/60)/60)/24)+DATE(1970,1,1)</f>
        <v>41770.138113425928</v>
      </c>
      <c r="V1082">
        <f>YEAR(T1082)</f>
        <v>2014</v>
      </c>
      <c r="W1082">
        <f>YEAR(U1082)</f>
        <v>2014</v>
      </c>
    </row>
    <row r="1083" spans="1:23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5">
        <f t="shared" si="16"/>
        <v>42002.926990740743</v>
      </c>
      <c r="L1083" t="b">
        <v>0</v>
      </c>
      <c r="M1083">
        <v>4</v>
      </c>
      <c r="N1083" t="b">
        <v>0</v>
      </c>
      <c r="O1083" t="s">
        <v>8280</v>
      </c>
      <c r="P1083" s="13">
        <v>1</v>
      </c>
      <c r="Q1083">
        <f>IFERROR(ROUND(Kickstarter!E1083/[1]Kickstarter!L1083,2),0)</f>
        <v>0.2</v>
      </c>
      <c r="R1083" s="16" t="s">
        <v>8335</v>
      </c>
      <c r="S1083" s="16" t="s">
        <v>8354</v>
      </c>
      <c r="T1083" s="15">
        <f>(((Kickstarter!J1083/60)/60)/24)+DATE(1970,1,1)</f>
        <v>42002.926990740743</v>
      </c>
      <c r="U1083" s="15">
        <f>(((Kickstarter!I1083/60)/60)/24)+DATE(1970,1,1)</f>
        <v>42032.926990740743</v>
      </c>
      <c r="V1083">
        <f>YEAR(T1083)</f>
        <v>2014</v>
      </c>
      <c r="W1083">
        <f>YEAR(U1083)</f>
        <v>2015</v>
      </c>
    </row>
    <row r="1084" spans="1:23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5">
        <f t="shared" si="16"/>
        <v>41101.906111111108</v>
      </c>
      <c r="L1084" t="b">
        <v>0</v>
      </c>
      <c r="M1084">
        <v>3</v>
      </c>
      <c r="N1084" t="b">
        <v>0</v>
      </c>
      <c r="O1084" t="s">
        <v>8280</v>
      </c>
      <c r="P1084" s="13">
        <v>1</v>
      </c>
      <c r="Q1084">
        <f>IFERROR(ROUND(Kickstarter!E1084/[1]Kickstarter!L1084,2),0)</f>
        <v>0.57999999999999996</v>
      </c>
      <c r="R1084" s="16" t="s">
        <v>8310</v>
      </c>
      <c r="S1084" s="16" t="s">
        <v>8311</v>
      </c>
      <c r="T1084" s="15">
        <f>(((Kickstarter!J1084/60)/60)/24)+DATE(1970,1,1)</f>
        <v>41101.906111111115</v>
      </c>
      <c r="U1084" s="15">
        <f>(((Kickstarter!I1084/60)/60)/24)+DATE(1970,1,1)</f>
        <v>41131.906111111115</v>
      </c>
      <c r="V1084">
        <f>YEAR(T1084)</f>
        <v>2012</v>
      </c>
      <c r="W1084">
        <f>YEAR(U1084)</f>
        <v>2012</v>
      </c>
    </row>
    <row r="1085" spans="1:23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5">
        <f t="shared" si="16"/>
        <v>41793.659525462965</v>
      </c>
      <c r="L1085" t="b">
        <v>0</v>
      </c>
      <c r="M1085">
        <v>1</v>
      </c>
      <c r="N1085" t="b">
        <v>0</v>
      </c>
      <c r="O1085" t="s">
        <v>8280</v>
      </c>
      <c r="P1085" s="13">
        <v>1</v>
      </c>
      <c r="Q1085">
        <f>IFERROR(ROUND(Kickstarter!E1085/[1]Kickstarter!L1085,2),0)</f>
        <v>6.03</v>
      </c>
      <c r="R1085" s="16" t="s">
        <v>8313</v>
      </c>
      <c r="S1085" s="16" t="s">
        <v>8312</v>
      </c>
      <c r="T1085" s="15">
        <f>(((Kickstarter!J1085/60)/60)/24)+DATE(1970,1,1)</f>
        <v>41793.659525462965</v>
      </c>
      <c r="U1085" s="15">
        <f>(((Kickstarter!I1085/60)/60)/24)+DATE(1970,1,1)</f>
        <v>41853.659525462965</v>
      </c>
      <c r="V1085">
        <f>YEAR(T1085)</f>
        <v>2014</v>
      </c>
      <c r="W1085">
        <f>YEAR(U1085)</f>
        <v>2014</v>
      </c>
    </row>
    <row r="1086" spans="1:23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5">
        <f t="shared" si="16"/>
        <v>41829.912083333329</v>
      </c>
      <c r="L1086" t="b">
        <v>0</v>
      </c>
      <c r="M1086">
        <v>0</v>
      </c>
      <c r="N1086" t="b">
        <v>0</v>
      </c>
      <c r="O1086" t="s">
        <v>8280</v>
      </c>
      <c r="P1086" s="13">
        <v>1</v>
      </c>
      <c r="Q1086">
        <f>IFERROR(ROUND(Kickstarter!E1086/[1]Kickstarter!L1086,2),0)</f>
        <v>0</v>
      </c>
      <c r="R1086" s="16" t="s">
        <v>8318</v>
      </c>
      <c r="S1086" s="16" t="s">
        <v>8345</v>
      </c>
      <c r="T1086" s="15">
        <f>(((Kickstarter!J1086/60)/60)/24)+DATE(1970,1,1)</f>
        <v>41829.912083333329</v>
      </c>
      <c r="U1086" s="15">
        <f>(((Kickstarter!I1086/60)/60)/24)+DATE(1970,1,1)</f>
        <v>41859.912083333329</v>
      </c>
      <c r="V1086">
        <f>YEAR(T1086)</f>
        <v>2014</v>
      </c>
      <c r="W1086">
        <f>YEAR(U1086)</f>
        <v>2014</v>
      </c>
    </row>
    <row r="1087" spans="1:23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5">
        <f t="shared" si="16"/>
        <v>42413.671006944445</v>
      </c>
      <c r="L1087" t="b">
        <v>0</v>
      </c>
      <c r="M1087">
        <v>9</v>
      </c>
      <c r="N1087" t="b">
        <v>0</v>
      </c>
      <c r="O1087" t="s">
        <v>8280</v>
      </c>
      <c r="P1087" s="13">
        <v>1</v>
      </c>
      <c r="Q1087">
        <f>IFERROR(ROUND(Kickstarter!E1087/[1]Kickstarter!L1087,2),0)</f>
        <v>10.91</v>
      </c>
      <c r="R1087" s="16" t="s">
        <v>8310</v>
      </c>
      <c r="S1087" s="16" t="s">
        <v>8319</v>
      </c>
      <c r="T1087" s="15">
        <f>(((Kickstarter!J1087/60)/60)/24)+DATE(1970,1,1)</f>
        <v>42413.671006944445</v>
      </c>
      <c r="U1087" s="15">
        <f>(((Kickstarter!I1087/60)/60)/24)+DATE(1970,1,1)</f>
        <v>42443.629340277781</v>
      </c>
      <c r="V1087">
        <f>YEAR(T1087)</f>
        <v>2016</v>
      </c>
      <c r="W1087">
        <f>YEAR(U1087)</f>
        <v>2016</v>
      </c>
    </row>
    <row r="1088" spans="1:23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5">
        <f t="shared" si="16"/>
        <v>41845.866793981484</v>
      </c>
      <c r="L1088" t="b">
        <v>0</v>
      </c>
      <c r="M1088">
        <v>2</v>
      </c>
      <c r="N1088" t="b">
        <v>0</v>
      </c>
      <c r="O1088" t="s">
        <v>8280</v>
      </c>
      <c r="P1088" s="13">
        <v>1</v>
      </c>
      <c r="Q1088">
        <f>IFERROR(ROUND(Kickstarter!E1088/[1]Kickstarter!L1088,2),0)</f>
        <v>0.26</v>
      </c>
      <c r="R1088" s="16" t="s">
        <v>8318</v>
      </c>
      <c r="S1088" s="16" t="s">
        <v>8347</v>
      </c>
      <c r="T1088" s="15">
        <f>(((Kickstarter!J1088/60)/60)/24)+DATE(1970,1,1)</f>
        <v>41845.866793981484</v>
      </c>
      <c r="U1088" s="15">
        <f>(((Kickstarter!I1088/60)/60)/24)+DATE(1970,1,1)</f>
        <v>41875.866793981484</v>
      </c>
      <c r="V1088">
        <f>YEAR(T1088)</f>
        <v>2014</v>
      </c>
      <c r="W1088">
        <f>YEAR(U1088)</f>
        <v>2014</v>
      </c>
    </row>
    <row r="1089" spans="1:23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5">
        <f t="shared" si="16"/>
        <v>41775.713969907403</v>
      </c>
      <c r="L1089" t="b">
        <v>0</v>
      </c>
      <c r="M1089">
        <v>0</v>
      </c>
      <c r="N1089" t="b">
        <v>0</v>
      </c>
      <c r="O1089" t="s">
        <v>8280</v>
      </c>
      <c r="P1089" s="13">
        <v>1</v>
      </c>
      <c r="Q1089">
        <f>IFERROR(ROUND(Kickstarter!E1089/[1]Kickstarter!L1089,2),0)</f>
        <v>0</v>
      </c>
      <c r="R1089" s="16" t="s">
        <v>8308</v>
      </c>
      <c r="S1089" s="16" t="s">
        <v>8350</v>
      </c>
      <c r="T1089" s="15">
        <f>(((Kickstarter!J1089/60)/60)/24)+DATE(1970,1,1)</f>
        <v>41775.713969907411</v>
      </c>
      <c r="U1089" s="15">
        <f>(((Kickstarter!I1089/60)/60)/24)+DATE(1970,1,1)</f>
        <v>41805.713969907411</v>
      </c>
      <c r="V1089">
        <f>YEAR(T1089)</f>
        <v>2014</v>
      </c>
      <c r="W1089">
        <f>YEAR(U1089)</f>
        <v>2014</v>
      </c>
    </row>
    <row r="1090" spans="1:23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5">
        <f t="shared" si="16"/>
        <v>41723.799386574072</v>
      </c>
      <c r="L1090" t="b">
        <v>0</v>
      </c>
      <c r="M1090">
        <v>147</v>
      </c>
      <c r="N1090" t="b">
        <v>0</v>
      </c>
      <c r="O1090" t="s">
        <v>8280</v>
      </c>
      <c r="P1090" s="13">
        <v>1</v>
      </c>
      <c r="Q1090">
        <f>IFERROR(ROUND(Kickstarter!E1090/[1]Kickstarter!L1090,2),0)</f>
        <v>89.89</v>
      </c>
      <c r="R1090" s="16" t="s">
        <v>8308</v>
      </c>
      <c r="S1090" s="16" t="s">
        <v>8350</v>
      </c>
      <c r="T1090" s="15">
        <f>(((Kickstarter!J1090/60)/60)/24)+DATE(1970,1,1)</f>
        <v>41723.799386574072</v>
      </c>
      <c r="U1090" s="15">
        <f>(((Kickstarter!I1090/60)/60)/24)+DATE(1970,1,1)</f>
        <v>41753.799386574072</v>
      </c>
      <c r="V1090">
        <f>YEAR(T1090)</f>
        <v>2014</v>
      </c>
      <c r="W1090">
        <f>YEAR(U1090)</f>
        <v>2014</v>
      </c>
    </row>
    <row r="1091" spans="1:23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5">
        <f t="shared" ref="K1091:K1154" si="17">(J1091/86400) + DATE(1970,1,1)</f>
        <v>42151.189525462964</v>
      </c>
      <c r="L1091" t="b">
        <v>0</v>
      </c>
      <c r="M1091">
        <v>49</v>
      </c>
      <c r="N1091" t="b">
        <v>0</v>
      </c>
      <c r="O1091" t="s">
        <v>8280</v>
      </c>
      <c r="P1091" s="13">
        <v>1</v>
      </c>
      <c r="Q1091">
        <f>IFERROR(ROUND(Kickstarter!E1091/[1]Kickstarter!L1091,2),0)</f>
        <v>24.98</v>
      </c>
      <c r="R1091" s="16" t="s">
        <v>8310</v>
      </c>
      <c r="S1091" s="16" t="s">
        <v>8309</v>
      </c>
      <c r="T1091" s="15">
        <f>(((Kickstarter!J1091/60)/60)/24)+DATE(1970,1,1)</f>
        <v>42151.189525462964</v>
      </c>
      <c r="U1091" s="15">
        <f>(((Kickstarter!I1091/60)/60)/24)+DATE(1970,1,1)</f>
        <v>42181.189525462964</v>
      </c>
      <c r="V1091">
        <f>YEAR(T1091)</f>
        <v>2015</v>
      </c>
      <c r="W1091">
        <f>YEAR(U1091)</f>
        <v>2015</v>
      </c>
    </row>
    <row r="1092" spans="1:23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5">
        <f t="shared" si="17"/>
        <v>42123.185798611114</v>
      </c>
      <c r="L1092" t="b">
        <v>0</v>
      </c>
      <c r="M1092">
        <v>1</v>
      </c>
      <c r="N1092" t="b">
        <v>0</v>
      </c>
      <c r="O1092" t="s">
        <v>8280</v>
      </c>
      <c r="P1092" s="13">
        <v>1</v>
      </c>
      <c r="Q1092">
        <f>IFERROR(ROUND(Kickstarter!E1092/[1]Kickstarter!L1092,2),0)</f>
        <v>0.04</v>
      </c>
      <c r="R1092" s="16" t="s">
        <v>8308</v>
      </c>
      <c r="S1092" s="16" t="s">
        <v>8346</v>
      </c>
      <c r="T1092" s="15">
        <f>(((Kickstarter!J1092/60)/60)/24)+DATE(1970,1,1)</f>
        <v>42123.185798611114</v>
      </c>
      <c r="U1092" s="15">
        <f>(((Kickstarter!I1092/60)/60)/24)+DATE(1970,1,1)</f>
        <v>42153.185798611114</v>
      </c>
      <c r="V1092">
        <f>YEAR(T1092)</f>
        <v>2015</v>
      </c>
      <c r="W1092">
        <f>YEAR(U1092)</f>
        <v>2015</v>
      </c>
    </row>
    <row r="1093" spans="1:23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5">
        <f t="shared" si="17"/>
        <v>42440.820277777777</v>
      </c>
      <c r="L1093" t="b">
        <v>0</v>
      </c>
      <c r="M1093">
        <v>2</v>
      </c>
      <c r="N1093" t="b">
        <v>0</v>
      </c>
      <c r="O1093" t="s">
        <v>8280</v>
      </c>
      <c r="P1093" s="13">
        <v>1</v>
      </c>
      <c r="Q1093">
        <f>IFERROR(ROUND(Kickstarter!E1093/[1]Kickstarter!L1093,2),0)</f>
        <v>0.3</v>
      </c>
      <c r="R1093" s="16" t="s">
        <v>8310</v>
      </c>
      <c r="S1093" s="16" t="s">
        <v>8309</v>
      </c>
      <c r="T1093" s="15">
        <f>(((Kickstarter!J1093/60)/60)/24)+DATE(1970,1,1)</f>
        <v>42440.820277777777</v>
      </c>
      <c r="U1093" s="15">
        <f>(((Kickstarter!I1093/60)/60)/24)+DATE(1970,1,1)</f>
        <v>42470.778611111105</v>
      </c>
      <c r="V1093">
        <f>YEAR(T1093)</f>
        <v>2016</v>
      </c>
      <c r="W1093">
        <f>YEAR(U1093)</f>
        <v>2016</v>
      </c>
    </row>
    <row r="1094" spans="1:23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5">
        <f t="shared" si="17"/>
        <v>41250.025902777779</v>
      </c>
      <c r="L1094" t="b">
        <v>0</v>
      </c>
      <c r="M1094">
        <v>7</v>
      </c>
      <c r="N1094" t="b">
        <v>0</v>
      </c>
      <c r="O1094" t="s">
        <v>8280</v>
      </c>
      <c r="P1094" s="13">
        <v>1</v>
      </c>
      <c r="Q1094">
        <f>IFERROR(ROUND(Kickstarter!E1094/[1]Kickstarter!L1094,2),0)</f>
        <v>0.84</v>
      </c>
      <c r="R1094" s="16" t="s">
        <v>8310</v>
      </c>
      <c r="S1094" s="16" t="s">
        <v>8319</v>
      </c>
      <c r="T1094" s="15">
        <f>(((Kickstarter!J1094/60)/60)/24)+DATE(1970,1,1)</f>
        <v>41250.025902777779</v>
      </c>
      <c r="U1094" s="15">
        <f>(((Kickstarter!I1094/60)/60)/24)+DATE(1970,1,1)</f>
        <v>41280.025902777779</v>
      </c>
      <c r="V1094">
        <f>YEAR(T1094)</f>
        <v>2012</v>
      </c>
      <c r="W1094">
        <f>YEAR(U1094)</f>
        <v>2013</v>
      </c>
    </row>
    <row r="1095" spans="1:23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5">
        <f t="shared" si="17"/>
        <v>42396.973807870367</v>
      </c>
      <c r="L1095" t="b">
        <v>0</v>
      </c>
      <c r="M1095">
        <v>4</v>
      </c>
      <c r="N1095" t="b">
        <v>0</v>
      </c>
      <c r="O1095" t="s">
        <v>8280</v>
      </c>
      <c r="P1095" s="13">
        <v>1</v>
      </c>
      <c r="Q1095">
        <f>IFERROR(ROUND(Kickstarter!E1095/[1]Kickstarter!L1095,2),0)</f>
        <v>0.6</v>
      </c>
      <c r="R1095" s="16" t="s">
        <v>8310</v>
      </c>
      <c r="S1095" s="16" t="s">
        <v>8309</v>
      </c>
      <c r="T1095" s="15">
        <f>(((Kickstarter!J1095/60)/60)/24)+DATE(1970,1,1)</f>
        <v>42396.973807870367</v>
      </c>
      <c r="U1095" s="15">
        <f>(((Kickstarter!I1095/60)/60)/24)+DATE(1970,1,1)</f>
        <v>42411.973807870367</v>
      </c>
      <c r="V1095">
        <f>YEAR(T1095)</f>
        <v>2016</v>
      </c>
      <c r="W1095">
        <f>YEAR(U1095)</f>
        <v>2016</v>
      </c>
    </row>
    <row r="1096" spans="1:23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5">
        <f t="shared" si="17"/>
        <v>40795.71334490741</v>
      </c>
      <c r="L1096" t="b">
        <v>0</v>
      </c>
      <c r="M1096">
        <v>27</v>
      </c>
      <c r="N1096" t="b">
        <v>0</v>
      </c>
      <c r="O1096" t="s">
        <v>8280</v>
      </c>
      <c r="P1096" s="13">
        <v>1</v>
      </c>
      <c r="Q1096">
        <f>IFERROR(ROUND(Kickstarter!E1096/[1]Kickstarter!L1096,2),0)</f>
        <v>35.04</v>
      </c>
      <c r="R1096" s="16" t="s">
        <v>8310</v>
      </c>
      <c r="S1096" s="16" t="s">
        <v>8309</v>
      </c>
      <c r="T1096" s="15">
        <f>(((Kickstarter!J1096/60)/60)/24)+DATE(1970,1,1)</f>
        <v>40795.713344907403</v>
      </c>
      <c r="U1096" s="15">
        <f>(((Kickstarter!I1096/60)/60)/24)+DATE(1970,1,1)</f>
        <v>40825.713344907403</v>
      </c>
      <c r="V1096">
        <f>YEAR(T1096)</f>
        <v>2011</v>
      </c>
      <c r="W1096">
        <f>YEAR(U1096)</f>
        <v>2011</v>
      </c>
    </row>
    <row r="1097" spans="1:23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5">
        <f t="shared" si="17"/>
        <v>41486.537268518521</v>
      </c>
      <c r="L1097" t="b">
        <v>0</v>
      </c>
      <c r="M1097">
        <v>94</v>
      </c>
      <c r="N1097" t="b">
        <v>0</v>
      </c>
      <c r="O1097" t="s">
        <v>8280</v>
      </c>
      <c r="P1097" s="13">
        <v>1</v>
      </c>
      <c r="Q1097">
        <f>IFERROR(ROUND(Kickstarter!E1097/[1]Kickstarter!L1097,2),0)</f>
        <v>406.03</v>
      </c>
      <c r="R1097" s="16" t="s">
        <v>8308</v>
      </c>
      <c r="S1097" s="16" t="s">
        <v>8353</v>
      </c>
      <c r="T1097" s="15">
        <f>(((Kickstarter!J1097/60)/60)/24)+DATE(1970,1,1)</f>
        <v>41486.537268518521</v>
      </c>
      <c r="U1097" s="15">
        <f>(((Kickstarter!I1097/60)/60)/24)+DATE(1970,1,1)</f>
        <v>41516.537268518521</v>
      </c>
      <c r="V1097">
        <f>YEAR(T1097)</f>
        <v>2013</v>
      </c>
      <c r="W1097">
        <f>YEAR(U1097)</f>
        <v>2013</v>
      </c>
    </row>
    <row r="1098" spans="1:23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5">
        <f t="shared" si="17"/>
        <v>41885.51798611111</v>
      </c>
      <c r="L1098" t="b">
        <v>0</v>
      </c>
      <c r="M1098">
        <v>29</v>
      </c>
      <c r="N1098" t="b">
        <v>0</v>
      </c>
      <c r="O1098" t="s">
        <v>8280</v>
      </c>
      <c r="P1098" s="13">
        <v>1</v>
      </c>
      <c r="Q1098">
        <f>IFERROR(ROUND(Kickstarter!E1098/[1]Kickstarter!L1098,2),0)</f>
        <v>13.28</v>
      </c>
      <c r="R1098" s="16" t="s">
        <v>8315</v>
      </c>
      <c r="S1098" s="16" t="s">
        <v>8356</v>
      </c>
      <c r="T1098" s="15">
        <f>(((Kickstarter!J1098/60)/60)/24)+DATE(1970,1,1)</f>
        <v>41885.51798611111</v>
      </c>
      <c r="U1098" s="15">
        <f>(((Kickstarter!I1098/60)/60)/24)+DATE(1970,1,1)</f>
        <v>41916.145833333336</v>
      </c>
      <c r="V1098">
        <f>YEAR(T1098)</f>
        <v>2014</v>
      </c>
      <c r="W1098">
        <f>YEAR(U1098)</f>
        <v>2014</v>
      </c>
    </row>
    <row r="1099" spans="1:23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5">
        <f t="shared" si="17"/>
        <v>41660.792557870373</v>
      </c>
      <c r="L1099" t="b">
        <v>0</v>
      </c>
      <c r="M1099">
        <v>7</v>
      </c>
      <c r="N1099" t="b">
        <v>0</v>
      </c>
      <c r="O1099" t="s">
        <v>8280</v>
      </c>
      <c r="P1099" s="13">
        <v>1</v>
      </c>
      <c r="Q1099">
        <f>IFERROR(ROUND(Kickstarter!E1099/[1]Kickstarter!L1099,2),0)</f>
        <v>1.18</v>
      </c>
      <c r="R1099" s="16" t="s">
        <v>8310</v>
      </c>
      <c r="S1099" s="16" t="s">
        <v>8309</v>
      </c>
      <c r="T1099" s="15">
        <f>(((Kickstarter!J1099/60)/60)/24)+DATE(1970,1,1)</f>
        <v>41660.792557870373</v>
      </c>
      <c r="U1099" s="15">
        <f>(((Kickstarter!I1099/60)/60)/24)+DATE(1970,1,1)</f>
        <v>41700.792557870373</v>
      </c>
      <c r="V1099">
        <f>YEAR(T1099)</f>
        <v>2014</v>
      </c>
      <c r="W1099">
        <f>YEAR(U1099)</f>
        <v>2014</v>
      </c>
    </row>
    <row r="1100" spans="1:23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5">
        <f t="shared" si="17"/>
        <v>41712.762673611112</v>
      </c>
      <c r="L1100" t="b">
        <v>0</v>
      </c>
      <c r="M1100">
        <v>22</v>
      </c>
      <c r="N1100" t="b">
        <v>0</v>
      </c>
      <c r="O1100" t="s">
        <v>8280</v>
      </c>
      <c r="P1100" s="13">
        <v>1</v>
      </c>
      <c r="Q1100">
        <f>IFERROR(ROUND(Kickstarter!E1100/[1]Kickstarter!L1100,2),0)</f>
        <v>31.63</v>
      </c>
      <c r="R1100" s="16" t="s">
        <v>8310</v>
      </c>
      <c r="S1100" s="16" t="s">
        <v>8309</v>
      </c>
      <c r="T1100" s="15">
        <f>(((Kickstarter!J1100/60)/60)/24)+DATE(1970,1,1)</f>
        <v>41712.762673611112</v>
      </c>
      <c r="U1100" s="15">
        <f>(((Kickstarter!I1100/60)/60)/24)+DATE(1970,1,1)</f>
        <v>41742.762673611112</v>
      </c>
      <c r="V1100">
        <f>YEAR(T1100)</f>
        <v>2014</v>
      </c>
      <c r="W1100">
        <f>YEAR(U1100)</f>
        <v>2014</v>
      </c>
    </row>
    <row r="1101" spans="1:23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5">
        <f t="shared" si="17"/>
        <v>42107.836435185185</v>
      </c>
      <c r="L1101" t="b">
        <v>0</v>
      </c>
      <c r="M1101">
        <v>1</v>
      </c>
      <c r="N1101" t="b">
        <v>0</v>
      </c>
      <c r="O1101" t="s">
        <v>8280</v>
      </c>
      <c r="P1101" s="13">
        <v>1</v>
      </c>
      <c r="Q1101">
        <f>IFERROR(ROUND(Kickstarter!E1101/[1]Kickstarter!L1101,2),0)</f>
        <v>0.11</v>
      </c>
      <c r="R1101" s="16" t="s">
        <v>8335</v>
      </c>
      <c r="S1101" s="16" t="s">
        <v>8354</v>
      </c>
      <c r="T1101" s="15">
        <f>(((Kickstarter!J1101/60)/60)/24)+DATE(1970,1,1)</f>
        <v>42107.836435185185</v>
      </c>
      <c r="U1101" s="15">
        <f>(((Kickstarter!I1101/60)/60)/24)+DATE(1970,1,1)</f>
        <v>42137.836435185185</v>
      </c>
      <c r="V1101">
        <f>YEAR(T1101)</f>
        <v>2015</v>
      </c>
      <c r="W1101">
        <f>YEAR(U1101)</f>
        <v>2015</v>
      </c>
    </row>
    <row r="1102" spans="1:23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5">
        <f t="shared" si="17"/>
        <v>42384.110775462963</v>
      </c>
      <c r="L1102" t="b">
        <v>0</v>
      </c>
      <c r="M1102">
        <v>10</v>
      </c>
      <c r="N1102" t="b">
        <v>0</v>
      </c>
      <c r="O1102" t="s">
        <v>8280</v>
      </c>
      <c r="P1102" s="13">
        <v>1</v>
      </c>
      <c r="Q1102">
        <f>IFERROR(ROUND(Kickstarter!E1102/[1]Kickstarter!L1102,2),0)</f>
        <v>0.92</v>
      </c>
      <c r="R1102" s="16" t="s">
        <v>8313</v>
      </c>
      <c r="S1102" s="16" t="s">
        <v>8312</v>
      </c>
      <c r="T1102" s="15">
        <f>(((Kickstarter!J1102/60)/60)/24)+DATE(1970,1,1)</f>
        <v>42384.110775462963</v>
      </c>
      <c r="U1102" s="15">
        <f>(((Kickstarter!I1102/60)/60)/24)+DATE(1970,1,1)</f>
        <v>42414.110775462963</v>
      </c>
      <c r="V1102">
        <f>YEAR(T1102)</f>
        <v>2016</v>
      </c>
      <c r="W1102">
        <f>YEAR(U1102)</f>
        <v>2016</v>
      </c>
    </row>
    <row r="1103" spans="1:23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5">
        <f t="shared" si="17"/>
        <v>42538.77243055556</v>
      </c>
      <c r="L1103" t="b">
        <v>0</v>
      </c>
      <c r="M1103">
        <v>6</v>
      </c>
      <c r="N1103" t="b">
        <v>0</v>
      </c>
      <c r="O1103" t="s">
        <v>8280</v>
      </c>
      <c r="P1103" s="13">
        <v>1</v>
      </c>
      <c r="Q1103">
        <f>IFERROR(ROUND(Kickstarter!E1103/[1]Kickstarter!L1103,2),0)</f>
        <v>0.53</v>
      </c>
      <c r="R1103" s="16" t="s">
        <v>8310</v>
      </c>
      <c r="S1103" s="16" t="s">
        <v>8309</v>
      </c>
      <c r="T1103" s="15">
        <f>(((Kickstarter!J1103/60)/60)/24)+DATE(1970,1,1)</f>
        <v>42538.77243055556</v>
      </c>
      <c r="U1103" s="15">
        <f>(((Kickstarter!I1103/60)/60)/24)+DATE(1970,1,1)</f>
        <v>42565.758333333331</v>
      </c>
      <c r="V1103">
        <f>YEAR(T1103)</f>
        <v>2016</v>
      </c>
      <c r="W1103">
        <f>YEAR(U1103)</f>
        <v>2016</v>
      </c>
    </row>
    <row r="1104" spans="1:23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5">
        <f t="shared" si="17"/>
        <v>41577.045428240745</v>
      </c>
      <c r="L1104" t="b">
        <v>0</v>
      </c>
      <c r="M1104">
        <v>24</v>
      </c>
      <c r="N1104" t="b">
        <v>0</v>
      </c>
      <c r="O1104" t="s">
        <v>8280</v>
      </c>
      <c r="P1104" s="13">
        <v>1</v>
      </c>
      <c r="Q1104">
        <f>IFERROR(ROUND(Kickstarter!E1104/[1]Kickstarter!L1104,2),0)</f>
        <v>6.16</v>
      </c>
      <c r="R1104" s="16" t="s">
        <v>8308</v>
      </c>
      <c r="S1104" s="16" t="s">
        <v>8342</v>
      </c>
      <c r="T1104" s="15">
        <f>(((Kickstarter!J1104/60)/60)/24)+DATE(1970,1,1)</f>
        <v>41577.045428240745</v>
      </c>
      <c r="U1104" s="15">
        <f>(((Kickstarter!I1104/60)/60)/24)+DATE(1970,1,1)</f>
        <v>41617.249305555553</v>
      </c>
      <c r="V1104">
        <f>YEAR(T1104)</f>
        <v>2013</v>
      </c>
      <c r="W1104">
        <f>YEAR(U1104)</f>
        <v>2013</v>
      </c>
    </row>
    <row r="1105" spans="1:23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5">
        <f t="shared" si="17"/>
        <v>42479.22210648148</v>
      </c>
      <c r="L1105" t="b">
        <v>0</v>
      </c>
      <c r="M1105">
        <v>15</v>
      </c>
      <c r="N1105" t="b">
        <v>0</v>
      </c>
      <c r="O1105" t="s">
        <v>8280</v>
      </c>
      <c r="P1105" s="13">
        <v>1</v>
      </c>
      <c r="Q1105">
        <f>IFERROR(ROUND(Kickstarter!E1105/[1]Kickstarter!L1105,2),0)</f>
        <v>2.5299999999999998</v>
      </c>
      <c r="R1105" s="16" t="s">
        <v>8308</v>
      </c>
      <c r="S1105" s="16" t="s">
        <v>8350</v>
      </c>
      <c r="T1105" s="15">
        <f>(((Kickstarter!J1105/60)/60)/24)+DATE(1970,1,1)</f>
        <v>42479.22210648148</v>
      </c>
      <c r="U1105" s="15">
        <f>(((Kickstarter!I1105/60)/60)/24)+DATE(1970,1,1)</f>
        <v>42539.22210648148</v>
      </c>
      <c r="V1105">
        <f>YEAR(T1105)</f>
        <v>2016</v>
      </c>
      <c r="W1105">
        <f>YEAR(U1105)</f>
        <v>2016</v>
      </c>
    </row>
    <row r="1106" spans="1:23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5">
        <f t="shared" si="17"/>
        <v>41771.40996527778</v>
      </c>
      <c r="L1106" t="b">
        <v>0</v>
      </c>
      <c r="M1106">
        <v>37</v>
      </c>
      <c r="N1106" t="b">
        <v>0</v>
      </c>
      <c r="O1106" t="s">
        <v>8280</v>
      </c>
      <c r="P1106" s="13">
        <v>1</v>
      </c>
      <c r="Q1106">
        <f>IFERROR(ROUND(Kickstarter!E1106/[1]Kickstarter!L1106,2),0)</f>
        <v>40.700000000000003</v>
      </c>
      <c r="R1106" s="16" t="s">
        <v>8318</v>
      </c>
      <c r="S1106" s="16" t="s">
        <v>8345</v>
      </c>
      <c r="T1106" s="15">
        <f>(((Kickstarter!J1106/60)/60)/24)+DATE(1970,1,1)</f>
        <v>41771.40996527778</v>
      </c>
      <c r="U1106" s="15">
        <f>(((Kickstarter!I1106/60)/60)/24)+DATE(1970,1,1)</f>
        <v>41801.40996527778</v>
      </c>
      <c r="V1106">
        <f>YEAR(T1106)</f>
        <v>2014</v>
      </c>
      <c r="W1106">
        <f>YEAR(U1106)</f>
        <v>2014</v>
      </c>
    </row>
    <row r="1107" spans="1:23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5">
        <f t="shared" si="17"/>
        <v>41692.135729166665</v>
      </c>
      <c r="L1107" t="b">
        <v>0</v>
      </c>
      <c r="M1107">
        <v>20</v>
      </c>
      <c r="N1107" t="b">
        <v>0</v>
      </c>
      <c r="O1107" t="s">
        <v>8280</v>
      </c>
      <c r="P1107" s="13">
        <v>1</v>
      </c>
      <c r="Q1107">
        <f>IFERROR(ROUND(Kickstarter!E1107/[1]Kickstarter!L1107,2),0)</f>
        <v>17.89</v>
      </c>
      <c r="R1107" s="16" t="s">
        <v>8308</v>
      </c>
      <c r="S1107" s="16" t="s">
        <v>8346</v>
      </c>
      <c r="T1107" s="15">
        <f>(((Kickstarter!J1107/60)/60)/24)+DATE(1970,1,1)</f>
        <v>41692.135729166665</v>
      </c>
      <c r="U1107" s="15">
        <f>(((Kickstarter!I1107/60)/60)/24)+DATE(1970,1,1)</f>
        <v>41722.0940625</v>
      </c>
      <c r="V1107">
        <f>YEAR(T1107)</f>
        <v>2014</v>
      </c>
      <c r="W1107">
        <f>YEAR(U1107)</f>
        <v>2014</v>
      </c>
    </row>
    <row r="1108" spans="1:23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5">
        <f t="shared" si="17"/>
        <v>40973.740451388891</v>
      </c>
      <c r="L1108" t="b">
        <v>0</v>
      </c>
      <c r="M1108">
        <v>7</v>
      </c>
      <c r="N1108" t="b">
        <v>0</v>
      </c>
      <c r="O1108" t="s">
        <v>8280</v>
      </c>
      <c r="P1108" s="13">
        <v>1</v>
      </c>
      <c r="Q1108">
        <f>IFERROR(ROUND(Kickstarter!E1108/[1]Kickstarter!L1108,2),0)</f>
        <v>1.46</v>
      </c>
      <c r="R1108" s="16" t="s">
        <v>8310</v>
      </c>
      <c r="S1108" s="16" t="s">
        <v>8309</v>
      </c>
      <c r="T1108" s="15">
        <f>(((Kickstarter!J1108/60)/60)/24)+DATE(1970,1,1)</f>
        <v>40973.740451388891</v>
      </c>
      <c r="U1108" s="15">
        <f>(((Kickstarter!I1108/60)/60)/24)+DATE(1970,1,1)</f>
        <v>41003.698784722219</v>
      </c>
      <c r="V1108">
        <f>YEAR(T1108)</f>
        <v>2012</v>
      </c>
      <c r="W1108">
        <f>YEAR(U1108)</f>
        <v>2012</v>
      </c>
    </row>
    <row r="1109" spans="1:23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5">
        <f t="shared" si="17"/>
        <v>41813.861388888887</v>
      </c>
      <c r="L1109" t="b">
        <v>0</v>
      </c>
      <c r="M1109">
        <v>0</v>
      </c>
      <c r="N1109" t="b">
        <v>0</v>
      </c>
      <c r="O1109" t="s">
        <v>8280</v>
      </c>
      <c r="P1109" s="13">
        <v>1</v>
      </c>
      <c r="Q1109">
        <f>IFERROR(ROUND(Kickstarter!E1109/[1]Kickstarter!L1109,2),0)</f>
        <v>0</v>
      </c>
      <c r="R1109" s="16" t="s">
        <v>8329</v>
      </c>
      <c r="S1109" s="16" t="s">
        <v>8330</v>
      </c>
      <c r="T1109" s="15">
        <f>(((Kickstarter!J1109/60)/60)/24)+DATE(1970,1,1)</f>
        <v>41813.861388888887</v>
      </c>
      <c r="U1109" s="15">
        <f>(((Kickstarter!I1109/60)/60)/24)+DATE(1970,1,1)</f>
        <v>41843.861388888887</v>
      </c>
      <c r="V1109">
        <f>YEAR(T1109)</f>
        <v>2014</v>
      </c>
      <c r="W1109">
        <f>YEAR(U1109)</f>
        <v>2014</v>
      </c>
    </row>
    <row r="1110" spans="1:23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5">
        <f t="shared" si="17"/>
        <v>40952.636979166666</v>
      </c>
      <c r="L1110" t="b">
        <v>0</v>
      </c>
      <c r="M1110">
        <v>21</v>
      </c>
      <c r="N1110" t="b">
        <v>0</v>
      </c>
      <c r="O1110" t="s">
        <v>8280</v>
      </c>
      <c r="P1110" s="13">
        <v>1</v>
      </c>
      <c r="Q1110">
        <f>IFERROR(ROUND(Kickstarter!E1110/[1]Kickstarter!L1110,2),0)</f>
        <v>38.549999999999997</v>
      </c>
      <c r="R1110" s="16" t="s">
        <v>8310</v>
      </c>
      <c r="S1110" s="16" t="s">
        <v>8309</v>
      </c>
      <c r="T1110" s="15">
        <f>(((Kickstarter!J1110/60)/60)/24)+DATE(1970,1,1)</f>
        <v>40952.636979166666</v>
      </c>
      <c r="U1110" s="15">
        <f>(((Kickstarter!I1110/60)/60)/24)+DATE(1970,1,1)</f>
        <v>41012.595312500001</v>
      </c>
      <c r="V1110">
        <f>YEAR(T1110)</f>
        <v>2012</v>
      </c>
      <c r="W1110">
        <f>YEAR(U1110)</f>
        <v>2012</v>
      </c>
    </row>
    <row r="1111" spans="1:23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5">
        <f t="shared" si="17"/>
        <v>42662.752199074079</v>
      </c>
      <c r="L1111" t="b">
        <v>0</v>
      </c>
      <c r="M1111">
        <v>3</v>
      </c>
      <c r="N1111" t="b">
        <v>0</v>
      </c>
      <c r="O1111" t="s">
        <v>8280</v>
      </c>
      <c r="P1111" s="13">
        <v>1</v>
      </c>
      <c r="Q1111">
        <f>IFERROR(ROUND(Kickstarter!E1111/[1]Kickstarter!L1111,2),0)</f>
        <v>0.51</v>
      </c>
      <c r="R1111" s="16" t="s">
        <v>8318</v>
      </c>
      <c r="S1111" s="16" t="s">
        <v>8345</v>
      </c>
      <c r="T1111" s="15">
        <f>(((Kickstarter!J1111/60)/60)/24)+DATE(1970,1,1)</f>
        <v>42662.752199074079</v>
      </c>
      <c r="U1111" s="15">
        <f>(((Kickstarter!I1111/60)/60)/24)+DATE(1970,1,1)</f>
        <v>42692.793865740736</v>
      </c>
      <c r="V1111">
        <f>YEAR(T1111)</f>
        <v>2016</v>
      </c>
      <c r="W1111">
        <f>YEAR(U1111)</f>
        <v>2016</v>
      </c>
    </row>
    <row r="1112" spans="1:23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5">
        <f t="shared" si="17"/>
        <v>41220.933124999996</v>
      </c>
      <c r="L1112" t="b">
        <v>0</v>
      </c>
      <c r="M1112">
        <v>11</v>
      </c>
      <c r="N1112" t="b">
        <v>0</v>
      </c>
      <c r="O1112" t="s">
        <v>8280</v>
      </c>
      <c r="P1112" s="13">
        <v>1</v>
      </c>
      <c r="Q1112">
        <f>IFERROR(ROUND(Kickstarter!E1112/[1]Kickstarter!L1112,2),0)</f>
        <v>2.87</v>
      </c>
      <c r="R1112" s="16" t="s">
        <v>8329</v>
      </c>
      <c r="S1112" s="16" t="s">
        <v>8330</v>
      </c>
      <c r="T1112" s="15">
        <f>(((Kickstarter!J1112/60)/60)/24)+DATE(1970,1,1)</f>
        <v>41220.933124999996</v>
      </c>
      <c r="U1112" s="15">
        <f>(((Kickstarter!I1112/60)/60)/24)+DATE(1970,1,1)</f>
        <v>41250.933124999996</v>
      </c>
      <c r="V1112">
        <f>YEAR(T1112)</f>
        <v>2012</v>
      </c>
      <c r="W1112">
        <f>YEAR(U1112)</f>
        <v>2012</v>
      </c>
    </row>
    <row r="1113" spans="1:23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5">
        <f t="shared" si="17"/>
        <v>42347.203587962962</v>
      </c>
      <c r="L1113" t="b">
        <v>0</v>
      </c>
      <c r="M1113">
        <v>1</v>
      </c>
      <c r="N1113" t="b">
        <v>0</v>
      </c>
      <c r="O1113" t="s">
        <v>8280</v>
      </c>
      <c r="P1113" s="13">
        <v>1</v>
      </c>
      <c r="Q1113">
        <f>IFERROR(ROUND(Kickstarter!E1113/[1]Kickstarter!L1113,2),0)</f>
        <v>0.01</v>
      </c>
      <c r="R1113" s="16" t="s">
        <v>8308</v>
      </c>
      <c r="S1113" s="16" t="s">
        <v>8353</v>
      </c>
      <c r="T1113" s="15">
        <f>(((Kickstarter!J1113/60)/60)/24)+DATE(1970,1,1)</f>
        <v>42347.203587962969</v>
      </c>
      <c r="U1113" s="15">
        <f>(((Kickstarter!I1113/60)/60)/24)+DATE(1970,1,1)</f>
        <v>42377.203587962969</v>
      </c>
      <c r="V1113">
        <f>YEAR(T1113)</f>
        <v>2015</v>
      </c>
      <c r="W1113">
        <f>YEAR(U1113)</f>
        <v>2016</v>
      </c>
    </row>
    <row r="1114" spans="1:23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5">
        <f t="shared" si="17"/>
        <v>41963.759386574078</v>
      </c>
      <c r="L1114" t="b">
        <v>0</v>
      </c>
      <c r="M1114">
        <v>312</v>
      </c>
      <c r="N1114" t="b">
        <v>0</v>
      </c>
      <c r="O1114" t="s">
        <v>8280</v>
      </c>
      <c r="P1114" s="13">
        <v>1</v>
      </c>
      <c r="Q1114">
        <f>IFERROR(ROUND(Kickstarter!E1114/[1]Kickstarter!L1114,2),0)</f>
        <v>240.56</v>
      </c>
      <c r="R1114" s="16" t="s">
        <v>8324</v>
      </c>
      <c r="S1114" s="16" t="s">
        <v>8351</v>
      </c>
      <c r="T1114" s="15">
        <f>(((Kickstarter!J1114/60)/60)/24)+DATE(1970,1,1)</f>
        <v>41963.759386574078</v>
      </c>
      <c r="U1114" s="15">
        <f>(((Kickstarter!I1114/60)/60)/24)+DATE(1970,1,1)</f>
        <v>42023.354166666672</v>
      </c>
      <c r="V1114">
        <f>YEAR(T1114)</f>
        <v>2014</v>
      </c>
      <c r="W1114">
        <f>YEAR(U1114)</f>
        <v>2015</v>
      </c>
    </row>
    <row r="1115" spans="1:23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5">
        <f t="shared" si="17"/>
        <v>41835.977083333331</v>
      </c>
      <c r="L1115" t="b">
        <v>0</v>
      </c>
      <c r="M1115">
        <v>1</v>
      </c>
      <c r="N1115" t="b">
        <v>0</v>
      </c>
      <c r="O1115" t="s">
        <v>8280</v>
      </c>
      <c r="P1115" s="13">
        <v>1</v>
      </c>
      <c r="Q1115">
        <f>IFERROR(ROUND(Kickstarter!E1115/[1]Kickstarter!L1115,2),0)</f>
        <v>0.04</v>
      </c>
      <c r="R1115" s="16" t="s">
        <v>8310</v>
      </c>
      <c r="S1115" s="16" t="s">
        <v>8309</v>
      </c>
      <c r="T1115" s="15">
        <f>(((Kickstarter!J1115/60)/60)/24)+DATE(1970,1,1)</f>
        <v>41835.977083333331</v>
      </c>
      <c r="U1115" s="15">
        <f>(((Kickstarter!I1115/60)/60)/24)+DATE(1970,1,1)</f>
        <v>41865.977083333331</v>
      </c>
      <c r="V1115">
        <f>YEAR(T1115)</f>
        <v>2014</v>
      </c>
      <c r="W1115">
        <f>YEAR(U1115)</f>
        <v>2014</v>
      </c>
    </row>
    <row r="1116" spans="1:23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5">
        <f t="shared" si="17"/>
        <v>41526.345914351856</v>
      </c>
      <c r="L1116" t="b">
        <v>0</v>
      </c>
      <c r="M1116">
        <v>3</v>
      </c>
      <c r="N1116" t="b">
        <v>0</v>
      </c>
      <c r="O1116" t="s">
        <v>8280</v>
      </c>
      <c r="P1116" s="13">
        <v>1</v>
      </c>
      <c r="Q1116">
        <f>IFERROR(ROUND(Kickstarter!E1116/[1]Kickstarter!L1116,2),0)</f>
        <v>0.06</v>
      </c>
      <c r="R1116" s="16" t="s">
        <v>8310</v>
      </c>
      <c r="S1116" s="16" t="s">
        <v>8309</v>
      </c>
      <c r="T1116" s="15">
        <f>(((Kickstarter!J1116/60)/60)/24)+DATE(1970,1,1)</f>
        <v>41526.345914351856</v>
      </c>
      <c r="U1116" s="15">
        <f>(((Kickstarter!I1116/60)/60)/24)+DATE(1970,1,1)</f>
        <v>41556.345914351856</v>
      </c>
      <c r="V1116">
        <f>YEAR(T1116)</f>
        <v>2013</v>
      </c>
      <c r="W1116">
        <f>YEAR(U1116)</f>
        <v>2013</v>
      </c>
    </row>
    <row r="1117" spans="1:23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5">
        <f t="shared" si="17"/>
        <v>42429.695543981477</v>
      </c>
      <c r="L1117" t="b">
        <v>0</v>
      </c>
      <c r="M1117">
        <v>4</v>
      </c>
      <c r="N1117" t="b">
        <v>0</v>
      </c>
      <c r="O1117" t="s">
        <v>8280</v>
      </c>
      <c r="P1117" s="13">
        <v>1</v>
      </c>
      <c r="Q1117">
        <f>IFERROR(ROUND(Kickstarter!E1117/[1]Kickstarter!L1117,2),0)</f>
        <v>2.04</v>
      </c>
      <c r="R1117" s="16" t="s">
        <v>8310</v>
      </c>
      <c r="S1117" s="16" t="s">
        <v>8309</v>
      </c>
      <c r="T1117" s="15">
        <f>(((Kickstarter!J1117/60)/60)/24)+DATE(1970,1,1)</f>
        <v>42429.695543981477</v>
      </c>
      <c r="U1117" s="15">
        <f>(((Kickstarter!I1117/60)/60)/24)+DATE(1970,1,1)</f>
        <v>42459.653877314813</v>
      </c>
      <c r="V1117">
        <f>YEAR(T1117)</f>
        <v>2016</v>
      </c>
      <c r="W1117">
        <f>YEAR(U1117)</f>
        <v>2016</v>
      </c>
    </row>
    <row r="1118" spans="1:23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5">
        <f t="shared" si="17"/>
        <v>41009.847314814819</v>
      </c>
      <c r="L1118" t="b">
        <v>0</v>
      </c>
      <c r="M1118">
        <v>10</v>
      </c>
      <c r="N1118" t="b">
        <v>0</v>
      </c>
      <c r="O1118" t="s">
        <v>8280</v>
      </c>
      <c r="P1118" s="13">
        <v>1</v>
      </c>
      <c r="Q1118">
        <f>IFERROR(ROUND(Kickstarter!E1118/[1]Kickstarter!L1118,2),0)</f>
        <v>1.03</v>
      </c>
      <c r="R1118" s="16" t="s">
        <v>8318</v>
      </c>
      <c r="S1118" s="16" t="s">
        <v>8345</v>
      </c>
      <c r="T1118" s="15">
        <f>(((Kickstarter!J1118/60)/60)/24)+DATE(1970,1,1)</f>
        <v>41009.847314814811</v>
      </c>
      <c r="U1118" s="15">
        <f>(((Kickstarter!I1118/60)/60)/24)+DATE(1970,1,1)</f>
        <v>41069.847314814811</v>
      </c>
      <c r="V1118">
        <f>YEAR(T1118)</f>
        <v>2012</v>
      </c>
      <c r="W1118">
        <f>YEAR(U1118)</f>
        <v>2012</v>
      </c>
    </row>
    <row r="1119" spans="1:23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5">
        <f t="shared" si="17"/>
        <v>42333.598530092597</v>
      </c>
      <c r="L1119" t="b">
        <v>0</v>
      </c>
      <c r="M1119">
        <v>8</v>
      </c>
      <c r="N1119" t="b">
        <v>0</v>
      </c>
      <c r="O1119" t="s">
        <v>8280</v>
      </c>
      <c r="P1119" s="13">
        <v>1</v>
      </c>
      <c r="Q1119">
        <f>IFERROR(ROUND(Kickstarter!E1119/[1]Kickstarter!L1119,2),0)</f>
        <v>3.61</v>
      </c>
      <c r="R1119" s="16" t="s">
        <v>8315</v>
      </c>
      <c r="S1119" s="16" t="s">
        <v>8356</v>
      </c>
      <c r="T1119" s="15">
        <f>(((Kickstarter!J1119/60)/60)/24)+DATE(1970,1,1)</f>
        <v>42333.598530092597</v>
      </c>
      <c r="U1119" s="15">
        <f>(((Kickstarter!I1119/60)/60)/24)+DATE(1970,1,1)</f>
        <v>42363.598530092597</v>
      </c>
      <c r="V1119">
        <f>YEAR(T1119)</f>
        <v>2015</v>
      </c>
      <c r="W1119">
        <f>YEAR(U1119)</f>
        <v>2015</v>
      </c>
    </row>
    <row r="1120" spans="1:23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5">
        <f t="shared" si="17"/>
        <v>41704.16642361111</v>
      </c>
      <c r="L1120" t="b">
        <v>0</v>
      </c>
      <c r="M1120">
        <v>3</v>
      </c>
      <c r="N1120" t="b">
        <v>0</v>
      </c>
      <c r="O1120" t="s">
        <v>8280</v>
      </c>
      <c r="P1120" s="13">
        <v>1</v>
      </c>
      <c r="Q1120">
        <f>IFERROR(ROUND(Kickstarter!E1120/[1]Kickstarter!L1120,2),0)</f>
        <v>0.85</v>
      </c>
      <c r="R1120" s="16" t="s">
        <v>8308</v>
      </c>
      <c r="S1120" s="16" t="s">
        <v>8350</v>
      </c>
      <c r="T1120" s="15">
        <f>(((Kickstarter!J1120/60)/60)/24)+DATE(1970,1,1)</f>
        <v>41704.16642361111</v>
      </c>
      <c r="U1120" s="15">
        <f>(((Kickstarter!I1120/60)/60)/24)+DATE(1970,1,1)</f>
        <v>41734.124756944446</v>
      </c>
      <c r="V1120">
        <f>YEAR(T1120)</f>
        <v>2014</v>
      </c>
      <c r="W1120">
        <f>YEAR(U1120)</f>
        <v>2014</v>
      </c>
    </row>
    <row r="1121" spans="1:23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5">
        <f t="shared" si="17"/>
        <v>41722.792407407411</v>
      </c>
      <c r="L1121" t="b">
        <v>0</v>
      </c>
      <c r="M1121">
        <v>1</v>
      </c>
      <c r="N1121" t="b">
        <v>0</v>
      </c>
      <c r="O1121" t="s">
        <v>8280</v>
      </c>
      <c r="P1121" s="13">
        <v>1</v>
      </c>
      <c r="Q1121">
        <f>IFERROR(ROUND(Kickstarter!E1121/[1]Kickstarter!L1121,2),0)</f>
        <v>0.06</v>
      </c>
      <c r="R1121" s="16" t="s">
        <v>8308</v>
      </c>
      <c r="S1121" s="16" t="s">
        <v>8342</v>
      </c>
      <c r="T1121" s="15">
        <f>(((Kickstarter!J1121/60)/60)/24)+DATE(1970,1,1)</f>
        <v>41722.792407407411</v>
      </c>
      <c r="U1121" s="15">
        <f>(((Kickstarter!I1121/60)/60)/24)+DATE(1970,1,1)</f>
        <v>41735.792407407411</v>
      </c>
      <c r="V1121">
        <f>YEAR(T1121)</f>
        <v>2014</v>
      </c>
      <c r="W1121">
        <f>YEAR(U1121)</f>
        <v>2014</v>
      </c>
    </row>
    <row r="1122" spans="1:23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5">
        <f t="shared" si="17"/>
        <v>40799.872685185182</v>
      </c>
      <c r="L1122" t="b">
        <v>0</v>
      </c>
      <c r="M1122">
        <v>0</v>
      </c>
      <c r="N1122" t="b">
        <v>0</v>
      </c>
      <c r="O1122" t="s">
        <v>8280</v>
      </c>
      <c r="P1122" s="13">
        <v>1</v>
      </c>
      <c r="Q1122">
        <f>IFERROR(ROUND(Kickstarter!E1122/[1]Kickstarter!L1122,2),0)</f>
        <v>0</v>
      </c>
      <c r="R1122" s="16" t="s">
        <v>8308</v>
      </c>
      <c r="S1122" s="16" t="s">
        <v>8350</v>
      </c>
      <c r="T1122" s="15">
        <f>(((Kickstarter!J1122/60)/60)/24)+DATE(1970,1,1)</f>
        <v>40799.872685185182</v>
      </c>
      <c r="U1122" s="15">
        <f>(((Kickstarter!I1122/60)/60)/24)+DATE(1970,1,1)</f>
        <v>40844.872685185182</v>
      </c>
      <c r="V1122">
        <f>YEAR(T1122)</f>
        <v>2011</v>
      </c>
      <c r="W1122">
        <f>YEAR(U1122)</f>
        <v>2011</v>
      </c>
    </row>
    <row r="1123" spans="1:23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5">
        <f t="shared" si="17"/>
        <v>42412.934212962966</v>
      </c>
      <c r="L1123" t="b">
        <v>0</v>
      </c>
      <c r="M1123">
        <v>5</v>
      </c>
      <c r="N1123" t="b">
        <v>0</v>
      </c>
      <c r="O1123" t="s">
        <v>8280</v>
      </c>
      <c r="P1123" s="13">
        <v>1</v>
      </c>
      <c r="Q1123">
        <f>IFERROR(ROUND(Kickstarter!E1123/[1]Kickstarter!L1123,2),0)</f>
        <v>0.26</v>
      </c>
      <c r="R1123" s="16" t="s">
        <v>8308</v>
      </c>
      <c r="S1123" s="16" t="s">
        <v>8352</v>
      </c>
      <c r="T1123" s="15">
        <f>(((Kickstarter!J1123/60)/60)/24)+DATE(1970,1,1)</f>
        <v>42412.934212962966</v>
      </c>
      <c r="U1123" s="15">
        <f>(((Kickstarter!I1123/60)/60)/24)+DATE(1970,1,1)</f>
        <v>42442.892546296294</v>
      </c>
      <c r="V1123">
        <f>YEAR(T1123)</f>
        <v>2016</v>
      </c>
      <c r="W1123">
        <f>YEAR(U1123)</f>
        <v>2016</v>
      </c>
    </row>
    <row r="1124" spans="1:23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5">
        <f t="shared" si="17"/>
        <v>41410.703993055555</v>
      </c>
      <c r="L1124" t="b">
        <v>0</v>
      </c>
      <c r="M1124">
        <v>0</v>
      </c>
      <c r="N1124" t="b">
        <v>0</v>
      </c>
      <c r="O1124" t="s">
        <v>8280</v>
      </c>
      <c r="P1124" s="13">
        <v>1</v>
      </c>
      <c r="Q1124">
        <f>IFERROR(ROUND(Kickstarter!E1124/[1]Kickstarter!L1124,2),0)</f>
        <v>0</v>
      </c>
      <c r="R1124" s="16" t="s">
        <v>8318</v>
      </c>
      <c r="S1124" s="16" t="s">
        <v>8345</v>
      </c>
      <c r="T1124" s="15">
        <f>(((Kickstarter!J1124/60)/60)/24)+DATE(1970,1,1)</f>
        <v>41410.703993055555</v>
      </c>
      <c r="U1124" s="15">
        <f>(((Kickstarter!I1124/60)/60)/24)+DATE(1970,1,1)</f>
        <v>41424.703993055555</v>
      </c>
      <c r="V1124">
        <f>YEAR(T1124)</f>
        <v>2013</v>
      </c>
      <c r="W1124">
        <f>YEAR(U1124)</f>
        <v>2013</v>
      </c>
    </row>
    <row r="1125" spans="1:23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5">
        <f t="shared" si="17"/>
        <v>41718.5237037037</v>
      </c>
      <c r="L1125" t="b">
        <v>0</v>
      </c>
      <c r="M1125">
        <v>3</v>
      </c>
      <c r="N1125" t="b">
        <v>0</v>
      </c>
      <c r="O1125" t="s">
        <v>8280</v>
      </c>
      <c r="P1125" s="13">
        <v>1</v>
      </c>
      <c r="Q1125">
        <f>IFERROR(ROUND(Kickstarter!E1125/[1]Kickstarter!L1125,2),0)</f>
        <v>0.11</v>
      </c>
      <c r="R1125" s="16" t="s">
        <v>8318</v>
      </c>
      <c r="S1125" s="16" t="s">
        <v>8345</v>
      </c>
      <c r="T1125" s="15">
        <f>(((Kickstarter!J1125/60)/60)/24)+DATE(1970,1,1)</f>
        <v>41718.5237037037</v>
      </c>
      <c r="U1125" s="15">
        <f>(((Kickstarter!I1125/60)/60)/24)+DATE(1970,1,1)</f>
        <v>41748.5237037037</v>
      </c>
      <c r="V1125">
        <f>YEAR(T1125)</f>
        <v>2014</v>
      </c>
      <c r="W1125">
        <f>YEAR(U1125)</f>
        <v>2014</v>
      </c>
    </row>
    <row r="1126" spans="1:23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5">
        <f t="shared" si="17"/>
        <v>42094.667256944449</v>
      </c>
      <c r="L1126" t="b">
        <v>0</v>
      </c>
      <c r="M1126">
        <v>7</v>
      </c>
      <c r="N1126" t="b">
        <v>0</v>
      </c>
      <c r="O1126" t="s">
        <v>8281</v>
      </c>
      <c r="P1126" s="13">
        <v>1</v>
      </c>
      <c r="Q1126">
        <f>IFERROR(ROUND(Kickstarter!E1126/[1]Kickstarter!L1126,2),0)</f>
        <v>6.16</v>
      </c>
      <c r="R1126" s="16" t="s">
        <v>8318</v>
      </c>
      <c r="S1126" s="16" t="s">
        <v>8349</v>
      </c>
      <c r="T1126" s="15">
        <f>(((Kickstarter!J1126/60)/60)/24)+DATE(1970,1,1)</f>
        <v>42094.667256944449</v>
      </c>
      <c r="U1126" s="15">
        <f>(((Kickstarter!I1126/60)/60)/24)+DATE(1970,1,1)</f>
        <v>42124.667256944449</v>
      </c>
      <c r="V1126">
        <f>YEAR(T1126)</f>
        <v>2015</v>
      </c>
      <c r="W1126">
        <f>YEAR(U1126)</f>
        <v>2015</v>
      </c>
    </row>
    <row r="1127" spans="1:23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5">
        <f t="shared" si="17"/>
        <v>42212.624189814815</v>
      </c>
      <c r="L1127" t="b">
        <v>0</v>
      </c>
      <c r="M1127">
        <v>0</v>
      </c>
      <c r="N1127" t="b">
        <v>0</v>
      </c>
      <c r="O1127" t="s">
        <v>8281</v>
      </c>
      <c r="P1127" s="13">
        <v>1</v>
      </c>
      <c r="Q1127">
        <f>IFERROR(ROUND(Kickstarter!E1127/[1]Kickstarter!L1127,2),0)</f>
        <v>0</v>
      </c>
      <c r="R1127" s="16" t="s">
        <v>8318</v>
      </c>
      <c r="S1127" s="16" t="s">
        <v>8349</v>
      </c>
      <c r="T1127" s="15">
        <f>(((Kickstarter!J1127/60)/60)/24)+DATE(1970,1,1)</f>
        <v>42212.624189814815</v>
      </c>
      <c r="U1127" s="15">
        <f>(((Kickstarter!I1127/60)/60)/24)+DATE(1970,1,1)</f>
        <v>42272.624189814815</v>
      </c>
      <c r="V1127">
        <f>YEAR(T1127)</f>
        <v>2015</v>
      </c>
      <c r="W1127">
        <f>YEAR(U1127)</f>
        <v>2015</v>
      </c>
    </row>
    <row r="1128" spans="1:23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5">
        <f t="shared" si="17"/>
        <v>42535.327476851853</v>
      </c>
      <c r="L1128" t="b">
        <v>0</v>
      </c>
      <c r="M1128">
        <v>2</v>
      </c>
      <c r="N1128" t="b">
        <v>0</v>
      </c>
      <c r="O1128" t="s">
        <v>8281</v>
      </c>
      <c r="P1128" s="13">
        <v>1</v>
      </c>
      <c r="Q1128">
        <f>IFERROR(ROUND(Kickstarter!E1128/[1]Kickstarter!L1128,2),0)</f>
        <v>0.1</v>
      </c>
      <c r="R1128" s="16" t="s">
        <v>8310</v>
      </c>
      <c r="S1128" s="16" t="s">
        <v>8311</v>
      </c>
      <c r="T1128" s="15">
        <f>(((Kickstarter!J1128/60)/60)/24)+DATE(1970,1,1)</f>
        <v>42535.327476851846</v>
      </c>
      <c r="U1128" s="15">
        <f>(((Kickstarter!I1128/60)/60)/24)+DATE(1970,1,1)</f>
        <v>42565.327476851846</v>
      </c>
      <c r="V1128">
        <f>YEAR(T1128)</f>
        <v>2016</v>
      </c>
      <c r="W1128">
        <f>YEAR(U1128)</f>
        <v>2016</v>
      </c>
    </row>
    <row r="1129" spans="1:23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5">
        <f t="shared" si="17"/>
        <v>41926.854166666664</v>
      </c>
      <c r="L1129" t="b">
        <v>0</v>
      </c>
      <c r="M1129">
        <v>23</v>
      </c>
      <c r="N1129" t="b">
        <v>0</v>
      </c>
      <c r="O1129" t="s">
        <v>8281</v>
      </c>
      <c r="P1129" s="13">
        <v>1</v>
      </c>
      <c r="Q1129">
        <f>IFERROR(ROUND(Kickstarter!E1129/[1]Kickstarter!L1129,2),0)</f>
        <v>20.89</v>
      </c>
      <c r="R1129" s="16" t="s">
        <v>8315</v>
      </c>
      <c r="S1129" s="16" t="s">
        <v>8314</v>
      </c>
      <c r="T1129" s="15">
        <f>(((Kickstarter!J1129/60)/60)/24)+DATE(1970,1,1)</f>
        <v>41926.854166666664</v>
      </c>
      <c r="U1129" s="15">
        <f>(((Kickstarter!I1129/60)/60)/24)+DATE(1970,1,1)</f>
        <v>41957.895833333328</v>
      </c>
      <c r="V1129">
        <f>YEAR(T1129)</f>
        <v>2014</v>
      </c>
      <c r="W1129">
        <f>YEAR(U1129)</f>
        <v>2014</v>
      </c>
    </row>
    <row r="1130" spans="1:23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5">
        <f t="shared" si="17"/>
        <v>41828.649502314816</v>
      </c>
      <c r="L1130" t="b">
        <v>0</v>
      </c>
      <c r="M1130">
        <v>1</v>
      </c>
      <c r="N1130" t="b">
        <v>0</v>
      </c>
      <c r="O1130" t="s">
        <v>8281</v>
      </c>
      <c r="P1130" s="13">
        <v>1</v>
      </c>
      <c r="Q1130">
        <f>IFERROR(ROUND(Kickstarter!E1130/[1]Kickstarter!L1130,2),0)</f>
        <v>0.02</v>
      </c>
      <c r="R1130" s="16" t="s">
        <v>8318</v>
      </c>
      <c r="S1130" s="16" t="s">
        <v>8349</v>
      </c>
      <c r="T1130" s="15">
        <f>(((Kickstarter!J1130/60)/60)/24)+DATE(1970,1,1)</f>
        <v>41828.649502314816</v>
      </c>
      <c r="U1130" s="15">
        <f>(((Kickstarter!I1130/60)/60)/24)+DATE(1970,1,1)</f>
        <v>41858.649502314816</v>
      </c>
      <c r="V1130">
        <f>YEAR(T1130)</f>
        <v>2014</v>
      </c>
      <c r="W1130">
        <f>YEAR(U1130)</f>
        <v>2014</v>
      </c>
    </row>
    <row r="1131" spans="1:23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5">
        <f t="shared" si="17"/>
        <v>42496.264965277776</v>
      </c>
      <c r="L1131" t="b">
        <v>0</v>
      </c>
      <c r="M1131">
        <v>2</v>
      </c>
      <c r="N1131" t="b">
        <v>0</v>
      </c>
      <c r="O1131" t="s">
        <v>8281</v>
      </c>
      <c r="P1131" s="13">
        <v>1</v>
      </c>
      <c r="Q1131">
        <f>IFERROR(ROUND(Kickstarter!E1131/[1]Kickstarter!L1131,2),0)</f>
        <v>0.44</v>
      </c>
      <c r="R1131" s="16" t="s">
        <v>8308</v>
      </c>
      <c r="S1131" s="16" t="s">
        <v>8353</v>
      </c>
      <c r="T1131" s="15">
        <f>(((Kickstarter!J1131/60)/60)/24)+DATE(1970,1,1)</f>
        <v>42496.264965277776</v>
      </c>
      <c r="U1131" s="15">
        <f>(((Kickstarter!I1131/60)/60)/24)+DATE(1970,1,1)</f>
        <v>42526.264965277776</v>
      </c>
      <c r="V1131">
        <f>YEAR(T1131)</f>
        <v>2016</v>
      </c>
      <c r="W1131">
        <f>YEAR(U1131)</f>
        <v>2016</v>
      </c>
    </row>
    <row r="1132" spans="1:23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5">
        <f t="shared" si="17"/>
        <v>41908.996527777781</v>
      </c>
      <c r="L1132" t="b">
        <v>0</v>
      </c>
      <c r="M1132">
        <v>3</v>
      </c>
      <c r="N1132" t="b">
        <v>0</v>
      </c>
      <c r="O1132" t="s">
        <v>8281</v>
      </c>
      <c r="P1132" s="13">
        <v>1</v>
      </c>
      <c r="Q1132">
        <f>IFERROR(ROUND(Kickstarter!E1132/[1]Kickstarter!L1132,2),0)</f>
        <v>0.12</v>
      </c>
      <c r="R1132" s="16" t="s">
        <v>8308</v>
      </c>
      <c r="S1132" s="16" t="s">
        <v>8350</v>
      </c>
      <c r="T1132" s="15">
        <f>(((Kickstarter!J1132/60)/60)/24)+DATE(1970,1,1)</f>
        <v>41908.996527777781</v>
      </c>
      <c r="U1132" s="15">
        <f>(((Kickstarter!I1132/60)/60)/24)+DATE(1970,1,1)</f>
        <v>41969.038194444445</v>
      </c>
      <c r="V1132">
        <f>YEAR(T1132)</f>
        <v>2014</v>
      </c>
      <c r="W1132">
        <f>YEAR(U1132)</f>
        <v>2014</v>
      </c>
    </row>
    <row r="1133" spans="1:23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5">
        <f t="shared" si="17"/>
        <v>42332.908194444448</v>
      </c>
      <c r="L1133" t="b">
        <v>0</v>
      </c>
      <c r="M1133">
        <v>0</v>
      </c>
      <c r="N1133" t="b">
        <v>0</v>
      </c>
      <c r="O1133" t="s">
        <v>8281</v>
      </c>
      <c r="P1133" s="13">
        <v>1</v>
      </c>
      <c r="Q1133">
        <f>IFERROR(ROUND(Kickstarter!E1133/[1]Kickstarter!L1133,2),0)</f>
        <v>0</v>
      </c>
      <c r="R1133" s="16" t="s">
        <v>8308</v>
      </c>
      <c r="S1133" s="16" t="s">
        <v>8350</v>
      </c>
      <c r="T1133" s="15">
        <f>(((Kickstarter!J1133/60)/60)/24)+DATE(1970,1,1)</f>
        <v>42332.908194444448</v>
      </c>
      <c r="U1133" s="15">
        <f>(((Kickstarter!I1133/60)/60)/24)+DATE(1970,1,1)</f>
        <v>42362.908194444448</v>
      </c>
      <c r="V1133">
        <f>YEAR(T1133)</f>
        <v>2015</v>
      </c>
      <c r="W1133">
        <f>YEAR(U1133)</f>
        <v>2015</v>
      </c>
    </row>
    <row r="1134" spans="1:23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5">
        <f t="shared" si="17"/>
        <v>42706.115405092598</v>
      </c>
      <c r="L1134" t="b">
        <v>0</v>
      </c>
      <c r="M1134">
        <v>13</v>
      </c>
      <c r="N1134" t="b">
        <v>0</v>
      </c>
      <c r="O1134" t="s">
        <v>8281</v>
      </c>
      <c r="P1134" s="13">
        <v>1</v>
      </c>
      <c r="Q1134">
        <f>IFERROR(ROUND(Kickstarter!E1134/[1]Kickstarter!L1134,2),0)</f>
        <v>62.52</v>
      </c>
      <c r="R1134" s="16" t="s">
        <v>8318</v>
      </c>
      <c r="S1134" s="16" t="s">
        <v>8349</v>
      </c>
      <c r="T1134" s="15">
        <f>(((Kickstarter!J1134/60)/60)/24)+DATE(1970,1,1)</f>
        <v>42706.115405092598</v>
      </c>
      <c r="U1134" s="15">
        <f>(((Kickstarter!I1134/60)/60)/24)+DATE(1970,1,1)</f>
        <v>42736.115405092598</v>
      </c>
      <c r="V1134">
        <f>YEAR(T1134)</f>
        <v>2016</v>
      </c>
      <c r="W1134">
        <f>YEAR(U1134)</f>
        <v>2017</v>
      </c>
    </row>
    <row r="1135" spans="1:23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5">
        <f t="shared" si="17"/>
        <v>41821.407187500001</v>
      </c>
      <c r="L1135" t="b">
        <v>0</v>
      </c>
      <c r="M1135">
        <v>1</v>
      </c>
      <c r="N1135" t="b">
        <v>0</v>
      </c>
      <c r="O1135" t="s">
        <v>8281</v>
      </c>
      <c r="P1135" s="13">
        <v>1</v>
      </c>
      <c r="Q1135">
        <f>IFERROR(ROUND(Kickstarter!E1135/[1]Kickstarter!L1135,2),0)</f>
        <v>0.24</v>
      </c>
      <c r="R1135" s="16" t="s">
        <v>8308</v>
      </c>
      <c r="S1135" s="16" t="s">
        <v>8342</v>
      </c>
      <c r="T1135" s="15">
        <f>(((Kickstarter!J1135/60)/60)/24)+DATE(1970,1,1)</f>
        <v>41821.407187500001</v>
      </c>
      <c r="U1135" s="15">
        <f>(((Kickstarter!I1135/60)/60)/24)+DATE(1970,1,1)</f>
        <v>41851.407187500001</v>
      </c>
      <c r="V1135">
        <f>YEAR(T1135)</f>
        <v>2014</v>
      </c>
      <c r="W1135">
        <f>YEAR(U1135)</f>
        <v>2014</v>
      </c>
    </row>
    <row r="1136" spans="1:23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5">
        <f t="shared" si="17"/>
        <v>41958.285046296296</v>
      </c>
      <c r="L1136" t="b">
        <v>0</v>
      </c>
      <c r="M1136">
        <v>1</v>
      </c>
      <c r="N1136" t="b">
        <v>0</v>
      </c>
      <c r="O1136" t="s">
        <v>8281</v>
      </c>
      <c r="P1136" s="13">
        <v>1</v>
      </c>
      <c r="Q1136">
        <f>IFERROR(ROUND(Kickstarter!E1136/[1]Kickstarter!L1136,2),0)</f>
        <v>7.0000000000000007E-2</v>
      </c>
      <c r="R1136" s="16" t="s">
        <v>8315</v>
      </c>
      <c r="S1136" s="16" t="s">
        <v>8356</v>
      </c>
      <c r="T1136" s="15">
        <f>(((Kickstarter!J1136/60)/60)/24)+DATE(1970,1,1)</f>
        <v>41958.285046296296</v>
      </c>
      <c r="U1136" s="15">
        <f>(((Kickstarter!I1136/60)/60)/24)+DATE(1970,1,1)</f>
        <v>41972.189583333333</v>
      </c>
      <c r="V1136">
        <f>YEAR(T1136)</f>
        <v>2014</v>
      </c>
      <c r="W1136">
        <f>YEAR(U1136)</f>
        <v>2014</v>
      </c>
    </row>
    <row r="1137" spans="1:23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5">
        <f t="shared" si="17"/>
        <v>42558.98951388889</v>
      </c>
      <c r="L1137" t="b">
        <v>0</v>
      </c>
      <c r="M1137">
        <v>1</v>
      </c>
      <c r="N1137" t="b">
        <v>0</v>
      </c>
      <c r="O1137" t="s">
        <v>8281</v>
      </c>
      <c r="P1137" s="13">
        <v>1</v>
      </c>
      <c r="Q1137">
        <f>IFERROR(ROUND(Kickstarter!E1137/[1]Kickstarter!L1137,2),0)</f>
        <v>0.35</v>
      </c>
      <c r="R1137" s="16" t="s">
        <v>8324</v>
      </c>
      <c r="S1137" s="16" t="s">
        <v>8351</v>
      </c>
      <c r="T1137" s="15">
        <f>(((Kickstarter!J1137/60)/60)/24)+DATE(1970,1,1)</f>
        <v>42558.989513888882</v>
      </c>
      <c r="U1137" s="15">
        <f>(((Kickstarter!I1137/60)/60)/24)+DATE(1970,1,1)</f>
        <v>42588.989513888882</v>
      </c>
      <c r="V1137">
        <f>YEAR(T1137)</f>
        <v>2016</v>
      </c>
      <c r="W1137">
        <f>YEAR(U1137)</f>
        <v>2016</v>
      </c>
    </row>
    <row r="1138" spans="1:23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5">
        <f t="shared" si="17"/>
        <v>42327.671631944446</v>
      </c>
      <c r="L1138" t="b">
        <v>0</v>
      </c>
      <c r="M1138">
        <v>6</v>
      </c>
      <c r="N1138" t="b">
        <v>0</v>
      </c>
      <c r="O1138" t="s">
        <v>8281</v>
      </c>
      <c r="P1138" s="13">
        <v>1</v>
      </c>
      <c r="Q1138">
        <f>IFERROR(ROUND(Kickstarter!E1138/[1]Kickstarter!L1138,2),0)</f>
        <v>3.6</v>
      </c>
      <c r="R1138" s="16" t="s">
        <v>8310</v>
      </c>
      <c r="S1138" s="16" t="s">
        <v>8309</v>
      </c>
      <c r="T1138" s="15">
        <f>(((Kickstarter!J1138/60)/60)/24)+DATE(1970,1,1)</f>
        <v>42327.671631944439</v>
      </c>
      <c r="U1138" s="15">
        <f>(((Kickstarter!I1138/60)/60)/24)+DATE(1970,1,1)</f>
        <v>42357.671631944439</v>
      </c>
      <c r="V1138">
        <f>YEAR(T1138)</f>
        <v>2015</v>
      </c>
      <c r="W1138">
        <f>YEAR(U1138)</f>
        <v>2015</v>
      </c>
    </row>
    <row r="1139" spans="1:23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5">
        <f t="shared" si="17"/>
        <v>42453.819687499999</v>
      </c>
      <c r="L1139" t="b">
        <v>0</v>
      </c>
      <c r="M1139">
        <v>39</v>
      </c>
      <c r="N1139" t="b">
        <v>0</v>
      </c>
      <c r="O1139" t="s">
        <v>8281</v>
      </c>
      <c r="P1139" s="13">
        <v>1</v>
      </c>
      <c r="Q1139">
        <f>IFERROR(ROUND(Kickstarter!E1139/[1]Kickstarter!L1139,2),0)</f>
        <v>92.29</v>
      </c>
      <c r="R1139" s="16" t="s">
        <v>8308</v>
      </c>
      <c r="S1139" s="16" t="s">
        <v>8342</v>
      </c>
      <c r="T1139" s="15">
        <f>(((Kickstarter!J1139/60)/60)/24)+DATE(1970,1,1)</f>
        <v>42453.819687499999</v>
      </c>
      <c r="U1139" s="15">
        <f>(((Kickstarter!I1139/60)/60)/24)+DATE(1970,1,1)</f>
        <v>42483.819687499999</v>
      </c>
      <c r="V1139">
        <f>YEAR(T1139)</f>
        <v>2016</v>
      </c>
      <c r="W1139">
        <f>YEAR(U1139)</f>
        <v>2016</v>
      </c>
    </row>
    <row r="1140" spans="1:23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5">
        <f t="shared" si="17"/>
        <v>42736.9066087963</v>
      </c>
      <c r="L1140" t="b">
        <v>0</v>
      </c>
      <c r="M1140">
        <v>4</v>
      </c>
      <c r="N1140" t="b">
        <v>0</v>
      </c>
      <c r="O1140" t="s">
        <v>8281</v>
      </c>
      <c r="P1140" s="13">
        <v>1</v>
      </c>
      <c r="Q1140">
        <f>IFERROR(ROUND(Kickstarter!E1140/[1]Kickstarter!L1140,2),0)</f>
        <v>1.1200000000000001</v>
      </c>
      <c r="R1140" s="16" t="s">
        <v>8308</v>
      </c>
      <c r="S1140" s="16" t="s">
        <v>8350</v>
      </c>
      <c r="T1140" s="15">
        <f>(((Kickstarter!J1140/60)/60)/24)+DATE(1970,1,1)</f>
        <v>42736.9066087963</v>
      </c>
      <c r="U1140" s="15">
        <f>(((Kickstarter!I1140/60)/60)/24)+DATE(1970,1,1)</f>
        <v>42756.9066087963</v>
      </c>
      <c r="V1140">
        <f>YEAR(T1140)</f>
        <v>2017</v>
      </c>
      <c r="W1140">
        <f>YEAR(U1140)</f>
        <v>2017</v>
      </c>
    </row>
    <row r="1141" spans="1:23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5">
        <f t="shared" si="17"/>
        <v>41975.34752314815</v>
      </c>
      <c r="L1141" t="b">
        <v>0</v>
      </c>
      <c r="M1141">
        <v>1</v>
      </c>
      <c r="N1141" t="b">
        <v>0</v>
      </c>
      <c r="O1141" t="s">
        <v>8281</v>
      </c>
      <c r="P1141" s="13">
        <v>1</v>
      </c>
      <c r="Q1141">
        <f>IFERROR(ROUND(Kickstarter!E1141/[1]Kickstarter!L1141,2),0)</f>
        <v>0.03</v>
      </c>
      <c r="R1141" s="16" t="s">
        <v>8324</v>
      </c>
      <c r="S1141" s="16" t="s">
        <v>8351</v>
      </c>
      <c r="T1141" s="15">
        <f>(((Kickstarter!J1141/60)/60)/24)+DATE(1970,1,1)</f>
        <v>41975.347523148142</v>
      </c>
      <c r="U1141" s="15">
        <f>(((Kickstarter!I1141/60)/60)/24)+DATE(1970,1,1)</f>
        <v>42005.347523148142</v>
      </c>
      <c r="V1141">
        <f>YEAR(T1141)</f>
        <v>2014</v>
      </c>
      <c r="W1141">
        <f>YEAR(U1141)</f>
        <v>2015</v>
      </c>
    </row>
    <row r="1142" spans="1:23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5">
        <f t="shared" si="17"/>
        <v>42192.462048611109</v>
      </c>
      <c r="L1142" t="b">
        <v>0</v>
      </c>
      <c r="M1142">
        <v>0</v>
      </c>
      <c r="N1142" t="b">
        <v>0</v>
      </c>
      <c r="O1142" t="s">
        <v>8281</v>
      </c>
      <c r="P1142" s="13">
        <v>1</v>
      </c>
      <c r="Q1142">
        <f>IFERROR(ROUND(Kickstarter!E1142/[1]Kickstarter!L1142,2),0)</f>
        <v>0</v>
      </c>
      <c r="R1142" s="16" t="s">
        <v>8329</v>
      </c>
      <c r="S1142" s="16" t="s">
        <v>8330</v>
      </c>
      <c r="T1142" s="15">
        <f>(((Kickstarter!J1142/60)/60)/24)+DATE(1970,1,1)</f>
        <v>42192.462048611109</v>
      </c>
      <c r="U1142" s="15">
        <f>(((Kickstarter!I1142/60)/60)/24)+DATE(1970,1,1)</f>
        <v>42222.462048611109</v>
      </c>
      <c r="V1142">
        <f>YEAR(T1142)</f>
        <v>2015</v>
      </c>
      <c r="W1142">
        <f>YEAR(U1142)</f>
        <v>2015</v>
      </c>
    </row>
    <row r="1143" spans="1:23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5">
        <f t="shared" si="17"/>
        <v>42164.699652777781</v>
      </c>
      <c r="L1143" t="b">
        <v>0</v>
      </c>
      <c r="M1143">
        <v>0</v>
      </c>
      <c r="N1143" t="b">
        <v>0</v>
      </c>
      <c r="O1143" t="s">
        <v>8281</v>
      </c>
      <c r="P1143" s="13">
        <v>1</v>
      </c>
      <c r="Q1143">
        <f>IFERROR(ROUND(Kickstarter!E1143/[1]Kickstarter!L1143,2),0)</f>
        <v>0</v>
      </c>
      <c r="R1143" s="16" t="s">
        <v>8310</v>
      </c>
      <c r="S1143" s="16" t="s">
        <v>8309</v>
      </c>
      <c r="T1143" s="15">
        <f>(((Kickstarter!J1143/60)/60)/24)+DATE(1970,1,1)</f>
        <v>42164.699652777781</v>
      </c>
      <c r="U1143" s="15">
        <f>(((Kickstarter!I1143/60)/60)/24)+DATE(1970,1,1)</f>
        <v>42194.699652777781</v>
      </c>
      <c r="V1143">
        <f>YEAR(T1143)</f>
        <v>2015</v>
      </c>
      <c r="W1143">
        <f>YEAR(U1143)</f>
        <v>2015</v>
      </c>
    </row>
    <row r="1144" spans="1:23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5">
        <f t="shared" si="17"/>
        <v>42022.006099537037</v>
      </c>
      <c r="L1144" t="b">
        <v>0</v>
      </c>
      <c r="M1144">
        <v>0</v>
      </c>
      <c r="N1144" t="b">
        <v>0</v>
      </c>
      <c r="O1144" t="s">
        <v>8281</v>
      </c>
      <c r="P1144" s="13">
        <v>1</v>
      </c>
      <c r="Q1144">
        <f>IFERROR(ROUND(Kickstarter!E1144/[1]Kickstarter!L1144,2),0)</f>
        <v>0</v>
      </c>
      <c r="R1144" s="16" t="s">
        <v>8318</v>
      </c>
      <c r="S1144" s="16" t="s">
        <v>8345</v>
      </c>
      <c r="T1144" s="15">
        <f>(((Kickstarter!J1144/60)/60)/24)+DATE(1970,1,1)</f>
        <v>42022.006099537044</v>
      </c>
      <c r="U1144" s="15">
        <f>(((Kickstarter!I1144/60)/60)/24)+DATE(1970,1,1)</f>
        <v>42052.006099537044</v>
      </c>
      <c r="V1144">
        <f>YEAR(T1144)</f>
        <v>2015</v>
      </c>
      <c r="W1144">
        <f>YEAR(U1144)</f>
        <v>2015</v>
      </c>
    </row>
    <row r="1145" spans="1:23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5">
        <f t="shared" si="17"/>
        <v>42325.19358796296</v>
      </c>
      <c r="L1145" t="b">
        <v>0</v>
      </c>
      <c r="M1145">
        <v>8</v>
      </c>
      <c r="N1145" t="b">
        <v>0</v>
      </c>
      <c r="O1145" t="s">
        <v>8281</v>
      </c>
      <c r="P1145" s="13">
        <v>1</v>
      </c>
      <c r="Q1145">
        <f>IFERROR(ROUND(Kickstarter!E1145/[1]Kickstarter!L1145,2),0)</f>
        <v>4.2300000000000004</v>
      </c>
      <c r="R1145" s="16" t="s">
        <v>8308</v>
      </c>
      <c r="S1145" s="16" t="s">
        <v>8350</v>
      </c>
      <c r="T1145" s="15">
        <f>(((Kickstarter!J1145/60)/60)/24)+DATE(1970,1,1)</f>
        <v>42325.19358796296</v>
      </c>
      <c r="U1145" s="15">
        <f>(((Kickstarter!I1145/60)/60)/24)+DATE(1970,1,1)</f>
        <v>42355.19358796296</v>
      </c>
      <c r="V1145">
        <f>YEAR(T1145)</f>
        <v>2015</v>
      </c>
      <c r="W1145">
        <f>YEAR(U1145)</f>
        <v>2015</v>
      </c>
    </row>
    <row r="1146" spans="1:23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5">
        <f t="shared" si="17"/>
        <v>42093.181944444441</v>
      </c>
      <c r="L1146" t="b">
        <v>0</v>
      </c>
      <c r="M1146">
        <v>0</v>
      </c>
      <c r="N1146" t="b">
        <v>0</v>
      </c>
      <c r="O1146" t="s">
        <v>8282</v>
      </c>
      <c r="P1146" s="13">
        <v>1</v>
      </c>
      <c r="Q1146">
        <f>IFERROR(ROUND(Kickstarter!E1146/[1]Kickstarter!L1146,2),0)</f>
        <v>0</v>
      </c>
      <c r="R1146" s="16" t="s">
        <v>8308</v>
      </c>
      <c r="S1146" s="16" t="s">
        <v>8342</v>
      </c>
      <c r="T1146" s="15">
        <f>(((Kickstarter!J1146/60)/60)/24)+DATE(1970,1,1)</f>
        <v>42093.181944444441</v>
      </c>
      <c r="U1146" s="15">
        <f>(((Kickstarter!I1146/60)/60)/24)+DATE(1970,1,1)</f>
        <v>42123.181944444441</v>
      </c>
      <c r="V1146">
        <f>YEAR(T1146)</f>
        <v>2015</v>
      </c>
      <c r="W1146">
        <f>YEAR(U1146)</f>
        <v>2015</v>
      </c>
    </row>
    <row r="1147" spans="1:23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5">
        <f t="shared" si="17"/>
        <v>41854.74759259259</v>
      </c>
      <c r="L1147" t="b">
        <v>0</v>
      </c>
      <c r="M1147">
        <v>1</v>
      </c>
      <c r="N1147" t="b">
        <v>0</v>
      </c>
      <c r="O1147" t="s">
        <v>8282</v>
      </c>
      <c r="P1147" s="13">
        <v>1</v>
      </c>
      <c r="Q1147">
        <f>IFERROR(ROUND(Kickstarter!E1147/[1]Kickstarter!L1147,2),0)</f>
        <v>3.33</v>
      </c>
      <c r="R1147" s="16" t="s">
        <v>8310</v>
      </c>
      <c r="S1147" s="16" t="s">
        <v>8311</v>
      </c>
      <c r="T1147" s="15">
        <f>(((Kickstarter!J1147/60)/60)/24)+DATE(1970,1,1)</f>
        <v>41854.747592592597</v>
      </c>
      <c r="U1147" s="15">
        <f>(((Kickstarter!I1147/60)/60)/24)+DATE(1970,1,1)</f>
        <v>41914.747592592597</v>
      </c>
      <c r="V1147">
        <f>YEAR(T1147)</f>
        <v>2014</v>
      </c>
      <c r="W1147">
        <f>YEAR(U1147)</f>
        <v>2014</v>
      </c>
    </row>
    <row r="1148" spans="1:23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5">
        <f t="shared" si="17"/>
        <v>41723.9533912037</v>
      </c>
      <c r="L1148" t="b">
        <v>0</v>
      </c>
      <c r="M1148">
        <v>12</v>
      </c>
      <c r="N1148" t="b">
        <v>0</v>
      </c>
      <c r="O1148" t="s">
        <v>8282</v>
      </c>
      <c r="P1148" s="13">
        <v>1</v>
      </c>
      <c r="Q1148">
        <f>IFERROR(ROUND(Kickstarter!E1148/[1]Kickstarter!L1148,2),0)</f>
        <v>8.15</v>
      </c>
      <c r="R1148" s="16" t="s">
        <v>8308</v>
      </c>
      <c r="S1148" s="16" t="s">
        <v>8350</v>
      </c>
      <c r="T1148" s="15">
        <f>(((Kickstarter!J1148/60)/60)/24)+DATE(1970,1,1)</f>
        <v>41723.9533912037</v>
      </c>
      <c r="U1148" s="15">
        <f>(((Kickstarter!I1148/60)/60)/24)+DATE(1970,1,1)</f>
        <v>41761.9533912037</v>
      </c>
      <c r="V1148">
        <f>YEAR(T1148)</f>
        <v>2014</v>
      </c>
      <c r="W1148">
        <f>YEAR(U1148)</f>
        <v>2014</v>
      </c>
    </row>
    <row r="1149" spans="1:23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5">
        <f t="shared" si="17"/>
        <v>41871.972025462965</v>
      </c>
      <c r="L1149" t="b">
        <v>0</v>
      </c>
      <c r="M1149">
        <v>0</v>
      </c>
      <c r="N1149" t="b">
        <v>0</v>
      </c>
      <c r="O1149" t="s">
        <v>8282</v>
      </c>
      <c r="P1149" s="13">
        <v>1</v>
      </c>
      <c r="Q1149">
        <f>IFERROR(ROUND(Kickstarter!E1149/[1]Kickstarter!L1149,2),0)</f>
        <v>0</v>
      </c>
      <c r="R1149" s="16" t="s">
        <v>8310</v>
      </c>
      <c r="S1149" s="16" t="s">
        <v>8309</v>
      </c>
      <c r="T1149" s="15">
        <f>(((Kickstarter!J1149/60)/60)/24)+DATE(1970,1,1)</f>
        <v>41871.972025462965</v>
      </c>
      <c r="U1149" s="15">
        <f>(((Kickstarter!I1149/60)/60)/24)+DATE(1970,1,1)</f>
        <v>41931.972025462965</v>
      </c>
      <c r="V1149">
        <f>YEAR(T1149)</f>
        <v>2014</v>
      </c>
      <c r="W1149">
        <f>YEAR(U1149)</f>
        <v>2014</v>
      </c>
    </row>
    <row r="1150" spans="1:23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5">
        <f t="shared" si="17"/>
        <v>42675.171076388884</v>
      </c>
      <c r="L1150" t="b">
        <v>0</v>
      </c>
      <c r="M1150">
        <v>3</v>
      </c>
      <c r="N1150" t="b">
        <v>0</v>
      </c>
      <c r="O1150" t="s">
        <v>8282</v>
      </c>
      <c r="P1150" s="13">
        <v>1</v>
      </c>
      <c r="Q1150">
        <f>IFERROR(ROUND(Kickstarter!E1150/[1]Kickstarter!L1150,2),0)</f>
        <v>1.33</v>
      </c>
      <c r="R1150" s="16" t="s">
        <v>8324</v>
      </c>
      <c r="S1150" s="16" t="s">
        <v>8351</v>
      </c>
      <c r="T1150" s="15">
        <f>(((Kickstarter!J1150/60)/60)/24)+DATE(1970,1,1)</f>
        <v>42675.171076388884</v>
      </c>
      <c r="U1150" s="15">
        <f>(((Kickstarter!I1150/60)/60)/24)+DATE(1970,1,1)</f>
        <v>42705.212743055556</v>
      </c>
      <c r="V1150">
        <f>YEAR(T1150)</f>
        <v>2016</v>
      </c>
      <c r="W1150">
        <f>YEAR(U1150)</f>
        <v>2016</v>
      </c>
    </row>
    <row r="1151" spans="1:23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5">
        <f t="shared" si="17"/>
        <v>42507.71025462963</v>
      </c>
      <c r="L1151" t="b">
        <v>0</v>
      </c>
      <c r="M1151">
        <v>2</v>
      </c>
      <c r="N1151" t="b">
        <v>0</v>
      </c>
      <c r="O1151" t="s">
        <v>8282</v>
      </c>
      <c r="P1151" s="13">
        <v>1</v>
      </c>
      <c r="Q1151">
        <f>IFERROR(ROUND(Kickstarter!E1151/[1]Kickstarter!L1151,2),0)</f>
        <v>1.34</v>
      </c>
      <c r="R1151" s="16" t="s">
        <v>8318</v>
      </c>
      <c r="S1151" s="16" t="s">
        <v>8349</v>
      </c>
      <c r="T1151" s="15">
        <f>(((Kickstarter!J1151/60)/60)/24)+DATE(1970,1,1)</f>
        <v>42507.71025462963</v>
      </c>
      <c r="U1151" s="15">
        <f>(((Kickstarter!I1151/60)/60)/24)+DATE(1970,1,1)</f>
        <v>42537.71025462963</v>
      </c>
      <c r="V1151">
        <f>YEAR(T1151)</f>
        <v>2016</v>
      </c>
      <c r="W1151">
        <f>YEAR(U1151)</f>
        <v>2016</v>
      </c>
    </row>
    <row r="1152" spans="1:23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5">
        <f t="shared" si="17"/>
        <v>42317.954571759255</v>
      </c>
      <c r="L1152" t="b">
        <v>0</v>
      </c>
      <c r="M1152">
        <v>6</v>
      </c>
      <c r="N1152" t="b">
        <v>0</v>
      </c>
      <c r="O1152" t="s">
        <v>8282</v>
      </c>
      <c r="P1152" s="13">
        <v>1</v>
      </c>
      <c r="Q1152">
        <f>IFERROR(ROUND(Kickstarter!E1152/[1]Kickstarter!L1152,2),0)</f>
        <v>1.19</v>
      </c>
      <c r="R1152" s="16" t="s">
        <v>8308</v>
      </c>
      <c r="S1152" s="16" t="s">
        <v>8342</v>
      </c>
      <c r="T1152" s="15">
        <f>(((Kickstarter!J1152/60)/60)/24)+DATE(1970,1,1)</f>
        <v>42317.954571759255</v>
      </c>
      <c r="U1152" s="15">
        <f>(((Kickstarter!I1152/60)/60)/24)+DATE(1970,1,1)</f>
        <v>42377.954571759255</v>
      </c>
      <c r="V1152">
        <f>YEAR(T1152)</f>
        <v>2015</v>
      </c>
      <c r="W1152">
        <f>YEAR(U1152)</f>
        <v>2016</v>
      </c>
    </row>
    <row r="1153" spans="1:23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5">
        <f t="shared" si="17"/>
        <v>42224.102581018524</v>
      </c>
      <c r="L1153" t="b">
        <v>0</v>
      </c>
      <c r="M1153">
        <v>0</v>
      </c>
      <c r="N1153" t="b">
        <v>0</v>
      </c>
      <c r="O1153" t="s">
        <v>8282</v>
      </c>
      <c r="P1153" s="13">
        <v>1</v>
      </c>
      <c r="Q1153">
        <f>IFERROR(ROUND(Kickstarter!E1153/[1]Kickstarter!L1153,2),0)</f>
        <v>0</v>
      </c>
      <c r="R1153" s="16" t="s">
        <v>8310</v>
      </c>
      <c r="S1153" s="16" t="s">
        <v>8319</v>
      </c>
      <c r="T1153" s="15">
        <f>(((Kickstarter!J1153/60)/60)/24)+DATE(1970,1,1)</f>
        <v>42224.102581018517</v>
      </c>
      <c r="U1153" s="15">
        <f>(((Kickstarter!I1153/60)/60)/24)+DATE(1970,1,1)</f>
        <v>42254.102581018517</v>
      </c>
      <c r="V1153">
        <f>YEAR(T1153)</f>
        <v>2015</v>
      </c>
      <c r="W1153">
        <f>YEAR(U1153)</f>
        <v>2015</v>
      </c>
    </row>
    <row r="1154" spans="1:23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5">
        <f t="shared" si="17"/>
        <v>42109.709629629629</v>
      </c>
      <c r="L1154" t="b">
        <v>0</v>
      </c>
      <c r="M1154">
        <v>15</v>
      </c>
      <c r="N1154" t="b">
        <v>0</v>
      </c>
      <c r="O1154" t="s">
        <v>8282</v>
      </c>
      <c r="P1154" s="13">
        <v>1</v>
      </c>
      <c r="Q1154">
        <f>IFERROR(ROUND(Kickstarter!E1154/[1]Kickstarter!L1154,2),0)</f>
        <v>15.71</v>
      </c>
      <c r="R1154" s="16" t="s">
        <v>8318</v>
      </c>
      <c r="S1154" s="16" t="s">
        <v>8345</v>
      </c>
      <c r="T1154" s="15">
        <f>(((Kickstarter!J1154/60)/60)/24)+DATE(1970,1,1)</f>
        <v>42109.709629629629</v>
      </c>
      <c r="U1154" s="15">
        <f>(((Kickstarter!I1154/60)/60)/24)+DATE(1970,1,1)</f>
        <v>42139.709629629629</v>
      </c>
      <c r="V1154">
        <f>YEAR(T1154)</f>
        <v>2015</v>
      </c>
      <c r="W1154">
        <f>YEAR(U1154)</f>
        <v>2015</v>
      </c>
    </row>
    <row r="1155" spans="1:23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5">
        <f t="shared" ref="K1155:K1218" si="18">(J1155/86400) + DATE(1970,1,1)</f>
        <v>42143.714178240742</v>
      </c>
      <c r="L1155" t="b">
        <v>0</v>
      </c>
      <c r="M1155">
        <v>1</v>
      </c>
      <c r="N1155" t="b">
        <v>0</v>
      </c>
      <c r="O1155" t="s">
        <v>8282</v>
      </c>
      <c r="P1155" s="13">
        <v>1</v>
      </c>
      <c r="Q1155">
        <f>IFERROR(ROUND(Kickstarter!E1155/[1]Kickstarter!L1155,2),0)</f>
        <v>0.46</v>
      </c>
      <c r="R1155" s="16" t="s">
        <v>8329</v>
      </c>
      <c r="S1155" s="16" t="s">
        <v>8330</v>
      </c>
      <c r="T1155" s="15">
        <f>(((Kickstarter!J1155/60)/60)/24)+DATE(1970,1,1)</f>
        <v>42143.714178240742</v>
      </c>
      <c r="U1155" s="15">
        <f>(((Kickstarter!I1155/60)/60)/24)+DATE(1970,1,1)</f>
        <v>42173.714178240742</v>
      </c>
      <c r="V1155">
        <f>YEAR(T1155)</f>
        <v>2015</v>
      </c>
      <c r="W1155">
        <f>YEAR(U1155)</f>
        <v>2015</v>
      </c>
    </row>
    <row r="1156" spans="1:23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5">
        <f t="shared" si="18"/>
        <v>42223.108865740738</v>
      </c>
      <c r="L1156" t="b">
        <v>0</v>
      </c>
      <c r="M1156">
        <v>3</v>
      </c>
      <c r="N1156" t="b">
        <v>0</v>
      </c>
      <c r="O1156" t="s">
        <v>8282</v>
      </c>
      <c r="P1156" s="13">
        <v>1</v>
      </c>
      <c r="Q1156">
        <f>IFERROR(ROUND(Kickstarter!E1156/[1]Kickstarter!L1156,2),0)</f>
        <v>4.1100000000000003</v>
      </c>
      <c r="R1156" s="16" t="s">
        <v>8318</v>
      </c>
      <c r="S1156" s="16" t="s">
        <v>8345</v>
      </c>
      <c r="T1156" s="15">
        <f>(((Kickstarter!J1156/60)/60)/24)+DATE(1970,1,1)</f>
        <v>42223.108865740738</v>
      </c>
      <c r="U1156" s="15">
        <f>(((Kickstarter!I1156/60)/60)/24)+DATE(1970,1,1)</f>
        <v>42253.108865740738</v>
      </c>
      <c r="V1156">
        <f>YEAR(T1156)</f>
        <v>2015</v>
      </c>
      <c r="W1156">
        <f>YEAR(U1156)</f>
        <v>2015</v>
      </c>
    </row>
    <row r="1157" spans="1:23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5">
        <f t="shared" si="18"/>
        <v>41835.763981481483</v>
      </c>
      <c r="L1157" t="b">
        <v>0</v>
      </c>
      <c r="M1157">
        <v>8</v>
      </c>
      <c r="N1157" t="b">
        <v>0</v>
      </c>
      <c r="O1157" t="s">
        <v>8282</v>
      </c>
      <c r="P1157" s="13">
        <v>1</v>
      </c>
      <c r="Q1157">
        <f>IFERROR(ROUND(Kickstarter!E1157/[1]Kickstarter!L1157,2),0)</f>
        <v>1.4</v>
      </c>
      <c r="R1157" s="16" t="s">
        <v>8308</v>
      </c>
      <c r="S1157" s="16" t="s">
        <v>8346</v>
      </c>
      <c r="T1157" s="15">
        <f>(((Kickstarter!J1157/60)/60)/24)+DATE(1970,1,1)</f>
        <v>41835.763981481483</v>
      </c>
      <c r="U1157" s="15">
        <f>(((Kickstarter!I1157/60)/60)/24)+DATE(1970,1,1)</f>
        <v>41865.763981481483</v>
      </c>
      <c r="V1157">
        <f>YEAR(T1157)</f>
        <v>2014</v>
      </c>
      <c r="W1157">
        <f>YEAR(U1157)</f>
        <v>2014</v>
      </c>
    </row>
    <row r="1158" spans="1:23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5">
        <f t="shared" si="18"/>
        <v>42029.07131944444</v>
      </c>
      <c r="L1158" t="b">
        <v>0</v>
      </c>
      <c r="M1158">
        <v>0</v>
      </c>
      <c r="N1158" t="b">
        <v>0</v>
      </c>
      <c r="O1158" t="s">
        <v>8282</v>
      </c>
      <c r="P1158" s="13">
        <v>1</v>
      </c>
      <c r="Q1158">
        <f>IFERROR(ROUND(Kickstarter!E1158/[1]Kickstarter!L1158,2),0)</f>
        <v>0</v>
      </c>
      <c r="R1158" s="16" t="s">
        <v>8308</v>
      </c>
      <c r="S1158" s="16" t="s">
        <v>8346</v>
      </c>
      <c r="T1158" s="15">
        <f>(((Kickstarter!J1158/60)/60)/24)+DATE(1970,1,1)</f>
        <v>42029.07131944444</v>
      </c>
      <c r="U1158" s="15">
        <f>(((Kickstarter!I1158/60)/60)/24)+DATE(1970,1,1)</f>
        <v>42059.07131944444</v>
      </c>
      <c r="V1158">
        <f>YEAR(T1158)</f>
        <v>2015</v>
      </c>
      <c r="W1158">
        <f>YEAR(U1158)</f>
        <v>2015</v>
      </c>
    </row>
    <row r="1159" spans="1:23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5">
        <f t="shared" si="18"/>
        <v>41918.628240740742</v>
      </c>
      <c r="L1159" t="b">
        <v>0</v>
      </c>
      <c r="M1159">
        <v>3</v>
      </c>
      <c r="N1159" t="b">
        <v>0</v>
      </c>
      <c r="O1159" t="s">
        <v>8282</v>
      </c>
      <c r="P1159" s="13">
        <v>1</v>
      </c>
      <c r="Q1159">
        <f>IFERROR(ROUND(Kickstarter!E1159/[1]Kickstarter!L1159,2),0)</f>
        <v>2.19</v>
      </c>
      <c r="R1159" s="16" t="s">
        <v>8310</v>
      </c>
      <c r="S1159" s="16" t="s">
        <v>8311</v>
      </c>
      <c r="T1159" s="15">
        <f>(((Kickstarter!J1159/60)/60)/24)+DATE(1970,1,1)</f>
        <v>41918.628240740742</v>
      </c>
      <c r="U1159" s="15">
        <f>(((Kickstarter!I1159/60)/60)/24)+DATE(1970,1,1)</f>
        <v>41978.669907407413</v>
      </c>
      <c r="V1159">
        <f>YEAR(T1159)</f>
        <v>2014</v>
      </c>
      <c r="W1159">
        <f>YEAR(U1159)</f>
        <v>2014</v>
      </c>
    </row>
    <row r="1160" spans="1:23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5">
        <f t="shared" si="18"/>
        <v>41952.09175925926</v>
      </c>
      <c r="L1160" t="b">
        <v>0</v>
      </c>
      <c r="M1160">
        <v>3</v>
      </c>
      <c r="N1160" t="b">
        <v>0</v>
      </c>
      <c r="O1160" t="s">
        <v>8282</v>
      </c>
      <c r="P1160" s="13">
        <v>1</v>
      </c>
      <c r="Q1160">
        <f>IFERROR(ROUND(Kickstarter!E1160/[1]Kickstarter!L1160,2),0)</f>
        <v>0.19</v>
      </c>
      <c r="R1160" s="16" t="s">
        <v>8308</v>
      </c>
      <c r="S1160" s="16" t="s">
        <v>8342</v>
      </c>
      <c r="T1160" s="15">
        <f>(((Kickstarter!J1160/60)/60)/24)+DATE(1970,1,1)</f>
        <v>41952.09175925926</v>
      </c>
      <c r="U1160" s="15">
        <f>(((Kickstarter!I1160/60)/60)/24)+DATE(1970,1,1)</f>
        <v>41982.09175925926</v>
      </c>
      <c r="V1160">
        <f>YEAR(T1160)</f>
        <v>2014</v>
      </c>
      <c r="W1160">
        <f>YEAR(U1160)</f>
        <v>2014</v>
      </c>
    </row>
    <row r="1161" spans="1:23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5">
        <f t="shared" si="18"/>
        <v>42154.726446759261</v>
      </c>
      <c r="L1161" t="b">
        <v>0</v>
      </c>
      <c r="M1161">
        <v>0</v>
      </c>
      <c r="N1161" t="b">
        <v>0</v>
      </c>
      <c r="O1161" t="s">
        <v>8282</v>
      </c>
      <c r="P1161" s="13">
        <v>1</v>
      </c>
      <c r="Q1161">
        <f>IFERROR(ROUND(Kickstarter!E1161/[1]Kickstarter!L1161,2),0)</f>
        <v>0</v>
      </c>
      <c r="R1161" s="16" t="s">
        <v>8310</v>
      </c>
      <c r="S1161" s="16" t="s">
        <v>8309</v>
      </c>
      <c r="T1161" s="15">
        <f>(((Kickstarter!J1161/60)/60)/24)+DATE(1970,1,1)</f>
        <v>42154.726446759261</v>
      </c>
      <c r="U1161" s="15">
        <f>(((Kickstarter!I1161/60)/60)/24)+DATE(1970,1,1)</f>
        <v>42185.65625</v>
      </c>
      <c r="V1161">
        <f>YEAR(T1161)</f>
        <v>2015</v>
      </c>
      <c r="W1161">
        <f>YEAR(U1161)</f>
        <v>2015</v>
      </c>
    </row>
    <row r="1162" spans="1:23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5">
        <f t="shared" si="18"/>
        <v>42061.154930555553</v>
      </c>
      <c r="L1162" t="b">
        <v>0</v>
      </c>
      <c r="M1162">
        <v>19</v>
      </c>
      <c r="N1162" t="b">
        <v>0</v>
      </c>
      <c r="O1162" t="s">
        <v>8282</v>
      </c>
      <c r="P1162" s="13">
        <v>1</v>
      </c>
      <c r="Q1162">
        <f>IFERROR(ROUND(Kickstarter!E1162/[1]Kickstarter!L1162,2),0)</f>
        <v>24.06</v>
      </c>
      <c r="R1162" s="16" t="s">
        <v>8308</v>
      </c>
      <c r="S1162" s="16" t="s">
        <v>8346</v>
      </c>
      <c r="T1162" s="15">
        <f>(((Kickstarter!J1162/60)/60)/24)+DATE(1970,1,1)</f>
        <v>42061.154930555553</v>
      </c>
      <c r="U1162" s="15">
        <f>(((Kickstarter!I1162/60)/60)/24)+DATE(1970,1,1)</f>
        <v>42091.113263888896</v>
      </c>
      <c r="V1162">
        <f>YEAR(T1162)</f>
        <v>2015</v>
      </c>
      <c r="W1162">
        <f>YEAR(U1162)</f>
        <v>2015</v>
      </c>
    </row>
    <row r="1163" spans="1:23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5">
        <f t="shared" si="18"/>
        <v>42122.629502314812</v>
      </c>
      <c r="L1163" t="b">
        <v>0</v>
      </c>
      <c r="M1163">
        <v>0</v>
      </c>
      <c r="N1163" t="b">
        <v>0</v>
      </c>
      <c r="O1163" t="s">
        <v>8282</v>
      </c>
      <c r="P1163" s="13">
        <v>1</v>
      </c>
      <c r="Q1163">
        <f>IFERROR(ROUND(Kickstarter!E1163/[1]Kickstarter!L1163,2),0)</f>
        <v>0</v>
      </c>
      <c r="R1163" s="16" t="s">
        <v>8318</v>
      </c>
      <c r="S1163" s="16" t="s">
        <v>8345</v>
      </c>
      <c r="T1163" s="15">
        <f>(((Kickstarter!J1163/60)/60)/24)+DATE(1970,1,1)</f>
        <v>42122.629502314812</v>
      </c>
      <c r="U1163" s="15">
        <f>(((Kickstarter!I1163/60)/60)/24)+DATE(1970,1,1)</f>
        <v>42143.629502314812</v>
      </c>
      <c r="V1163">
        <f>YEAR(T1163)</f>
        <v>2015</v>
      </c>
      <c r="W1163">
        <f>YEAR(U1163)</f>
        <v>2015</v>
      </c>
    </row>
    <row r="1164" spans="1:23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5">
        <f t="shared" si="18"/>
        <v>41876.683611111112</v>
      </c>
      <c r="L1164" t="b">
        <v>0</v>
      </c>
      <c r="M1164">
        <v>2</v>
      </c>
      <c r="N1164" t="b">
        <v>0</v>
      </c>
      <c r="O1164" t="s">
        <v>8282</v>
      </c>
      <c r="P1164" s="13">
        <v>1</v>
      </c>
      <c r="Q1164">
        <f>IFERROR(ROUND(Kickstarter!E1164/[1]Kickstarter!L1164,2),0)</f>
        <v>0.48</v>
      </c>
      <c r="R1164" s="16" t="s">
        <v>8308</v>
      </c>
      <c r="S1164" s="16" t="s">
        <v>8350</v>
      </c>
      <c r="T1164" s="15">
        <f>(((Kickstarter!J1164/60)/60)/24)+DATE(1970,1,1)</f>
        <v>41876.683611111112</v>
      </c>
      <c r="U1164" s="15">
        <f>(((Kickstarter!I1164/60)/60)/24)+DATE(1970,1,1)</f>
        <v>41907.683611111112</v>
      </c>
      <c r="V1164">
        <f>YEAR(T1164)</f>
        <v>2014</v>
      </c>
      <c r="W1164">
        <f>YEAR(U1164)</f>
        <v>2014</v>
      </c>
    </row>
    <row r="1165" spans="1:23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5">
        <f t="shared" si="18"/>
        <v>41830.723611111112</v>
      </c>
      <c r="L1165" t="b">
        <v>0</v>
      </c>
      <c r="M1165">
        <v>0</v>
      </c>
      <c r="N1165" t="b">
        <v>0</v>
      </c>
      <c r="O1165" t="s">
        <v>8282</v>
      </c>
      <c r="P1165" s="13">
        <v>1</v>
      </c>
      <c r="Q1165">
        <f>IFERROR(ROUND(Kickstarter!E1165/[1]Kickstarter!L1165,2),0)</f>
        <v>0</v>
      </c>
      <c r="R1165" s="16" t="s">
        <v>8315</v>
      </c>
      <c r="S1165" s="16" t="s">
        <v>8314</v>
      </c>
      <c r="T1165" s="15">
        <f>(((Kickstarter!J1165/60)/60)/24)+DATE(1970,1,1)</f>
        <v>41830.723611111112</v>
      </c>
      <c r="U1165" s="15">
        <f>(((Kickstarter!I1165/60)/60)/24)+DATE(1970,1,1)</f>
        <v>41860.723611111112</v>
      </c>
      <c r="V1165">
        <f>YEAR(T1165)</f>
        <v>2014</v>
      </c>
      <c r="W1165">
        <f>YEAR(U1165)</f>
        <v>2014</v>
      </c>
    </row>
    <row r="1166" spans="1:23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5">
        <f t="shared" si="18"/>
        <v>42509.724328703705</v>
      </c>
      <c r="L1166" t="b">
        <v>0</v>
      </c>
      <c r="M1166">
        <v>0</v>
      </c>
      <c r="N1166" t="b">
        <v>0</v>
      </c>
      <c r="O1166" t="s">
        <v>8282</v>
      </c>
      <c r="P1166" s="13">
        <v>1</v>
      </c>
      <c r="Q1166">
        <f>IFERROR(ROUND(Kickstarter!E1166/[1]Kickstarter!L1166,2),0)</f>
        <v>0</v>
      </c>
      <c r="R1166" s="16" t="s">
        <v>8308</v>
      </c>
      <c r="S1166" s="16" t="s">
        <v>8350</v>
      </c>
      <c r="T1166" s="15">
        <f>(((Kickstarter!J1166/60)/60)/24)+DATE(1970,1,1)</f>
        <v>42509.724328703705</v>
      </c>
      <c r="U1166" s="15">
        <f>(((Kickstarter!I1166/60)/60)/24)+DATE(1970,1,1)</f>
        <v>42539.724328703705</v>
      </c>
      <c r="V1166">
        <f>YEAR(T1166)</f>
        <v>2016</v>
      </c>
      <c r="W1166">
        <f>YEAR(U1166)</f>
        <v>2016</v>
      </c>
    </row>
    <row r="1167" spans="1:23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5">
        <f t="shared" si="18"/>
        <v>41792.214467592596</v>
      </c>
      <c r="L1167" t="b">
        <v>0</v>
      </c>
      <c r="M1167">
        <v>25</v>
      </c>
      <c r="N1167" t="b">
        <v>0</v>
      </c>
      <c r="O1167" t="s">
        <v>8282</v>
      </c>
      <c r="P1167" s="13">
        <v>1</v>
      </c>
      <c r="Q1167">
        <f>IFERROR(ROUND(Kickstarter!E1167/[1]Kickstarter!L1167,2),0)</f>
        <v>45.01</v>
      </c>
      <c r="R1167" s="16" t="s">
        <v>8329</v>
      </c>
      <c r="S1167" s="16" t="s">
        <v>8330</v>
      </c>
      <c r="T1167" s="15">
        <f>(((Kickstarter!J1167/60)/60)/24)+DATE(1970,1,1)</f>
        <v>41792.214467592588</v>
      </c>
      <c r="U1167" s="15">
        <f>(((Kickstarter!I1167/60)/60)/24)+DATE(1970,1,1)</f>
        <v>41826.214467592588</v>
      </c>
      <c r="V1167">
        <f>YEAR(T1167)</f>
        <v>2014</v>
      </c>
      <c r="W1167">
        <f>YEAR(U1167)</f>
        <v>2014</v>
      </c>
    </row>
    <row r="1168" spans="1:23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5">
        <f t="shared" si="18"/>
        <v>42150.485439814816</v>
      </c>
      <c r="L1168" t="b">
        <v>0</v>
      </c>
      <c r="M1168">
        <v>8</v>
      </c>
      <c r="N1168" t="b">
        <v>0</v>
      </c>
      <c r="O1168" t="s">
        <v>8282</v>
      </c>
      <c r="P1168" s="13">
        <v>1</v>
      </c>
      <c r="Q1168">
        <f>IFERROR(ROUND(Kickstarter!E1168/[1]Kickstarter!L1168,2),0)</f>
        <v>31.55</v>
      </c>
      <c r="R1168" s="16" t="s">
        <v>8310</v>
      </c>
      <c r="S1168" s="16" t="s">
        <v>8309</v>
      </c>
      <c r="T1168" s="15">
        <f>(((Kickstarter!J1168/60)/60)/24)+DATE(1970,1,1)</f>
        <v>42150.485439814816</v>
      </c>
      <c r="U1168" s="15">
        <f>(((Kickstarter!I1168/60)/60)/24)+DATE(1970,1,1)</f>
        <v>42181.166666666672</v>
      </c>
      <c r="V1168">
        <f>YEAR(T1168)</f>
        <v>2015</v>
      </c>
      <c r="W1168">
        <f>YEAR(U1168)</f>
        <v>2015</v>
      </c>
    </row>
    <row r="1169" spans="1:23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5">
        <f t="shared" si="18"/>
        <v>41863.734895833331</v>
      </c>
      <c r="L1169" t="b">
        <v>0</v>
      </c>
      <c r="M1169">
        <v>16</v>
      </c>
      <c r="N1169" t="b">
        <v>0</v>
      </c>
      <c r="O1169" t="s">
        <v>8282</v>
      </c>
      <c r="P1169" s="13">
        <v>1</v>
      </c>
      <c r="Q1169">
        <f>IFERROR(ROUND(Kickstarter!E1169/[1]Kickstarter!L1169,2),0)</f>
        <v>13.79</v>
      </c>
      <c r="R1169" s="16" t="s">
        <v>8308</v>
      </c>
      <c r="S1169" s="16" t="s">
        <v>8350</v>
      </c>
      <c r="T1169" s="15">
        <f>(((Kickstarter!J1169/60)/60)/24)+DATE(1970,1,1)</f>
        <v>41863.734895833331</v>
      </c>
      <c r="U1169" s="15">
        <f>(((Kickstarter!I1169/60)/60)/24)+DATE(1970,1,1)</f>
        <v>41894.734895833331</v>
      </c>
      <c r="V1169">
        <f>YEAR(T1169)</f>
        <v>2014</v>
      </c>
      <c r="W1169">
        <f>YEAR(U1169)</f>
        <v>2014</v>
      </c>
    </row>
    <row r="1170" spans="1:23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5">
        <f t="shared" si="18"/>
        <v>42605.053993055553</v>
      </c>
      <c r="L1170" t="b">
        <v>0</v>
      </c>
      <c r="M1170">
        <v>3</v>
      </c>
      <c r="N1170" t="b">
        <v>0</v>
      </c>
      <c r="O1170" t="s">
        <v>8282</v>
      </c>
      <c r="P1170" s="13">
        <v>1</v>
      </c>
      <c r="Q1170">
        <f>IFERROR(ROUND(Kickstarter!E1170/[1]Kickstarter!L1170,2),0)</f>
        <v>10.97</v>
      </c>
      <c r="R1170" s="16" t="s">
        <v>8310</v>
      </c>
      <c r="S1170" s="16" t="s">
        <v>8309</v>
      </c>
      <c r="T1170" s="15">
        <f>(((Kickstarter!J1170/60)/60)/24)+DATE(1970,1,1)</f>
        <v>42605.053993055553</v>
      </c>
      <c r="U1170" s="15">
        <f>(((Kickstarter!I1170/60)/60)/24)+DATE(1970,1,1)</f>
        <v>42635.053993055553</v>
      </c>
      <c r="V1170">
        <f>YEAR(T1170)</f>
        <v>2016</v>
      </c>
      <c r="W1170">
        <f>YEAR(U1170)</f>
        <v>2016</v>
      </c>
    </row>
    <row r="1171" spans="1:23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5">
        <f t="shared" si="18"/>
        <v>42027.353738425925</v>
      </c>
      <c r="L1171" t="b">
        <v>0</v>
      </c>
      <c r="M1171">
        <v>3</v>
      </c>
      <c r="N1171" t="b">
        <v>0</v>
      </c>
      <c r="O1171" t="s">
        <v>8282</v>
      </c>
      <c r="P1171" s="13">
        <v>1</v>
      </c>
      <c r="Q1171">
        <f>IFERROR(ROUND(Kickstarter!E1171/[1]Kickstarter!L1171,2),0)</f>
        <v>0.46</v>
      </c>
      <c r="R1171" s="16" t="s">
        <v>8308</v>
      </c>
      <c r="S1171" s="16" t="s">
        <v>8353</v>
      </c>
      <c r="T1171" s="15">
        <f>(((Kickstarter!J1171/60)/60)/24)+DATE(1970,1,1)</f>
        <v>42027.353738425925</v>
      </c>
      <c r="U1171" s="15">
        <f>(((Kickstarter!I1171/60)/60)/24)+DATE(1970,1,1)</f>
        <v>42057.353738425925</v>
      </c>
      <c r="V1171">
        <f>YEAR(T1171)</f>
        <v>2015</v>
      </c>
      <c r="W1171">
        <f>YEAR(U1171)</f>
        <v>2015</v>
      </c>
    </row>
    <row r="1172" spans="1:23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5">
        <f t="shared" si="18"/>
        <v>42124.893182870372</v>
      </c>
      <c r="L1172" t="b">
        <v>0</v>
      </c>
      <c r="M1172">
        <v>2</v>
      </c>
      <c r="N1172" t="b">
        <v>0</v>
      </c>
      <c r="O1172" t="s">
        <v>8282</v>
      </c>
      <c r="P1172" s="13">
        <v>1</v>
      </c>
      <c r="Q1172">
        <f>IFERROR(ROUND(Kickstarter!E1172/[1]Kickstarter!L1172,2),0)</f>
        <v>1.22</v>
      </c>
      <c r="R1172" s="16" t="s">
        <v>8308</v>
      </c>
      <c r="S1172" s="16" t="s">
        <v>8350</v>
      </c>
      <c r="T1172" s="15">
        <f>(((Kickstarter!J1172/60)/60)/24)+DATE(1970,1,1)</f>
        <v>42124.893182870372</v>
      </c>
      <c r="U1172" s="15">
        <f>(((Kickstarter!I1172/60)/60)/24)+DATE(1970,1,1)</f>
        <v>42154.893182870372</v>
      </c>
      <c r="V1172">
        <f>YEAR(T1172)</f>
        <v>2015</v>
      </c>
      <c r="W1172">
        <f>YEAR(U1172)</f>
        <v>2015</v>
      </c>
    </row>
    <row r="1173" spans="1:23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5">
        <f t="shared" si="18"/>
        <v>41938.804710648146</v>
      </c>
      <c r="L1173" t="b">
        <v>0</v>
      </c>
      <c r="M1173">
        <v>1</v>
      </c>
      <c r="N1173" t="b">
        <v>0</v>
      </c>
      <c r="O1173" t="s">
        <v>8282</v>
      </c>
      <c r="P1173" s="13">
        <v>1</v>
      </c>
      <c r="Q1173">
        <f>IFERROR(ROUND(Kickstarter!E1173/[1]Kickstarter!L1173,2),0)</f>
        <v>0.33</v>
      </c>
      <c r="R1173" s="16" t="s">
        <v>8310</v>
      </c>
      <c r="S1173" s="16" t="s">
        <v>8309</v>
      </c>
      <c r="T1173" s="15">
        <f>(((Kickstarter!J1173/60)/60)/24)+DATE(1970,1,1)</f>
        <v>41938.804710648146</v>
      </c>
      <c r="U1173" s="15">
        <f>(((Kickstarter!I1173/60)/60)/24)+DATE(1970,1,1)</f>
        <v>41956.846377314811</v>
      </c>
      <c r="V1173">
        <f>YEAR(T1173)</f>
        <v>2014</v>
      </c>
      <c r="W1173">
        <f>YEAR(U1173)</f>
        <v>2014</v>
      </c>
    </row>
    <row r="1174" spans="1:23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5">
        <f t="shared" si="18"/>
        <v>41841.682314814811</v>
      </c>
      <c r="L1174" t="b">
        <v>0</v>
      </c>
      <c r="M1174">
        <v>0</v>
      </c>
      <c r="N1174" t="b">
        <v>0</v>
      </c>
      <c r="O1174" t="s">
        <v>8282</v>
      </c>
      <c r="P1174" s="13">
        <v>1</v>
      </c>
      <c r="Q1174">
        <f>IFERROR(ROUND(Kickstarter!E1174/[1]Kickstarter!L1174,2),0)</f>
        <v>0</v>
      </c>
      <c r="R1174" s="16" t="s">
        <v>8310</v>
      </c>
      <c r="S1174" s="16" t="s">
        <v>8309</v>
      </c>
      <c r="T1174" s="15">
        <f>(((Kickstarter!J1174/60)/60)/24)+DATE(1970,1,1)</f>
        <v>41841.682314814818</v>
      </c>
      <c r="U1174" s="15">
        <f>(((Kickstarter!I1174/60)/60)/24)+DATE(1970,1,1)</f>
        <v>41871.682314814818</v>
      </c>
      <c r="V1174">
        <f>YEAR(T1174)</f>
        <v>2014</v>
      </c>
      <c r="W1174">
        <f>YEAR(U1174)</f>
        <v>2014</v>
      </c>
    </row>
    <row r="1175" spans="1:23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5">
        <f t="shared" si="18"/>
        <v>42184.185844907406</v>
      </c>
      <c r="L1175" t="b">
        <v>0</v>
      </c>
      <c r="M1175">
        <v>1</v>
      </c>
      <c r="N1175" t="b">
        <v>0</v>
      </c>
      <c r="O1175" t="s">
        <v>8282</v>
      </c>
      <c r="P1175" s="13">
        <v>1</v>
      </c>
      <c r="Q1175">
        <f>IFERROR(ROUND(Kickstarter!E1175/[1]Kickstarter!L1175,2),0)</f>
        <v>0.27</v>
      </c>
      <c r="R1175" s="16" t="s">
        <v>8329</v>
      </c>
      <c r="S1175" s="16" t="s">
        <v>8330</v>
      </c>
      <c r="T1175" s="15">
        <f>(((Kickstarter!J1175/60)/60)/24)+DATE(1970,1,1)</f>
        <v>42184.185844907406</v>
      </c>
      <c r="U1175" s="15">
        <f>(((Kickstarter!I1175/60)/60)/24)+DATE(1970,1,1)</f>
        <v>42219.185844907406</v>
      </c>
      <c r="V1175">
        <f>YEAR(T1175)</f>
        <v>2015</v>
      </c>
      <c r="W1175">
        <f>YEAR(U1175)</f>
        <v>2015</v>
      </c>
    </row>
    <row r="1176" spans="1:23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5">
        <f t="shared" si="18"/>
        <v>42468.84174768519</v>
      </c>
      <c r="L1176" t="b">
        <v>0</v>
      </c>
      <c r="M1176">
        <v>19</v>
      </c>
      <c r="N1176" t="b">
        <v>0</v>
      </c>
      <c r="O1176" t="s">
        <v>8282</v>
      </c>
      <c r="P1176" s="13">
        <v>1</v>
      </c>
      <c r="Q1176">
        <f>IFERROR(ROUND(Kickstarter!E1176/[1]Kickstarter!L1176,2),0)</f>
        <v>8.1999999999999993</v>
      </c>
      <c r="R1176" s="16" t="s">
        <v>8324</v>
      </c>
      <c r="S1176" s="16" t="s">
        <v>8351</v>
      </c>
      <c r="T1176" s="15">
        <f>(((Kickstarter!J1176/60)/60)/24)+DATE(1970,1,1)</f>
        <v>42468.84174768519</v>
      </c>
      <c r="U1176" s="15">
        <f>(((Kickstarter!I1176/60)/60)/24)+DATE(1970,1,1)</f>
        <v>42498.84174768519</v>
      </c>
      <c r="V1176">
        <f>YEAR(T1176)</f>
        <v>2016</v>
      </c>
      <c r="W1176">
        <f>YEAR(U1176)</f>
        <v>2016</v>
      </c>
    </row>
    <row r="1177" spans="1:23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5">
        <f t="shared" si="18"/>
        <v>42170.728460648148</v>
      </c>
      <c r="L1177" t="b">
        <v>0</v>
      </c>
      <c r="M1177">
        <v>9</v>
      </c>
      <c r="N1177" t="b">
        <v>0</v>
      </c>
      <c r="O1177" t="s">
        <v>8282</v>
      </c>
      <c r="P1177" s="13">
        <v>1</v>
      </c>
      <c r="Q1177">
        <f>IFERROR(ROUND(Kickstarter!E1177/[1]Kickstarter!L1177,2),0)</f>
        <v>15.81</v>
      </c>
      <c r="R1177" s="16" t="s">
        <v>8308</v>
      </c>
      <c r="S1177" s="16" t="s">
        <v>8346</v>
      </c>
      <c r="T1177" s="15">
        <f>(((Kickstarter!J1177/60)/60)/24)+DATE(1970,1,1)</f>
        <v>42170.728460648148</v>
      </c>
      <c r="U1177" s="15">
        <f>(((Kickstarter!I1177/60)/60)/24)+DATE(1970,1,1)</f>
        <v>42200.728460648148</v>
      </c>
      <c r="V1177">
        <f>YEAR(T1177)</f>
        <v>2015</v>
      </c>
      <c r="W1177">
        <f>YEAR(U1177)</f>
        <v>2015</v>
      </c>
    </row>
    <row r="1178" spans="1:23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5">
        <f t="shared" si="18"/>
        <v>42746.019652777773</v>
      </c>
      <c r="L1178" t="b">
        <v>0</v>
      </c>
      <c r="M1178">
        <v>1</v>
      </c>
      <c r="N1178" t="b">
        <v>0</v>
      </c>
      <c r="O1178" t="s">
        <v>8282</v>
      </c>
      <c r="P1178" s="13">
        <v>1</v>
      </c>
      <c r="Q1178">
        <f>IFERROR(ROUND(Kickstarter!E1178/[1]Kickstarter!L1178,2),0)</f>
        <v>0.14000000000000001</v>
      </c>
      <c r="R1178" s="16" t="s">
        <v>8308</v>
      </c>
      <c r="S1178" s="16" t="s">
        <v>8350</v>
      </c>
      <c r="T1178" s="15">
        <f>(((Kickstarter!J1178/60)/60)/24)+DATE(1970,1,1)</f>
        <v>42746.019652777773</v>
      </c>
      <c r="U1178" s="15">
        <f>(((Kickstarter!I1178/60)/60)/24)+DATE(1970,1,1)</f>
        <v>42800.541666666672</v>
      </c>
      <c r="V1178">
        <f>YEAR(T1178)</f>
        <v>2017</v>
      </c>
      <c r="W1178">
        <f>YEAR(U1178)</f>
        <v>2017</v>
      </c>
    </row>
    <row r="1179" spans="1:23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5">
        <f t="shared" si="18"/>
        <v>41897.660833333335</v>
      </c>
      <c r="L1179" t="b">
        <v>0</v>
      </c>
      <c r="M1179">
        <v>0</v>
      </c>
      <c r="N1179" t="b">
        <v>0</v>
      </c>
      <c r="O1179" t="s">
        <v>8282</v>
      </c>
      <c r="P1179" s="13">
        <v>1</v>
      </c>
      <c r="Q1179">
        <f>IFERROR(ROUND(Kickstarter!E1179/[1]Kickstarter!L1179,2),0)</f>
        <v>0</v>
      </c>
      <c r="R1179" s="16" t="s">
        <v>8308</v>
      </c>
      <c r="S1179" s="16" t="s">
        <v>8350</v>
      </c>
      <c r="T1179" s="15">
        <f>(((Kickstarter!J1179/60)/60)/24)+DATE(1970,1,1)</f>
        <v>41897.660833333335</v>
      </c>
      <c r="U1179" s="15">
        <f>(((Kickstarter!I1179/60)/60)/24)+DATE(1970,1,1)</f>
        <v>41927.660833333335</v>
      </c>
      <c r="V1179">
        <f>YEAR(T1179)</f>
        <v>2014</v>
      </c>
      <c r="W1179">
        <f>YEAR(U1179)</f>
        <v>2014</v>
      </c>
    </row>
    <row r="1180" spans="1:23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5">
        <f t="shared" si="18"/>
        <v>41837.905694444446</v>
      </c>
      <c r="L1180" t="b">
        <v>0</v>
      </c>
      <c r="M1180">
        <v>1</v>
      </c>
      <c r="N1180" t="b">
        <v>0</v>
      </c>
      <c r="O1180" t="s">
        <v>8282</v>
      </c>
      <c r="P1180" s="13">
        <v>1</v>
      </c>
      <c r="Q1180">
        <f>IFERROR(ROUND(Kickstarter!E1180/[1]Kickstarter!L1180,2),0)</f>
        <v>0.13</v>
      </c>
      <c r="R1180" s="16" t="s">
        <v>8318</v>
      </c>
      <c r="S1180" s="16" t="s">
        <v>8345</v>
      </c>
      <c r="T1180" s="15">
        <f>(((Kickstarter!J1180/60)/60)/24)+DATE(1970,1,1)</f>
        <v>41837.905694444446</v>
      </c>
      <c r="U1180" s="15">
        <f>(((Kickstarter!I1180/60)/60)/24)+DATE(1970,1,1)</f>
        <v>41867.905694444446</v>
      </c>
      <c r="V1180">
        <f>YEAR(T1180)</f>
        <v>2014</v>
      </c>
      <c r="W1180">
        <f>YEAR(U1180)</f>
        <v>2014</v>
      </c>
    </row>
    <row r="1181" spans="1:23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5">
        <f t="shared" si="18"/>
        <v>42275.720219907409</v>
      </c>
      <c r="L1181" t="b">
        <v>0</v>
      </c>
      <c r="M1181">
        <v>5</v>
      </c>
      <c r="N1181" t="b">
        <v>0</v>
      </c>
      <c r="O1181" t="s">
        <v>8282</v>
      </c>
      <c r="P1181" s="13">
        <v>1</v>
      </c>
      <c r="Q1181">
        <f>IFERROR(ROUND(Kickstarter!E1181/[1]Kickstarter!L1181,2),0)</f>
        <v>42.67</v>
      </c>
      <c r="R1181" s="16" t="s">
        <v>8308</v>
      </c>
      <c r="S1181" s="16" t="s">
        <v>8350</v>
      </c>
      <c r="T1181" s="15">
        <f>(((Kickstarter!J1181/60)/60)/24)+DATE(1970,1,1)</f>
        <v>42275.720219907409</v>
      </c>
      <c r="U1181" s="15">
        <f>(((Kickstarter!I1181/60)/60)/24)+DATE(1970,1,1)</f>
        <v>42305.720219907409</v>
      </c>
      <c r="V1181">
        <f>YEAR(T1181)</f>
        <v>2015</v>
      </c>
      <c r="W1181">
        <f>YEAR(U1181)</f>
        <v>2015</v>
      </c>
    </row>
    <row r="1182" spans="1:23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5">
        <f t="shared" si="18"/>
        <v>41781.806875000002</v>
      </c>
      <c r="L1182" t="b">
        <v>0</v>
      </c>
      <c r="M1182">
        <v>85</v>
      </c>
      <c r="N1182" t="b">
        <v>0</v>
      </c>
      <c r="O1182" t="s">
        <v>8282</v>
      </c>
      <c r="P1182" s="13">
        <v>1</v>
      </c>
      <c r="Q1182">
        <f>IFERROR(ROUND(Kickstarter!E1182/[1]Kickstarter!L1182,2),0)</f>
        <v>125</v>
      </c>
      <c r="R1182" s="16" t="s">
        <v>8310</v>
      </c>
      <c r="S1182" s="16" t="s">
        <v>8309</v>
      </c>
      <c r="T1182" s="15">
        <f>(((Kickstarter!J1182/60)/60)/24)+DATE(1970,1,1)</f>
        <v>41781.806875000002</v>
      </c>
      <c r="U1182" s="15">
        <f>(((Kickstarter!I1182/60)/60)/24)+DATE(1970,1,1)</f>
        <v>41818.806875000002</v>
      </c>
      <c r="V1182">
        <f>YEAR(T1182)</f>
        <v>2014</v>
      </c>
      <c r="W1182">
        <f>YEAR(U1182)</f>
        <v>2014</v>
      </c>
    </row>
    <row r="1183" spans="1:23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5">
        <f t="shared" si="18"/>
        <v>42034.339363425926</v>
      </c>
      <c r="L1183" t="b">
        <v>0</v>
      </c>
      <c r="M1183">
        <v>3</v>
      </c>
      <c r="N1183" t="b">
        <v>0</v>
      </c>
      <c r="O1183" t="s">
        <v>8282</v>
      </c>
      <c r="P1183" s="13">
        <v>1</v>
      </c>
      <c r="Q1183">
        <f>IFERROR(ROUND(Kickstarter!E1183/[1]Kickstarter!L1183,2),0)</f>
        <v>7.0000000000000007E-2</v>
      </c>
      <c r="R1183" s="16" t="s">
        <v>8308</v>
      </c>
      <c r="S1183" s="16" t="s">
        <v>8342</v>
      </c>
      <c r="T1183" s="15">
        <f>(((Kickstarter!J1183/60)/60)/24)+DATE(1970,1,1)</f>
        <v>42034.339363425926</v>
      </c>
      <c r="U1183" s="15">
        <f>(((Kickstarter!I1183/60)/60)/24)+DATE(1970,1,1)</f>
        <v>42064.339363425926</v>
      </c>
      <c r="V1183">
        <f>YEAR(T1183)</f>
        <v>2015</v>
      </c>
      <c r="W1183">
        <f>YEAR(U1183)</f>
        <v>2015</v>
      </c>
    </row>
    <row r="1184" spans="1:23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5">
        <f t="shared" si="18"/>
        <v>42728.827407407407</v>
      </c>
      <c r="L1184" t="b">
        <v>0</v>
      </c>
      <c r="M1184">
        <v>4</v>
      </c>
      <c r="N1184" t="b">
        <v>0</v>
      </c>
      <c r="O1184" t="s">
        <v>8282</v>
      </c>
      <c r="P1184" s="13">
        <v>1</v>
      </c>
      <c r="Q1184">
        <f>IFERROR(ROUND(Kickstarter!E1184/[1]Kickstarter!L1184,2),0)</f>
        <v>1.02</v>
      </c>
      <c r="R1184" s="16" t="s">
        <v>8318</v>
      </c>
      <c r="S1184" s="16" t="s">
        <v>8347</v>
      </c>
      <c r="T1184" s="15">
        <f>(((Kickstarter!J1184/60)/60)/24)+DATE(1970,1,1)</f>
        <v>42728.827407407407</v>
      </c>
      <c r="U1184" s="15">
        <f>(((Kickstarter!I1184/60)/60)/24)+DATE(1970,1,1)</f>
        <v>42747.695833333331</v>
      </c>
      <c r="V1184">
        <f>YEAR(T1184)</f>
        <v>2016</v>
      </c>
      <c r="W1184">
        <f>YEAR(U1184)</f>
        <v>2017</v>
      </c>
    </row>
    <row r="1185" spans="1:23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5">
        <f t="shared" si="18"/>
        <v>42656.86137731481</v>
      </c>
      <c r="L1185" t="b">
        <v>0</v>
      </c>
      <c r="M1185">
        <v>3</v>
      </c>
      <c r="N1185" t="b">
        <v>0</v>
      </c>
      <c r="O1185" t="s">
        <v>8282</v>
      </c>
      <c r="P1185" s="13">
        <v>1</v>
      </c>
      <c r="Q1185">
        <f>IFERROR(ROUND(Kickstarter!E1185/[1]Kickstarter!L1185,2),0)</f>
        <v>0.88</v>
      </c>
      <c r="R1185" s="16" t="s">
        <v>8308</v>
      </c>
      <c r="S1185" s="16" t="s">
        <v>8342</v>
      </c>
      <c r="T1185" s="15">
        <f>(((Kickstarter!J1185/60)/60)/24)+DATE(1970,1,1)</f>
        <v>42656.86137731481</v>
      </c>
      <c r="U1185" s="15">
        <f>(((Kickstarter!I1185/60)/60)/24)+DATE(1970,1,1)</f>
        <v>42676.165972222225</v>
      </c>
      <c r="V1185">
        <f>YEAR(T1185)</f>
        <v>2016</v>
      </c>
      <c r="W1185">
        <f>YEAR(U1185)</f>
        <v>2016</v>
      </c>
    </row>
    <row r="1186" spans="1:23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5">
        <f t="shared" si="18"/>
        <v>42741.599664351852</v>
      </c>
      <c r="L1186" t="b">
        <v>0</v>
      </c>
      <c r="M1186">
        <v>375</v>
      </c>
      <c r="N1186" t="b">
        <v>1</v>
      </c>
      <c r="O1186" t="s">
        <v>8283</v>
      </c>
      <c r="P1186" s="13">
        <v>1</v>
      </c>
      <c r="Q1186">
        <f>IFERROR(ROUND(Kickstarter!E1186/[1]Kickstarter!L1186,2),0)</f>
        <v>524.67999999999995</v>
      </c>
      <c r="R1186" s="16" t="s">
        <v>8308</v>
      </c>
      <c r="S1186" s="16" t="s">
        <v>8350</v>
      </c>
      <c r="T1186" s="15">
        <f>(((Kickstarter!J1186/60)/60)/24)+DATE(1970,1,1)</f>
        <v>42741.599664351852</v>
      </c>
      <c r="U1186" s="15">
        <f>(((Kickstarter!I1186/60)/60)/24)+DATE(1970,1,1)</f>
        <v>42772.599664351852</v>
      </c>
      <c r="V1186">
        <f>YEAR(T1186)</f>
        <v>2017</v>
      </c>
      <c r="W1186">
        <f>YEAR(U1186)</f>
        <v>2017</v>
      </c>
    </row>
    <row r="1187" spans="1:23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5">
        <f t="shared" si="18"/>
        <v>42130.865150462967</v>
      </c>
      <c r="L1187" t="b">
        <v>0</v>
      </c>
      <c r="M1187">
        <v>111</v>
      </c>
      <c r="N1187" t="b">
        <v>1</v>
      </c>
      <c r="O1187" t="s">
        <v>8283</v>
      </c>
      <c r="P1187" s="13">
        <v>1</v>
      </c>
      <c r="Q1187">
        <f>IFERROR(ROUND(Kickstarter!E1187/[1]Kickstarter!L1187,2),0)</f>
        <v>88.46</v>
      </c>
      <c r="R1187" s="16" t="s">
        <v>8308</v>
      </c>
      <c r="S1187" s="16" t="s">
        <v>8350</v>
      </c>
      <c r="T1187" s="15">
        <f>(((Kickstarter!J1187/60)/60)/24)+DATE(1970,1,1)</f>
        <v>42130.865150462967</v>
      </c>
      <c r="U1187" s="15">
        <f>(((Kickstarter!I1187/60)/60)/24)+DATE(1970,1,1)</f>
        <v>42163.166666666672</v>
      </c>
      <c r="V1187">
        <f>YEAR(T1187)</f>
        <v>2015</v>
      </c>
      <c r="W1187">
        <f>YEAR(U1187)</f>
        <v>2015</v>
      </c>
    </row>
    <row r="1188" spans="1:23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5">
        <f t="shared" si="18"/>
        <v>42123.86336805555</v>
      </c>
      <c r="L1188" t="b">
        <v>0</v>
      </c>
      <c r="M1188">
        <v>123</v>
      </c>
      <c r="N1188" t="b">
        <v>1</v>
      </c>
      <c r="O1188" t="s">
        <v>8283</v>
      </c>
      <c r="P1188" s="13">
        <v>1</v>
      </c>
      <c r="Q1188">
        <f>IFERROR(ROUND(Kickstarter!E1188/[1]Kickstarter!L1188,2),0)</f>
        <v>77.72</v>
      </c>
      <c r="R1188" s="16" t="s">
        <v>8329</v>
      </c>
      <c r="S1188" s="16" t="s">
        <v>8330</v>
      </c>
      <c r="T1188" s="15">
        <f>(((Kickstarter!J1188/60)/60)/24)+DATE(1970,1,1)</f>
        <v>42123.86336805555</v>
      </c>
      <c r="U1188" s="15">
        <f>(((Kickstarter!I1188/60)/60)/24)+DATE(1970,1,1)</f>
        <v>42156.945833333331</v>
      </c>
      <c r="V1188">
        <f>YEAR(T1188)</f>
        <v>2015</v>
      </c>
      <c r="W1188">
        <f>YEAR(U1188)</f>
        <v>2015</v>
      </c>
    </row>
    <row r="1189" spans="1:23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5">
        <f t="shared" si="18"/>
        <v>42109.894942129627</v>
      </c>
      <c r="L1189" t="b">
        <v>0</v>
      </c>
      <c r="M1189">
        <v>70</v>
      </c>
      <c r="N1189" t="b">
        <v>1</v>
      </c>
      <c r="O1189" t="s">
        <v>8283</v>
      </c>
      <c r="P1189" s="13">
        <v>1</v>
      </c>
      <c r="Q1189">
        <f>IFERROR(ROUND(Kickstarter!E1189/[1]Kickstarter!L1189,2),0)</f>
        <v>325.39</v>
      </c>
      <c r="R1189" s="16" t="s">
        <v>8310</v>
      </c>
      <c r="S1189" s="16" t="s">
        <v>8319</v>
      </c>
      <c r="T1189" s="15">
        <f>(((Kickstarter!J1189/60)/60)/24)+DATE(1970,1,1)</f>
        <v>42109.894942129627</v>
      </c>
      <c r="U1189" s="15">
        <f>(((Kickstarter!I1189/60)/60)/24)+DATE(1970,1,1)</f>
        <v>42141.75</v>
      </c>
      <c r="V1189">
        <f>YEAR(T1189)</f>
        <v>2015</v>
      </c>
      <c r="W1189">
        <f>YEAR(U1189)</f>
        <v>2015</v>
      </c>
    </row>
    <row r="1190" spans="1:23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5">
        <f t="shared" si="18"/>
        <v>42711.700694444444</v>
      </c>
      <c r="L1190" t="b">
        <v>0</v>
      </c>
      <c r="M1190">
        <v>85</v>
      </c>
      <c r="N1190" t="b">
        <v>1</v>
      </c>
      <c r="O1190" t="s">
        <v>8283</v>
      </c>
      <c r="P1190" s="13">
        <v>1</v>
      </c>
      <c r="Q1190">
        <f>IFERROR(ROUND(Kickstarter!E1190/[1]Kickstarter!L1190,2),0)</f>
        <v>47.93</v>
      </c>
      <c r="R1190" s="16" t="s">
        <v>8329</v>
      </c>
      <c r="S1190" s="16" t="s">
        <v>8330</v>
      </c>
      <c r="T1190" s="15">
        <f>(((Kickstarter!J1190/60)/60)/24)+DATE(1970,1,1)</f>
        <v>42711.700694444444</v>
      </c>
      <c r="U1190" s="15">
        <f>(((Kickstarter!I1190/60)/60)/24)+DATE(1970,1,1)</f>
        <v>42732.700694444444</v>
      </c>
      <c r="V1190">
        <f>YEAR(T1190)</f>
        <v>2016</v>
      </c>
      <c r="W1190">
        <f>YEAR(U1190)</f>
        <v>2016</v>
      </c>
    </row>
    <row r="1191" spans="1:23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5">
        <f t="shared" si="18"/>
        <v>42529.979108796295</v>
      </c>
      <c r="L1191" t="b">
        <v>0</v>
      </c>
      <c r="M1191">
        <v>86</v>
      </c>
      <c r="N1191" t="b">
        <v>1</v>
      </c>
      <c r="O1191" t="s">
        <v>8283</v>
      </c>
      <c r="P1191" s="13">
        <v>1</v>
      </c>
      <c r="Q1191">
        <f>IFERROR(ROUND(Kickstarter!E1191/[1]Kickstarter!L1191,2),0)</f>
        <v>129.33000000000001</v>
      </c>
      <c r="R1191" s="16" t="s">
        <v>8318</v>
      </c>
      <c r="S1191" s="16" t="s">
        <v>8347</v>
      </c>
      <c r="T1191" s="15">
        <f>(((Kickstarter!J1191/60)/60)/24)+DATE(1970,1,1)</f>
        <v>42529.979108796295</v>
      </c>
      <c r="U1191" s="15">
        <f>(((Kickstarter!I1191/60)/60)/24)+DATE(1970,1,1)</f>
        <v>42550.979108796295</v>
      </c>
      <c r="V1191">
        <f>YEAR(T1191)</f>
        <v>2016</v>
      </c>
      <c r="W1191">
        <f>YEAR(U1191)</f>
        <v>2016</v>
      </c>
    </row>
    <row r="1192" spans="1:23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5">
        <f t="shared" si="18"/>
        <v>41852.665798611109</v>
      </c>
      <c r="L1192" t="b">
        <v>0</v>
      </c>
      <c r="M1192">
        <v>13</v>
      </c>
      <c r="N1192" t="b">
        <v>1</v>
      </c>
      <c r="O1192" t="s">
        <v>8283</v>
      </c>
      <c r="P1192" s="13">
        <v>1</v>
      </c>
      <c r="Q1192">
        <f>IFERROR(ROUND(Kickstarter!E1192/[1]Kickstarter!L1192,2),0)</f>
        <v>21.09</v>
      </c>
      <c r="R1192" s="16" t="s">
        <v>8308</v>
      </c>
      <c r="S1192" s="16" t="s">
        <v>8342</v>
      </c>
      <c r="T1192" s="15">
        <f>(((Kickstarter!J1192/60)/60)/24)+DATE(1970,1,1)</f>
        <v>41852.665798611109</v>
      </c>
      <c r="U1192" s="15">
        <f>(((Kickstarter!I1192/60)/60)/24)+DATE(1970,1,1)</f>
        <v>41882.665798611109</v>
      </c>
      <c r="V1192">
        <f>YEAR(T1192)</f>
        <v>2014</v>
      </c>
      <c r="W1192">
        <f>YEAR(U1192)</f>
        <v>2014</v>
      </c>
    </row>
    <row r="1193" spans="1:23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5">
        <f t="shared" si="18"/>
        <v>42419.603703703702</v>
      </c>
      <c r="L1193" t="b">
        <v>0</v>
      </c>
      <c r="M1193">
        <v>33</v>
      </c>
      <c r="N1193" t="b">
        <v>1</v>
      </c>
      <c r="O1193" t="s">
        <v>8283</v>
      </c>
      <c r="P1193" s="13">
        <v>1</v>
      </c>
      <c r="Q1193">
        <f>IFERROR(ROUND(Kickstarter!E1193/[1]Kickstarter!L1193,2),0)</f>
        <v>16.64</v>
      </c>
      <c r="R1193" s="16" t="s">
        <v>8308</v>
      </c>
      <c r="S1193" s="16" t="s">
        <v>8355</v>
      </c>
      <c r="T1193" s="15">
        <f>(((Kickstarter!J1193/60)/60)/24)+DATE(1970,1,1)</f>
        <v>42419.603703703702</v>
      </c>
      <c r="U1193" s="15">
        <f>(((Kickstarter!I1193/60)/60)/24)+DATE(1970,1,1)</f>
        <v>42449.562037037031</v>
      </c>
      <c r="V1193">
        <f>YEAR(T1193)</f>
        <v>2016</v>
      </c>
      <c r="W1193">
        <f>YEAR(U1193)</f>
        <v>2016</v>
      </c>
    </row>
    <row r="1194" spans="1:23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5">
        <f t="shared" si="18"/>
        <v>42747.506689814814</v>
      </c>
      <c r="L1194" t="b">
        <v>0</v>
      </c>
      <c r="M1194">
        <v>15</v>
      </c>
      <c r="N1194" t="b">
        <v>1</v>
      </c>
      <c r="O1194" t="s">
        <v>8283</v>
      </c>
      <c r="P1194" s="13">
        <v>1</v>
      </c>
      <c r="Q1194">
        <f>IFERROR(ROUND(Kickstarter!E1194/[1]Kickstarter!L1194,2),0)</f>
        <v>6.17</v>
      </c>
      <c r="R1194" s="16" t="s">
        <v>8310</v>
      </c>
      <c r="S1194" s="16" t="s">
        <v>8309</v>
      </c>
      <c r="T1194" s="15">
        <f>(((Kickstarter!J1194/60)/60)/24)+DATE(1970,1,1)</f>
        <v>42747.506689814814</v>
      </c>
      <c r="U1194" s="15">
        <f>(((Kickstarter!I1194/60)/60)/24)+DATE(1970,1,1)</f>
        <v>42777.506689814814</v>
      </c>
      <c r="V1194">
        <f>YEAR(T1194)</f>
        <v>2017</v>
      </c>
      <c r="W1194">
        <f>YEAR(U1194)</f>
        <v>2017</v>
      </c>
    </row>
    <row r="1195" spans="1:23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5">
        <f t="shared" si="18"/>
        <v>42409.776076388887</v>
      </c>
      <c r="L1195" t="b">
        <v>0</v>
      </c>
      <c r="M1195">
        <v>273</v>
      </c>
      <c r="N1195" t="b">
        <v>1</v>
      </c>
      <c r="O1195" t="s">
        <v>8283</v>
      </c>
      <c r="P1195" s="13">
        <v>1</v>
      </c>
      <c r="Q1195">
        <f>IFERROR(ROUND(Kickstarter!E1195/[1]Kickstarter!L1195,2),0)</f>
        <v>341.11</v>
      </c>
      <c r="R1195" s="16" t="s">
        <v>8310</v>
      </c>
      <c r="S1195" s="16" t="s">
        <v>8309</v>
      </c>
      <c r="T1195" s="15">
        <f>(((Kickstarter!J1195/60)/60)/24)+DATE(1970,1,1)</f>
        <v>42409.776076388895</v>
      </c>
      <c r="U1195" s="15">
        <f>(((Kickstarter!I1195/60)/60)/24)+DATE(1970,1,1)</f>
        <v>42469.734409722223</v>
      </c>
      <c r="V1195">
        <f>YEAR(T1195)</f>
        <v>2016</v>
      </c>
      <c r="W1195">
        <f>YEAR(U1195)</f>
        <v>2016</v>
      </c>
    </row>
    <row r="1196" spans="1:23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5">
        <f t="shared" si="18"/>
        <v>42072.488182870366</v>
      </c>
      <c r="L1196" t="b">
        <v>0</v>
      </c>
      <c r="M1196">
        <v>714</v>
      </c>
      <c r="N1196" t="b">
        <v>1</v>
      </c>
      <c r="O1196" t="s">
        <v>8283</v>
      </c>
      <c r="P1196" s="13">
        <v>1</v>
      </c>
      <c r="Q1196">
        <f>IFERROR(ROUND(Kickstarter!E1196/[1]Kickstarter!L1196,2),0)</f>
        <v>4028</v>
      </c>
      <c r="R1196" s="16" t="s">
        <v>8308</v>
      </c>
      <c r="S1196" s="16" t="s">
        <v>8342</v>
      </c>
      <c r="T1196" s="15">
        <f>(((Kickstarter!J1196/60)/60)/24)+DATE(1970,1,1)</f>
        <v>42072.488182870366</v>
      </c>
      <c r="U1196" s="15">
        <f>(((Kickstarter!I1196/60)/60)/24)+DATE(1970,1,1)</f>
        <v>42102.488182870366</v>
      </c>
      <c r="V1196">
        <f>YEAR(T1196)</f>
        <v>2015</v>
      </c>
      <c r="W1196">
        <f>YEAR(U1196)</f>
        <v>2015</v>
      </c>
    </row>
    <row r="1197" spans="1:23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5">
        <f t="shared" si="18"/>
        <v>42298.34783564815</v>
      </c>
      <c r="L1197" t="b">
        <v>0</v>
      </c>
      <c r="M1197">
        <v>170</v>
      </c>
      <c r="N1197" t="b">
        <v>1</v>
      </c>
      <c r="O1197" t="s">
        <v>8283</v>
      </c>
      <c r="P1197" s="13">
        <v>1</v>
      </c>
      <c r="Q1197">
        <f>IFERROR(ROUND(Kickstarter!E1197/[1]Kickstarter!L1197,2),0)</f>
        <v>221.31</v>
      </c>
      <c r="R1197" s="16" t="s">
        <v>8318</v>
      </c>
      <c r="S1197" s="16" t="s">
        <v>8347</v>
      </c>
      <c r="T1197" s="15">
        <f>(((Kickstarter!J1197/60)/60)/24)+DATE(1970,1,1)</f>
        <v>42298.34783564815</v>
      </c>
      <c r="U1197" s="15">
        <f>(((Kickstarter!I1197/60)/60)/24)+DATE(1970,1,1)</f>
        <v>42358.375</v>
      </c>
      <c r="V1197">
        <f>YEAR(T1197)</f>
        <v>2015</v>
      </c>
      <c r="W1197">
        <f>YEAR(U1197)</f>
        <v>2015</v>
      </c>
    </row>
    <row r="1198" spans="1:23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5">
        <f t="shared" si="18"/>
        <v>42326.818738425922</v>
      </c>
      <c r="L1198" t="b">
        <v>0</v>
      </c>
      <c r="M1198">
        <v>512</v>
      </c>
      <c r="N1198" t="b">
        <v>1</v>
      </c>
      <c r="O1198" t="s">
        <v>8283</v>
      </c>
      <c r="P1198" s="13">
        <v>1</v>
      </c>
      <c r="Q1198">
        <f>IFERROR(ROUND(Kickstarter!E1198/[1]Kickstarter!L1198,2),0)</f>
        <v>641.59</v>
      </c>
      <c r="R1198" s="16" t="s">
        <v>8310</v>
      </c>
      <c r="S1198" s="16" t="s">
        <v>8309</v>
      </c>
      <c r="T1198" s="15">
        <f>(((Kickstarter!J1198/60)/60)/24)+DATE(1970,1,1)</f>
        <v>42326.818738425922</v>
      </c>
      <c r="U1198" s="15">
        <f>(((Kickstarter!I1198/60)/60)/24)+DATE(1970,1,1)</f>
        <v>42356.818738425922</v>
      </c>
      <c r="V1198">
        <f>YEAR(T1198)</f>
        <v>2015</v>
      </c>
      <c r="W1198">
        <f>YEAR(U1198)</f>
        <v>2015</v>
      </c>
    </row>
    <row r="1199" spans="1:23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5">
        <f t="shared" si="18"/>
        <v>42503.66474537037</v>
      </c>
      <c r="L1199" t="b">
        <v>0</v>
      </c>
      <c r="M1199">
        <v>314</v>
      </c>
      <c r="N1199" t="b">
        <v>1</v>
      </c>
      <c r="O1199" t="s">
        <v>8283</v>
      </c>
      <c r="P1199" s="13">
        <v>1</v>
      </c>
      <c r="Q1199">
        <f>IFERROR(ROUND(Kickstarter!E1199/[1]Kickstarter!L1199,2),0)</f>
        <v>612.80999999999995</v>
      </c>
      <c r="R1199" s="16" t="s">
        <v>8318</v>
      </c>
      <c r="S1199" s="16" t="s">
        <v>8345</v>
      </c>
      <c r="T1199" s="15">
        <f>(((Kickstarter!J1199/60)/60)/24)+DATE(1970,1,1)</f>
        <v>42503.66474537037</v>
      </c>
      <c r="U1199" s="15">
        <f>(((Kickstarter!I1199/60)/60)/24)+DATE(1970,1,1)</f>
        <v>42534.249305555553</v>
      </c>
      <c r="V1199">
        <f>YEAR(T1199)</f>
        <v>2016</v>
      </c>
      <c r="W1199">
        <f>YEAR(U1199)</f>
        <v>2016</v>
      </c>
    </row>
    <row r="1200" spans="1:23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5">
        <f t="shared" si="18"/>
        <v>42333.619050925925</v>
      </c>
      <c r="L1200" t="b">
        <v>0</v>
      </c>
      <c r="M1200">
        <v>167</v>
      </c>
      <c r="N1200" t="b">
        <v>1</v>
      </c>
      <c r="O1200" t="s">
        <v>8283</v>
      </c>
      <c r="P1200" s="13">
        <v>1</v>
      </c>
      <c r="Q1200">
        <f>IFERROR(ROUND(Kickstarter!E1200/[1]Kickstarter!L1200,2),0)</f>
        <v>95.01</v>
      </c>
      <c r="R1200" s="16" t="s">
        <v>8308</v>
      </c>
      <c r="S1200" s="16" t="s">
        <v>8352</v>
      </c>
      <c r="T1200" s="15">
        <f>(((Kickstarter!J1200/60)/60)/24)+DATE(1970,1,1)</f>
        <v>42333.619050925925</v>
      </c>
      <c r="U1200" s="15">
        <f>(((Kickstarter!I1200/60)/60)/24)+DATE(1970,1,1)</f>
        <v>42369.125</v>
      </c>
      <c r="V1200">
        <f>YEAR(T1200)</f>
        <v>2015</v>
      </c>
      <c r="W1200">
        <f>YEAR(U1200)</f>
        <v>2015</v>
      </c>
    </row>
    <row r="1201" spans="1:23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5">
        <f t="shared" si="18"/>
        <v>42161.770833333328</v>
      </c>
      <c r="L1201" t="b">
        <v>0</v>
      </c>
      <c r="M1201">
        <v>9</v>
      </c>
      <c r="N1201" t="b">
        <v>1</v>
      </c>
      <c r="O1201" t="s">
        <v>8283</v>
      </c>
      <c r="P1201" s="13">
        <v>1</v>
      </c>
      <c r="Q1201">
        <f>IFERROR(ROUND(Kickstarter!E1201/[1]Kickstarter!L1201,2),0)</f>
        <v>25.89</v>
      </c>
      <c r="R1201" s="16" t="s">
        <v>8310</v>
      </c>
      <c r="S1201" s="16" t="s">
        <v>8309</v>
      </c>
      <c r="T1201" s="15">
        <f>(((Kickstarter!J1201/60)/60)/24)+DATE(1970,1,1)</f>
        <v>42161.770833333328</v>
      </c>
      <c r="U1201" s="15">
        <f>(((Kickstarter!I1201/60)/60)/24)+DATE(1970,1,1)</f>
        <v>42193.770833333328</v>
      </c>
      <c r="V1201">
        <f>YEAR(T1201)</f>
        <v>2015</v>
      </c>
      <c r="W1201">
        <f>YEAR(U1201)</f>
        <v>2015</v>
      </c>
    </row>
    <row r="1202" spans="1:23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5">
        <f t="shared" si="18"/>
        <v>42089.477500000001</v>
      </c>
      <c r="L1202" t="b">
        <v>0</v>
      </c>
      <c r="M1202">
        <v>103</v>
      </c>
      <c r="N1202" t="b">
        <v>1</v>
      </c>
      <c r="O1202" t="s">
        <v>8283</v>
      </c>
      <c r="P1202" s="13">
        <v>1</v>
      </c>
      <c r="Q1202">
        <f>IFERROR(ROUND(Kickstarter!E1202/[1]Kickstarter!L1202,2),0)</f>
        <v>46.38</v>
      </c>
      <c r="R1202" s="16" t="s">
        <v>8310</v>
      </c>
      <c r="S1202" s="16" t="s">
        <v>8309</v>
      </c>
      <c r="T1202" s="15">
        <f>(((Kickstarter!J1202/60)/60)/24)+DATE(1970,1,1)</f>
        <v>42089.477500000001</v>
      </c>
      <c r="U1202" s="15">
        <f>(((Kickstarter!I1202/60)/60)/24)+DATE(1970,1,1)</f>
        <v>42110.477500000001</v>
      </c>
      <c r="V1202">
        <f>YEAR(T1202)</f>
        <v>2015</v>
      </c>
      <c r="W1202">
        <f>YEAR(U1202)</f>
        <v>2015</v>
      </c>
    </row>
    <row r="1203" spans="1:23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5">
        <f t="shared" si="18"/>
        <v>42536.60701388889</v>
      </c>
      <c r="L1203" t="b">
        <v>0</v>
      </c>
      <c r="M1203">
        <v>111</v>
      </c>
      <c r="N1203" t="b">
        <v>1</v>
      </c>
      <c r="O1203" t="s">
        <v>8283</v>
      </c>
      <c r="P1203" s="13">
        <v>1</v>
      </c>
      <c r="Q1203">
        <f>IFERROR(ROUND(Kickstarter!E1203/[1]Kickstarter!L1203,2),0)</f>
        <v>439.02</v>
      </c>
      <c r="R1203" s="16" t="s">
        <v>8329</v>
      </c>
      <c r="S1203" s="16" t="s">
        <v>8330</v>
      </c>
      <c r="T1203" s="15">
        <f>(((Kickstarter!J1203/60)/60)/24)+DATE(1970,1,1)</f>
        <v>42536.60701388889</v>
      </c>
      <c r="U1203" s="15">
        <f>(((Kickstarter!I1203/60)/60)/24)+DATE(1970,1,1)</f>
        <v>42566.60701388889</v>
      </c>
      <c r="V1203">
        <f>YEAR(T1203)</f>
        <v>2016</v>
      </c>
      <c r="W1203">
        <f>YEAR(U1203)</f>
        <v>2016</v>
      </c>
    </row>
    <row r="1204" spans="1:23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5">
        <f t="shared" si="18"/>
        <v>42152.288819444446</v>
      </c>
      <c r="L1204" t="b">
        <v>0</v>
      </c>
      <c r="M1204">
        <v>271</v>
      </c>
      <c r="N1204" t="b">
        <v>1</v>
      </c>
      <c r="O1204" t="s">
        <v>8283</v>
      </c>
      <c r="P1204" s="13">
        <v>1</v>
      </c>
      <c r="Q1204">
        <f>IFERROR(ROUND(Kickstarter!E1204/[1]Kickstarter!L1204,2),0)</f>
        <v>566.03</v>
      </c>
      <c r="R1204" s="16" t="s">
        <v>8310</v>
      </c>
      <c r="S1204" s="16" t="s">
        <v>8309</v>
      </c>
      <c r="T1204" s="15">
        <f>(((Kickstarter!J1204/60)/60)/24)+DATE(1970,1,1)</f>
        <v>42152.288819444439</v>
      </c>
      <c r="U1204" s="15">
        <f>(((Kickstarter!I1204/60)/60)/24)+DATE(1970,1,1)</f>
        <v>42182.288819444439</v>
      </c>
      <c r="V1204">
        <f>YEAR(T1204)</f>
        <v>2015</v>
      </c>
      <c r="W1204">
        <f>YEAR(U1204)</f>
        <v>2015</v>
      </c>
    </row>
    <row r="1205" spans="1:23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5">
        <f t="shared" si="18"/>
        <v>42125.614895833336</v>
      </c>
      <c r="L1205" t="b">
        <v>0</v>
      </c>
      <c r="M1205">
        <v>101</v>
      </c>
      <c r="N1205" t="b">
        <v>1</v>
      </c>
      <c r="O1205" t="s">
        <v>8283</v>
      </c>
      <c r="P1205" s="13">
        <v>1</v>
      </c>
      <c r="Q1205">
        <f>IFERROR(ROUND(Kickstarter!E1205/[1]Kickstarter!L1205,2),0)</f>
        <v>185.56</v>
      </c>
      <c r="R1205" s="16" t="s">
        <v>8308</v>
      </c>
      <c r="S1205" s="16" t="s">
        <v>8350</v>
      </c>
      <c r="T1205" s="15">
        <f>(((Kickstarter!J1205/60)/60)/24)+DATE(1970,1,1)</f>
        <v>42125.614895833336</v>
      </c>
      <c r="U1205" s="15">
        <f>(((Kickstarter!I1205/60)/60)/24)+DATE(1970,1,1)</f>
        <v>42155.614895833336</v>
      </c>
      <c r="V1205">
        <f>YEAR(T1205)</f>
        <v>2015</v>
      </c>
      <c r="W1205">
        <f>YEAR(U1205)</f>
        <v>2015</v>
      </c>
    </row>
    <row r="1206" spans="1:23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5">
        <f t="shared" si="18"/>
        <v>42297.748067129629</v>
      </c>
      <c r="L1206" t="b">
        <v>0</v>
      </c>
      <c r="M1206">
        <v>57</v>
      </c>
      <c r="N1206" t="b">
        <v>1</v>
      </c>
      <c r="O1206" t="s">
        <v>8283</v>
      </c>
      <c r="P1206" s="13">
        <v>1</v>
      </c>
      <c r="Q1206">
        <f>IFERROR(ROUND(Kickstarter!E1206/[1]Kickstarter!L1206,2),0)</f>
        <v>193.96</v>
      </c>
      <c r="R1206" s="16" t="s">
        <v>8310</v>
      </c>
      <c r="S1206" s="16" t="s">
        <v>8309</v>
      </c>
      <c r="T1206" s="15">
        <f>(((Kickstarter!J1206/60)/60)/24)+DATE(1970,1,1)</f>
        <v>42297.748067129629</v>
      </c>
      <c r="U1206" s="15">
        <f>(((Kickstarter!I1206/60)/60)/24)+DATE(1970,1,1)</f>
        <v>42342.208333333328</v>
      </c>
      <c r="V1206">
        <f>YEAR(T1206)</f>
        <v>2015</v>
      </c>
      <c r="W1206">
        <f>YEAR(U1206)</f>
        <v>2015</v>
      </c>
    </row>
    <row r="1207" spans="1:23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5">
        <f t="shared" si="18"/>
        <v>42138.506377314814</v>
      </c>
      <c r="L1207" t="b">
        <v>0</v>
      </c>
      <c r="M1207">
        <v>62</v>
      </c>
      <c r="N1207" t="b">
        <v>1</v>
      </c>
      <c r="O1207" t="s">
        <v>8283</v>
      </c>
      <c r="P1207" s="13">
        <v>1</v>
      </c>
      <c r="Q1207">
        <f>IFERROR(ROUND(Kickstarter!E1207/[1]Kickstarter!L1207,2),0)</f>
        <v>192.82</v>
      </c>
      <c r="R1207" s="16" t="s">
        <v>8310</v>
      </c>
      <c r="S1207" s="16" t="s">
        <v>8309</v>
      </c>
      <c r="T1207" s="15">
        <f>(((Kickstarter!J1207/60)/60)/24)+DATE(1970,1,1)</f>
        <v>42138.506377314814</v>
      </c>
      <c r="U1207" s="15">
        <f>(((Kickstarter!I1207/60)/60)/24)+DATE(1970,1,1)</f>
        <v>42168.506377314814</v>
      </c>
      <c r="V1207">
        <f>YEAR(T1207)</f>
        <v>2015</v>
      </c>
      <c r="W1207">
        <f>YEAR(U1207)</f>
        <v>2015</v>
      </c>
    </row>
    <row r="1208" spans="1:23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5">
        <f t="shared" si="18"/>
        <v>42772.776076388887</v>
      </c>
      <c r="L1208" t="b">
        <v>0</v>
      </c>
      <c r="M1208">
        <v>32</v>
      </c>
      <c r="N1208" t="b">
        <v>1</v>
      </c>
      <c r="O1208" t="s">
        <v>8283</v>
      </c>
      <c r="P1208" s="13">
        <v>1</v>
      </c>
      <c r="Q1208">
        <f>IFERROR(ROUND(Kickstarter!E1208/[1]Kickstarter!L1208,2),0)</f>
        <v>19.53</v>
      </c>
      <c r="R1208" s="16" t="s">
        <v>8310</v>
      </c>
      <c r="S1208" s="16" t="s">
        <v>8309</v>
      </c>
      <c r="T1208" s="15">
        <f>(((Kickstarter!J1208/60)/60)/24)+DATE(1970,1,1)</f>
        <v>42772.776076388895</v>
      </c>
      <c r="U1208" s="15">
        <f>(((Kickstarter!I1208/60)/60)/24)+DATE(1970,1,1)</f>
        <v>42805.561805555553</v>
      </c>
      <c r="V1208">
        <f>YEAR(T1208)</f>
        <v>2017</v>
      </c>
      <c r="W1208">
        <f>YEAR(U1208)</f>
        <v>2017</v>
      </c>
    </row>
    <row r="1209" spans="1:23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5">
        <f t="shared" si="18"/>
        <v>42430.430243055554</v>
      </c>
      <c r="L1209" t="b">
        <v>0</v>
      </c>
      <c r="M1209">
        <v>141</v>
      </c>
      <c r="N1209" t="b">
        <v>1</v>
      </c>
      <c r="O1209" t="s">
        <v>8283</v>
      </c>
      <c r="P1209" s="13">
        <v>1</v>
      </c>
      <c r="Q1209">
        <f>IFERROR(ROUND(Kickstarter!E1209/[1]Kickstarter!L1209,2),0)</f>
        <v>209.59</v>
      </c>
      <c r="R1209" s="16" t="s">
        <v>8310</v>
      </c>
      <c r="S1209" s="16" t="s">
        <v>8309</v>
      </c>
      <c r="T1209" s="15">
        <f>(((Kickstarter!J1209/60)/60)/24)+DATE(1970,1,1)</f>
        <v>42430.430243055554</v>
      </c>
      <c r="U1209" s="15">
        <f>(((Kickstarter!I1209/60)/60)/24)+DATE(1970,1,1)</f>
        <v>42460.416666666672</v>
      </c>
      <c r="V1209">
        <f>YEAR(T1209)</f>
        <v>2016</v>
      </c>
      <c r="W1209">
        <f>YEAR(U1209)</f>
        <v>2016</v>
      </c>
    </row>
    <row r="1210" spans="1:23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5">
        <f t="shared" si="18"/>
        <v>42423.709074074075</v>
      </c>
      <c r="L1210" t="b">
        <v>0</v>
      </c>
      <c r="M1210">
        <v>75</v>
      </c>
      <c r="N1210" t="b">
        <v>1</v>
      </c>
      <c r="O1210" t="s">
        <v>8283</v>
      </c>
      <c r="P1210" s="13">
        <v>1</v>
      </c>
      <c r="Q1210">
        <f>IFERROR(ROUND(Kickstarter!E1210/[1]Kickstarter!L1210,2),0)</f>
        <v>316.94</v>
      </c>
      <c r="R1210" s="16" t="s">
        <v>8318</v>
      </c>
      <c r="S1210" s="16" t="s">
        <v>8345</v>
      </c>
      <c r="T1210" s="15">
        <f>(((Kickstarter!J1210/60)/60)/24)+DATE(1970,1,1)</f>
        <v>42423.709074074075</v>
      </c>
      <c r="U1210" s="15">
        <f>(((Kickstarter!I1210/60)/60)/24)+DATE(1970,1,1)</f>
        <v>42453.667407407411</v>
      </c>
      <c r="V1210">
        <f>YEAR(T1210)</f>
        <v>2016</v>
      </c>
      <c r="W1210">
        <f>YEAR(U1210)</f>
        <v>2016</v>
      </c>
    </row>
    <row r="1211" spans="1:23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5">
        <f t="shared" si="18"/>
        <v>42761.846122685187</v>
      </c>
      <c r="L1211" t="b">
        <v>0</v>
      </c>
      <c r="M1211">
        <v>46</v>
      </c>
      <c r="N1211" t="b">
        <v>1</v>
      </c>
      <c r="O1211" t="s">
        <v>8283</v>
      </c>
      <c r="P1211" s="13">
        <v>1</v>
      </c>
      <c r="Q1211">
        <f>IFERROR(ROUND(Kickstarter!E1211/[1]Kickstarter!L1211,2),0)</f>
        <v>163.08000000000001</v>
      </c>
      <c r="R1211" s="16" t="s">
        <v>8318</v>
      </c>
      <c r="S1211" s="16" t="s">
        <v>8349</v>
      </c>
      <c r="T1211" s="15">
        <f>(((Kickstarter!J1211/60)/60)/24)+DATE(1970,1,1)</f>
        <v>42761.846122685187</v>
      </c>
      <c r="U1211" s="15">
        <f>(((Kickstarter!I1211/60)/60)/24)+DATE(1970,1,1)</f>
        <v>42791.846122685187</v>
      </c>
      <c r="V1211">
        <f>YEAR(T1211)</f>
        <v>2017</v>
      </c>
      <c r="W1211">
        <f>YEAR(U1211)</f>
        <v>2017</v>
      </c>
    </row>
    <row r="1212" spans="1:23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5">
        <f t="shared" si="18"/>
        <v>42132.941805555558</v>
      </c>
      <c r="L1212" t="b">
        <v>0</v>
      </c>
      <c r="M1212">
        <v>103</v>
      </c>
      <c r="N1212" t="b">
        <v>1</v>
      </c>
      <c r="O1212" t="s">
        <v>8283</v>
      </c>
      <c r="P1212" s="13">
        <v>1</v>
      </c>
      <c r="Q1212">
        <f>IFERROR(ROUND(Kickstarter!E1212/[1]Kickstarter!L1212,2),0)</f>
        <v>706.43</v>
      </c>
      <c r="R1212" s="16" t="s">
        <v>8310</v>
      </c>
      <c r="S1212" s="16" t="s">
        <v>8309</v>
      </c>
      <c r="T1212" s="15">
        <f>(((Kickstarter!J1212/60)/60)/24)+DATE(1970,1,1)</f>
        <v>42132.941805555558</v>
      </c>
      <c r="U1212" s="15">
        <f>(((Kickstarter!I1212/60)/60)/24)+DATE(1970,1,1)</f>
        <v>42155.875</v>
      </c>
      <c r="V1212">
        <f>YEAR(T1212)</f>
        <v>2015</v>
      </c>
      <c r="W1212">
        <f>YEAR(U1212)</f>
        <v>2015</v>
      </c>
    </row>
    <row r="1213" spans="1:23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5">
        <f t="shared" si="18"/>
        <v>42515.866446759261</v>
      </c>
      <c r="L1213" t="b">
        <v>0</v>
      </c>
      <c r="M1213">
        <v>6</v>
      </c>
      <c r="N1213" t="b">
        <v>1</v>
      </c>
      <c r="O1213" t="s">
        <v>8283</v>
      </c>
      <c r="P1213" s="13">
        <v>1</v>
      </c>
      <c r="Q1213">
        <f>IFERROR(ROUND(Kickstarter!E1213/[1]Kickstarter!L1213,2),0)</f>
        <v>19.82</v>
      </c>
      <c r="R1213" s="16" t="s">
        <v>8318</v>
      </c>
      <c r="S1213" s="16" t="s">
        <v>8345</v>
      </c>
      <c r="T1213" s="15">
        <f>(((Kickstarter!J1213/60)/60)/24)+DATE(1970,1,1)</f>
        <v>42515.866446759261</v>
      </c>
      <c r="U1213" s="15">
        <f>(((Kickstarter!I1213/60)/60)/24)+DATE(1970,1,1)</f>
        <v>42530.866446759261</v>
      </c>
      <c r="V1213">
        <f>YEAR(T1213)</f>
        <v>2016</v>
      </c>
      <c r="W1213">
        <f>YEAR(U1213)</f>
        <v>2016</v>
      </c>
    </row>
    <row r="1214" spans="1:23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5">
        <f t="shared" si="18"/>
        <v>42318.950173611112</v>
      </c>
      <c r="L1214" t="b">
        <v>0</v>
      </c>
      <c r="M1214">
        <v>83</v>
      </c>
      <c r="N1214" t="b">
        <v>1</v>
      </c>
      <c r="O1214" t="s">
        <v>8283</v>
      </c>
      <c r="P1214" s="13">
        <v>1</v>
      </c>
      <c r="Q1214">
        <f>IFERROR(ROUND(Kickstarter!E1214/[1]Kickstarter!L1214,2),0)</f>
        <v>37.950000000000003</v>
      </c>
      <c r="R1214" s="16" t="s">
        <v>8310</v>
      </c>
      <c r="S1214" s="16" t="s">
        <v>8309</v>
      </c>
      <c r="T1214" s="15">
        <f>(((Kickstarter!J1214/60)/60)/24)+DATE(1970,1,1)</f>
        <v>42318.950173611112</v>
      </c>
      <c r="U1214" s="15">
        <f>(((Kickstarter!I1214/60)/60)/24)+DATE(1970,1,1)</f>
        <v>42335.041666666672</v>
      </c>
      <c r="V1214">
        <f>YEAR(T1214)</f>
        <v>2015</v>
      </c>
      <c r="W1214">
        <f>YEAR(U1214)</f>
        <v>2015</v>
      </c>
    </row>
    <row r="1215" spans="1:23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5">
        <f t="shared" si="18"/>
        <v>42731.755787037036</v>
      </c>
      <c r="L1215" t="b">
        <v>0</v>
      </c>
      <c r="M1215">
        <v>108</v>
      </c>
      <c r="N1215" t="b">
        <v>1</v>
      </c>
      <c r="O1215" t="s">
        <v>8283</v>
      </c>
      <c r="P1215" s="13">
        <v>1</v>
      </c>
      <c r="Q1215">
        <f>IFERROR(ROUND(Kickstarter!E1215/[1]Kickstarter!L1215,2),0)</f>
        <v>83.06</v>
      </c>
      <c r="R1215" s="16" t="s">
        <v>8308</v>
      </c>
      <c r="S1215" s="16" t="s">
        <v>8342</v>
      </c>
      <c r="T1215" s="15">
        <f>(((Kickstarter!J1215/60)/60)/24)+DATE(1970,1,1)</f>
        <v>42731.755787037036</v>
      </c>
      <c r="U1215" s="15">
        <f>(((Kickstarter!I1215/60)/60)/24)+DATE(1970,1,1)</f>
        <v>42766.755787037036</v>
      </c>
      <c r="V1215">
        <f>YEAR(T1215)</f>
        <v>2016</v>
      </c>
      <c r="W1215">
        <f>YEAR(U1215)</f>
        <v>2017</v>
      </c>
    </row>
    <row r="1216" spans="1:23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5">
        <f t="shared" si="18"/>
        <v>42104.840335648143</v>
      </c>
      <c r="L1216" t="b">
        <v>0</v>
      </c>
      <c r="M1216">
        <v>25</v>
      </c>
      <c r="N1216" t="b">
        <v>1</v>
      </c>
      <c r="O1216" t="s">
        <v>8283</v>
      </c>
      <c r="P1216" s="13">
        <v>1</v>
      </c>
      <c r="Q1216">
        <f>IFERROR(ROUND(Kickstarter!E1216/[1]Kickstarter!L1216,2),0)</f>
        <v>32.54</v>
      </c>
      <c r="R1216" s="16" t="s">
        <v>8310</v>
      </c>
      <c r="S1216" s="16" t="s">
        <v>8309</v>
      </c>
      <c r="T1216" s="15">
        <f>(((Kickstarter!J1216/60)/60)/24)+DATE(1970,1,1)</f>
        <v>42104.840335648143</v>
      </c>
      <c r="U1216" s="15">
        <f>(((Kickstarter!I1216/60)/60)/24)+DATE(1970,1,1)</f>
        <v>42164.840335648143</v>
      </c>
      <c r="V1216">
        <f>YEAR(T1216)</f>
        <v>2015</v>
      </c>
      <c r="W1216">
        <f>YEAR(U1216)</f>
        <v>2015</v>
      </c>
    </row>
    <row r="1217" spans="1:23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5">
        <f t="shared" si="18"/>
        <v>41759.923101851848</v>
      </c>
      <c r="L1217" t="b">
        <v>0</v>
      </c>
      <c r="M1217">
        <v>549</v>
      </c>
      <c r="N1217" t="b">
        <v>1</v>
      </c>
      <c r="O1217" t="s">
        <v>8283</v>
      </c>
      <c r="P1217" s="13">
        <v>1</v>
      </c>
      <c r="Q1217">
        <f>IFERROR(ROUND(Kickstarter!E1217/[1]Kickstarter!L1217,2),0)</f>
        <v>354.09</v>
      </c>
      <c r="R1217" s="16" t="s">
        <v>8318</v>
      </c>
      <c r="S1217" s="16" t="s">
        <v>8345</v>
      </c>
      <c r="T1217" s="15">
        <f>(((Kickstarter!J1217/60)/60)/24)+DATE(1970,1,1)</f>
        <v>41759.923101851848</v>
      </c>
      <c r="U1217" s="15">
        <f>(((Kickstarter!I1217/60)/60)/24)+DATE(1970,1,1)</f>
        <v>41789.923101851848</v>
      </c>
      <c r="V1217">
        <f>YEAR(T1217)</f>
        <v>2014</v>
      </c>
      <c r="W1217">
        <f>YEAR(U1217)</f>
        <v>2014</v>
      </c>
    </row>
    <row r="1218" spans="1:23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5">
        <f t="shared" si="18"/>
        <v>42247.616400462968</v>
      </c>
      <c r="L1218" t="b">
        <v>0</v>
      </c>
      <c r="M1218">
        <v>222</v>
      </c>
      <c r="N1218" t="b">
        <v>1</v>
      </c>
      <c r="O1218" t="s">
        <v>8283</v>
      </c>
      <c r="P1218" s="13">
        <v>1</v>
      </c>
      <c r="Q1218">
        <f>IFERROR(ROUND(Kickstarter!E1218/[1]Kickstarter!L1218,2),0)</f>
        <v>351.69</v>
      </c>
      <c r="R1218" s="16" t="s">
        <v>8318</v>
      </c>
      <c r="S1218" s="16" t="s">
        <v>8345</v>
      </c>
      <c r="T1218" s="15">
        <f>(((Kickstarter!J1218/60)/60)/24)+DATE(1970,1,1)</f>
        <v>42247.616400462968</v>
      </c>
      <c r="U1218" s="15">
        <f>(((Kickstarter!I1218/60)/60)/24)+DATE(1970,1,1)</f>
        <v>42279.960416666669</v>
      </c>
      <c r="V1218">
        <f>YEAR(T1218)</f>
        <v>2015</v>
      </c>
      <c r="W1218">
        <f>YEAR(U1218)</f>
        <v>2015</v>
      </c>
    </row>
    <row r="1219" spans="1:23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5">
        <f t="shared" ref="K1219:K1282" si="19">(J1219/86400) + DATE(1970,1,1)</f>
        <v>42535.809490740736</v>
      </c>
      <c r="L1219" t="b">
        <v>0</v>
      </c>
      <c r="M1219">
        <v>183</v>
      </c>
      <c r="N1219" t="b">
        <v>1</v>
      </c>
      <c r="O1219" t="s">
        <v>8283</v>
      </c>
      <c r="P1219" s="13">
        <v>1</v>
      </c>
      <c r="Q1219">
        <f>IFERROR(ROUND(Kickstarter!E1219/[1]Kickstarter!L1219,2),0)</f>
        <v>2718.9</v>
      </c>
      <c r="R1219" s="16" t="s">
        <v>8308</v>
      </c>
      <c r="S1219" s="16" t="s">
        <v>8353</v>
      </c>
      <c r="T1219" s="15">
        <f>(((Kickstarter!J1219/60)/60)/24)+DATE(1970,1,1)</f>
        <v>42535.809490740736</v>
      </c>
      <c r="U1219" s="15">
        <f>(((Kickstarter!I1219/60)/60)/24)+DATE(1970,1,1)</f>
        <v>42565.809490740736</v>
      </c>
      <c r="V1219">
        <f>YEAR(T1219)</f>
        <v>2016</v>
      </c>
      <c r="W1219">
        <f>YEAR(U1219)</f>
        <v>2016</v>
      </c>
    </row>
    <row r="1220" spans="1:23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5">
        <f t="shared" si="19"/>
        <v>42278.662037037036</v>
      </c>
      <c r="L1220" t="b">
        <v>0</v>
      </c>
      <c r="M1220">
        <v>89</v>
      </c>
      <c r="N1220" t="b">
        <v>1</v>
      </c>
      <c r="O1220" t="s">
        <v>8283</v>
      </c>
      <c r="P1220" s="13">
        <v>1</v>
      </c>
      <c r="Q1220">
        <f>IFERROR(ROUND(Kickstarter!E1220/[1]Kickstarter!L1220,2),0)</f>
        <v>178.22</v>
      </c>
      <c r="R1220" s="16" t="s">
        <v>8308</v>
      </c>
      <c r="S1220" s="16" t="s">
        <v>8350</v>
      </c>
      <c r="T1220" s="15">
        <f>(((Kickstarter!J1220/60)/60)/24)+DATE(1970,1,1)</f>
        <v>42278.662037037036</v>
      </c>
      <c r="U1220" s="15">
        <f>(((Kickstarter!I1220/60)/60)/24)+DATE(1970,1,1)</f>
        <v>42309.125</v>
      </c>
      <c r="V1220">
        <f>YEAR(T1220)</f>
        <v>2015</v>
      </c>
      <c r="W1220">
        <f>YEAR(U1220)</f>
        <v>2015</v>
      </c>
    </row>
    <row r="1221" spans="1:23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5">
        <f t="shared" si="19"/>
        <v>42633.461956018524</v>
      </c>
      <c r="L1221" t="b">
        <v>0</v>
      </c>
      <c r="M1221">
        <v>253</v>
      </c>
      <c r="N1221" t="b">
        <v>1</v>
      </c>
      <c r="O1221" t="s">
        <v>8283</v>
      </c>
      <c r="P1221" s="13">
        <v>1</v>
      </c>
      <c r="Q1221">
        <f>IFERROR(ROUND(Kickstarter!E1221/[1]Kickstarter!L1221,2),0)</f>
        <v>226.3</v>
      </c>
      <c r="R1221" s="16" t="s">
        <v>8335</v>
      </c>
      <c r="S1221" s="16" t="s">
        <v>8354</v>
      </c>
      <c r="T1221" s="15">
        <f>(((Kickstarter!J1221/60)/60)/24)+DATE(1970,1,1)</f>
        <v>42633.461956018517</v>
      </c>
      <c r="U1221" s="15">
        <f>(((Kickstarter!I1221/60)/60)/24)+DATE(1970,1,1)</f>
        <v>42663.461956018517</v>
      </c>
      <c r="V1221">
        <f>YEAR(T1221)</f>
        <v>2016</v>
      </c>
      <c r="W1221">
        <f>YEAR(U1221)</f>
        <v>2016</v>
      </c>
    </row>
    <row r="1222" spans="1:23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5">
        <f t="shared" si="19"/>
        <v>42211.628611111111</v>
      </c>
      <c r="L1222" t="b">
        <v>0</v>
      </c>
      <c r="M1222">
        <v>140</v>
      </c>
      <c r="N1222" t="b">
        <v>1</v>
      </c>
      <c r="O1222" t="s">
        <v>8283</v>
      </c>
      <c r="P1222" s="13">
        <v>1</v>
      </c>
      <c r="Q1222">
        <f>IFERROR(ROUND(Kickstarter!E1222/[1]Kickstarter!L1222,2),0)</f>
        <v>114.45</v>
      </c>
      <c r="R1222" s="16" t="s">
        <v>8310</v>
      </c>
      <c r="S1222" s="16" t="s">
        <v>8309</v>
      </c>
      <c r="T1222" s="15">
        <f>(((Kickstarter!J1222/60)/60)/24)+DATE(1970,1,1)</f>
        <v>42211.628611111111</v>
      </c>
      <c r="U1222" s="15">
        <f>(((Kickstarter!I1222/60)/60)/24)+DATE(1970,1,1)</f>
        <v>42241.628611111111</v>
      </c>
      <c r="V1222">
        <f>YEAR(T1222)</f>
        <v>2015</v>
      </c>
      <c r="W1222">
        <f>YEAR(U1222)</f>
        <v>2015</v>
      </c>
    </row>
    <row r="1223" spans="1:23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5">
        <f t="shared" si="19"/>
        <v>42680.47555555556</v>
      </c>
      <c r="L1223" t="b">
        <v>0</v>
      </c>
      <c r="M1223">
        <v>103</v>
      </c>
      <c r="N1223" t="b">
        <v>1</v>
      </c>
      <c r="O1223" t="s">
        <v>8283</v>
      </c>
      <c r="P1223" s="13">
        <v>1</v>
      </c>
      <c r="Q1223">
        <f>IFERROR(ROUND(Kickstarter!E1223/[1]Kickstarter!L1223,2),0)</f>
        <v>31.03</v>
      </c>
      <c r="R1223" s="16" t="s">
        <v>8310</v>
      </c>
      <c r="S1223" s="16" t="s">
        <v>8309</v>
      </c>
      <c r="T1223" s="15">
        <f>(((Kickstarter!J1223/60)/60)/24)+DATE(1970,1,1)</f>
        <v>42680.47555555556</v>
      </c>
      <c r="U1223" s="15">
        <f>(((Kickstarter!I1223/60)/60)/24)+DATE(1970,1,1)</f>
        <v>42708</v>
      </c>
      <c r="V1223">
        <f>YEAR(T1223)</f>
        <v>2016</v>
      </c>
      <c r="W1223">
        <f>YEAR(U1223)</f>
        <v>2016</v>
      </c>
    </row>
    <row r="1224" spans="1:23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5">
        <f t="shared" si="19"/>
        <v>42430.720451388886</v>
      </c>
      <c r="L1224" t="b">
        <v>0</v>
      </c>
      <c r="M1224">
        <v>138</v>
      </c>
      <c r="N1224" t="b">
        <v>1</v>
      </c>
      <c r="O1224" t="s">
        <v>8283</v>
      </c>
      <c r="P1224" s="13">
        <v>1</v>
      </c>
      <c r="Q1224">
        <f>IFERROR(ROUND(Kickstarter!E1224/[1]Kickstarter!L1224,2),0)</f>
        <v>339.85</v>
      </c>
      <c r="R1224" s="16" t="s">
        <v>8310</v>
      </c>
      <c r="S1224" s="16" t="s">
        <v>8319</v>
      </c>
      <c r="T1224" s="15">
        <f>(((Kickstarter!J1224/60)/60)/24)+DATE(1970,1,1)</f>
        <v>42430.720451388886</v>
      </c>
      <c r="U1224" s="15">
        <f>(((Kickstarter!I1224/60)/60)/24)+DATE(1970,1,1)</f>
        <v>42461.166666666672</v>
      </c>
      <c r="V1224">
        <f>YEAR(T1224)</f>
        <v>2016</v>
      </c>
      <c r="W1224">
        <f>YEAR(U1224)</f>
        <v>2016</v>
      </c>
    </row>
    <row r="1225" spans="1:23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5">
        <f t="shared" si="19"/>
        <v>42654.177187499998</v>
      </c>
      <c r="L1225" t="b">
        <v>0</v>
      </c>
      <c r="M1225">
        <v>191</v>
      </c>
      <c r="N1225" t="b">
        <v>1</v>
      </c>
      <c r="O1225" t="s">
        <v>8283</v>
      </c>
      <c r="P1225" s="13">
        <v>1</v>
      </c>
      <c r="Q1225">
        <f>IFERROR(ROUND(Kickstarter!E1225/[1]Kickstarter!L1225,2),0)</f>
        <v>277.45999999999998</v>
      </c>
      <c r="R1225" s="16" t="s">
        <v>8313</v>
      </c>
      <c r="S1225" s="16" t="s">
        <v>8312</v>
      </c>
      <c r="T1225" s="15">
        <f>(((Kickstarter!J1225/60)/60)/24)+DATE(1970,1,1)</f>
        <v>42654.177187499998</v>
      </c>
      <c r="U1225" s="15">
        <f>(((Kickstarter!I1225/60)/60)/24)+DATE(1970,1,1)</f>
        <v>42684.218854166669</v>
      </c>
      <c r="V1225">
        <f>YEAR(T1225)</f>
        <v>2016</v>
      </c>
      <c r="W1225">
        <f>YEAR(U1225)</f>
        <v>2016</v>
      </c>
    </row>
    <row r="1226" spans="1:23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5">
        <f t="shared" si="19"/>
        <v>41736.549791666665</v>
      </c>
      <c r="L1226" t="b">
        <v>0</v>
      </c>
      <c r="M1226">
        <v>18</v>
      </c>
      <c r="N1226" t="b">
        <v>0</v>
      </c>
      <c r="O1226" t="s">
        <v>8284</v>
      </c>
      <c r="P1226" s="13">
        <v>1</v>
      </c>
      <c r="Q1226">
        <f>IFERROR(ROUND(Kickstarter!E1226/[1]Kickstarter!L1226,2),0)</f>
        <v>24.09</v>
      </c>
      <c r="R1226" s="16" t="s">
        <v>8310</v>
      </c>
      <c r="S1226" s="16" t="s">
        <v>8309</v>
      </c>
      <c r="T1226" s="15">
        <f>(((Kickstarter!J1226/60)/60)/24)+DATE(1970,1,1)</f>
        <v>41736.549791666665</v>
      </c>
      <c r="U1226" s="15">
        <f>(((Kickstarter!I1226/60)/60)/24)+DATE(1970,1,1)</f>
        <v>41796.549791666665</v>
      </c>
      <c r="V1226">
        <f>YEAR(T1226)</f>
        <v>2014</v>
      </c>
      <c r="W1226">
        <f>YEAR(U1226)</f>
        <v>2014</v>
      </c>
    </row>
    <row r="1227" spans="1:23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5">
        <f t="shared" si="19"/>
        <v>41509.905995370369</v>
      </c>
      <c r="L1227" t="b">
        <v>0</v>
      </c>
      <c r="M1227">
        <v>3</v>
      </c>
      <c r="N1227" t="b">
        <v>0</v>
      </c>
      <c r="O1227" t="s">
        <v>8284</v>
      </c>
      <c r="P1227" s="13">
        <v>1</v>
      </c>
      <c r="Q1227">
        <f>IFERROR(ROUND(Kickstarter!E1227/[1]Kickstarter!L1227,2),0)</f>
        <v>1.74</v>
      </c>
      <c r="R1227" s="16" t="s">
        <v>8310</v>
      </c>
      <c r="S1227" s="16" t="s">
        <v>8309</v>
      </c>
      <c r="T1227" s="15">
        <f>(((Kickstarter!J1227/60)/60)/24)+DATE(1970,1,1)</f>
        <v>41509.905995370369</v>
      </c>
      <c r="U1227" s="15">
        <f>(((Kickstarter!I1227/60)/60)/24)+DATE(1970,1,1)</f>
        <v>41569.905995370369</v>
      </c>
      <c r="V1227">
        <f>YEAR(T1227)</f>
        <v>2013</v>
      </c>
      <c r="W1227">
        <f>YEAR(U1227)</f>
        <v>2013</v>
      </c>
    </row>
    <row r="1228" spans="1:23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5">
        <f t="shared" si="19"/>
        <v>41715.874780092592</v>
      </c>
      <c r="L1228" t="b">
        <v>0</v>
      </c>
      <c r="M1228">
        <v>40</v>
      </c>
      <c r="N1228" t="b">
        <v>0</v>
      </c>
      <c r="O1228" t="s">
        <v>8284</v>
      </c>
      <c r="P1228" s="13">
        <v>1</v>
      </c>
      <c r="Q1228">
        <f>IFERROR(ROUND(Kickstarter!E1228/[1]Kickstarter!L1228,2),0)</f>
        <v>107.61</v>
      </c>
      <c r="R1228" s="16" t="s">
        <v>8308</v>
      </c>
      <c r="S1228" s="16" t="s">
        <v>8350</v>
      </c>
      <c r="T1228" s="15">
        <f>(((Kickstarter!J1228/60)/60)/24)+DATE(1970,1,1)</f>
        <v>41715.874780092592</v>
      </c>
      <c r="U1228" s="15">
        <f>(((Kickstarter!I1228/60)/60)/24)+DATE(1970,1,1)</f>
        <v>41750.041666666664</v>
      </c>
      <c r="V1228">
        <f>YEAR(T1228)</f>
        <v>2014</v>
      </c>
      <c r="W1228">
        <f>YEAR(U1228)</f>
        <v>2014</v>
      </c>
    </row>
    <row r="1229" spans="1:23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5">
        <f t="shared" si="19"/>
        <v>41827.919166666667</v>
      </c>
      <c r="L1229" t="b">
        <v>0</v>
      </c>
      <c r="M1229">
        <v>0</v>
      </c>
      <c r="N1229" t="b">
        <v>0</v>
      </c>
      <c r="O1229" t="s">
        <v>8284</v>
      </c>
      <c r="P1229" s="13">
        <v>1</v>
      </c>
      <c r="Q1229">
        <f>IFERROR(ROUND(Kickstarter!E1229/[1]Kickstarter!L1229,2),0)</f>
        <v>0</v>
      </c>
      <c r="R1229" s="16" t="s">
        <v>8335</v>
      </c>
      <c r="S1229" s="16" t="s">
        <v>8354</v>
      </c>
      <c r="T1229" s="15">
        <f>(((Kickstarter!J1229/60)/60)/24)+DATE(1970,1,1)</f>
        <v>41827.919166666667</v>
      </c>
      <c r="U1229" s="15">
        <f>(((Kickstarter!I1229/60)/60)/24)+DATE(1970,1,1)</f>
        <v>41858.291666666664</v>
      </c>
      <c r="V1229">
        <f>YEAR(T1229)</f>
        <v>2014</v>
      </c>
      <c r="W1229">
        <f>YEAR(U1229)</f>
        <v>2014</v>
      </c>
    </row>
    <row r="1230" spans="1:23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5">
        <f t="shared" si="19"/>
        <v>40754.729259259257</v>
      </c>
      <c r="L1230" t="b">
        <v>0</v>
      </c>
      <c r="M1230">
        <v>24</v>
      </c>
      <c r="N1230" t="b">
        <v>0</v>
      </c>
      <c r="O1230" t="s">
        <v>8284</v>
      </c>
      <c r="P1230" s="13">
        <v>1</v>
      </c>
      <c r="Q1230">
        <f>IFERROR(ROUND(Kickstarter!E1230/[1]Kickstarter!L1230,2),0)</f>
        <v>13.56</v>
      </c>
      <c r="R1230" s="16" t="s">
        <v>8310</v>
      </c>
      <c r="S1230" s="16" t="s">
        <v>8309</v>
      </c>
      <c r="T1230" s="15">
        <f>(((Kickstarter!J1230/60)/60)/24)+DATE(1970,1,1)</f>
        <v>40754.729259259257</v>
      </c>
      <c r="U1230" s="15">
        <f>(((Kickstarter!I1230/60)/60)/24)+DATE(1970,1,1)</f>
        <v>40814.729259259257</v>
      </c>
      <c r="V1230">
        <f>YEAR(T1230)</f>
        <v>2011</v>
      </c>
      <c r="W1230">
        <f>YEAR(U1230)</f>
        <v>2011</v>
      </c>
    </row>
    <row r="1231" spans="1:23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5">
        <f t="shared" si="19"/>
        <v>40985.459803240738</v>
      </c>
      <c r="L1231" t="b">
        <v>0</v>
      </c>
      <c r="M1231">
        <v>1</v>
      </c>
      <c r="N1231" t="b">
        <v>0</v>
      </c>
      <c r="O1231" t="s">
        <v>8284</v>
      </c>
      <c r="P1231" s="13">
        <v>1</v>
      </c>
      <c r="Q1231">
        <f>IFERROR(ROUND(Kickstarter!E1231/[1]Kickstarter!L1231,2),0)</f>
        <v>0.25</v>
      </c>
      <c r="R1231" s="16" t="s">
        <v>8324</v>
      </c>
      <c r="S1231" s="16" t="s">
        <v>8351</v>
      </c>
      <c r="T1231" s="15">
        <f>(((Kickstarter!J1231/60)/60)/24)+DATE(1970,1,1)</f>
        <v>40985.459803240738</v>
      </c>
      <c r="U1231" s="15">
        <f>(((Kickstarter!I1231/60)/60)/24)+DATE(1970,1,1)</f>
        <v>41015.666666666664</v>
      </c>
      <c r="V1231">
        <f>YEAR(T1231)</f>
        <v>2012</v>
      </c>
      <c r="W1231">
        <f>YEAR(U1231)</f>
        <v>2012</v>
      </c>
    </row>
    <row r="1232" spans="1:23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5">
        <f t="shared" si="19"/>
        <v>40568.972569444442</v>
      </c>
      <c r="L1232" t="b">
        <v>0</v>
      </c>
      <c r="M1232">
        <v>0</v>
      </c>
      <c r="N1232" t="b">
        <v>0</v>
      </c>
      <c r="O1232" t="s">
        <v>8284</v>
      </c>
      <c r="P1232" s="13">
        <v>1</v>
      </c>
      <c r="Q1232">
        <f>IFERROR(ROUND(Kickstarter!E1232/[1]Kickstarter!L1232,2),0)</f>
        <v>0</v>
      </c>
      <c r="R1232" s="16" t="s">
        <v>8308</v>
      </c>
      <c r="S1232" s="16" t="s">
        <v>8350</v>
      </c>
      <c r="T1232" s="15">
        <f>(((Kickstarter!J1232/60)/60)/24)+DATE(1970,1,1)</f>
        <v>40568.972569444442</v>
      </c>
      <c r="U1232" s="15">
        <f>(((Kickstarter!I1232/60)/60)/24)+DATE(1970,1,1)</f>
        <v>40598.972569444442</v>
      </c>
      <c r="V1232">
        <f>YEAR(T1232)</f>
        <v>2011</v>
      </c>
      <c r="W1232">
        <f>YEAR(U1232)</f>
        <v>2011</v>
      </c>
    </row>
    <row r="1233" spans="1:23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5">
        <f t="shared" si="19"/>
        <v>42193.941759259258</v>
      </c>
      <c r="L1233" t="b">
        <v>0</v>
      </c>
      <c r="M1233">
        <v>0</v>
      </c>
      <c r="N1233" t="b">
        <v>0</v>
      </c>
      <c r="O1233" t="s">
        <v>8284</v>
      </c>
      <c r="P1233" s="13">
        <v>1</v>
      </c>
      <c r="Q1233">
        <f>IFERROR(ROUND(Kickstarter!E1233/[1]Kickstarter!L1233,2),0)</f>
        <v>0</v>
      </c>
      <c r="R1233" s="16" t="s">
        <v>8310</v>
      </c>
      <c r="S1233" s="16" t="s">
        <v>8309</v>
      </c>
      <c r="T1233" s="15">
        <f>(((Kickstarter!J1233/60)/60)/24)+DATE(1970,1,1)</f>
        <v>42193.941759259258</v>
      </c>
      <c r="U1233" s="15">
        <f>(((Kickstarter!I1233/60)/60)/24)+DATE(1970,1,1)</f>
        <v>42244.041666666672</v>
      </c>
      <c r="V1233">
        <f>YEAR(T1233)</f>
        <v>2015</v>
      </c>
      <c r="W1233">
        <f>YEAR(U1233)</f>
        <v>2015</v>
      </c>
    </row>
    <row r="1234" spans="1:23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5">
        <f t="shared" si="19"/>
        <v>41506.848032407404</v>
      </c>
      <c r="L1234" t="b">
        <v>0</v>
      </c>
      <c r="M1234">
        <v>1</v>
      </c>
      <c r="N1234" t="b">
        <v>0</v>
      </c>
      <c r="O1234" t="s">
        <v>8284</v>
      </c>
      <c r="P1234" s="13">
        <v>1</v>
      </c>
      <c r="Q1234">
        <f>IFERROR(ROUND(Kickstarter!E1234/[1]Kickstarter!L1234,2),0)</f>
        <v>0.7</v>
      </c>
      <c r="R1234" s="16" t="s">
        <v>8310</v>
      </c>
      <c r="S1234" s="16" t="s">
        <v>8319</v>
      </c>
      <c r="T1234" s="15">
        <f>(((Kickstarter!J1234/60)/60)/24)+DATE(1970,1,1)</f>
        <v>41506.848032407412</v>
      </c>
      <c r="U1234" s="15">
        <f>(((Kickstarter!I1234/60)/60)/24)+DATE(1970,1,1)</f>
        <v>41553.848032407412</v>
      </c>
      <c r="V1234">
        <f>YEAR(T1234)</f>
        <v>2013</v>
      </c>
      <c r="W1234">
        <f>YEAR(U1234)</f>
        <v>2013</v>
      </c>
    </row>
    <row r="1235" spans="1:23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5">
        <f t="shared" si="19"/>
        <v>40939.948773148149</v>
      </c>
      <c r="L1235" t="b">
        <v>0</v>
      </c>
      <c r="M1235">
        <v>6</v>
      </c>
      <c r="N1235" t="b">
        <v>0</v>
      </c>
      <c r="O1235" t="s">
        <v>8284</v>
      </c>
      <c r="P1235" s="13">
        <v>1</v>
      </c>
      <c r="Q1235">
        <f>IFERROR(ROUND(Kickstarter!E1235/[1]Kickstarter!L1235,2),0)</f>
        <v>1.0900000000000001</v>
      </c>
      <c r="R1235" s="16" t="s">
        <v>8308</v>
      </c>
      <c r="S1235" s="16" t="s">
        <v>8350</v>
      </c>
      <c r="T1235" s="15">
        <f>(((Kickstarter!J1235/60)/60)/24)+DATE(1970,1,1)</f>
        <v>40939.948773148149</v>
      </c>
      <c r="U1235" s="15">
        <f>(((Kickstarter!I1235/60)/60)/24)+DATE(1970,1,1)</f>
        <v>40960.948773148149</v>
      </c>
      <c r="V1235">
        <f>YEAR(T1235)</f>
        <v>2012</v>
      </c>
      <c r="W1235">
        <f>YEAR(U1235)</f>
        <v>2012</v>
      </c>
    </row>
    <row r="1236" spans="1:23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5">
        <f t="shared" si="19"/>
        <v>42007.788680555561</v>
      </c>
      <c r="L1236" t="b">
        <v>0</v>
      </c>
      <c r="M1236">
        <v>0</v>
      </c>
      <c r="N1236" t="b">
        <v>0</v>
      </c>
      <c r="O1236" t="s">
        <v>8284</v>
      </c>
      <c r="P1236" s="13">
        <v>1</v>
      </c>
      <c r="Q1236">
        <f>IFERROR(ROUND(Kickstarter!E1236/[1]Kickstarter!L1236,2),0)</f>
        <v>0</v>
      </c>
      <c r="R1236" s="16" t="s">
        <v>8315</v>
      </c>
      <c r="S1236" s="16" t="s">
        <v>8356</v>
      </c>
      <c r="T1236" s="15">
        <f>(((Kickstarter!J1236/60)/60)/24)+DATE(1970,1,1)</f>
        <v>42007.788680555561</v>
      </c>
      <c r="U1236" s="15">
        <f>(((Kickstarter!I1236/60)/60)/24)+DATE(1970,1,1)</f>
        <v>42037.788680555561</v>
      </c>
      <c r="V1236">
        <f>YEAR(T1236)</f>
        <v>2015</v>
      </c>
      <c r="W1236">
        <f>YEAR(U1236)</f>
        <v>2015</v>
      </c>
    </row>
    <row r="1237" spans="1:23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5">
        <f t="shared" si="19"/>
        <v>41583.135405092595</v>
      </c>
      <c r="L1237" t="b">
        <v>0</v>
      </c>
      <c r="M1237">
        <v>6</v>
      </c>
      <c r="N1237" t="b">
        <v>0</v>
      </c>
      <c r="O1237" t="s">
        <v>8284</v>
      </c>
      <c r="P1237" s="13">
        <v>1</v>
      </c>
      <c r="Q1237">
        <f>IFERROR(ROUND(Kickstarter!E1237/[1]Kickstarter!L1237,2),0)</f>
        <v>1.78</v>
      </c>
      <c r="R1237" s="16" t="s">
        <v>8318</v>
      </c>
      <c r="S1237" s="16" t="s">
        <v>8345</v>
      </c>
      <c r="T1237" s="15">
        <f>(((Kickstarter!J1237/60)/60)/24)+DATE(1970,1,1)</f>
        <v>41583.135405092595</v>
      </c>
      <c r="U1237" s="15">
        <f>(((Kickstarter!I1237/60)/60)/24)+DATE(1970,1,1)</f>
        <v>41623.135405092595</v>
      </c>
      <c r="V1237">
        <f>YEAR(T1237)</f>
        <v>2013</v>
      </c>
      <c r="W1237">
        <f>YEAR(U1237)</f>
        <v>2013</v>
      </c>
    </row>
    <row r="1238" spans="1:23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5">
        <f t="shared" si="19"/>
        <v>41110.680138888885</v>
      </c>
      <c r="L1238" t="b">
        <v>0</v>
      </c>
      <c r="M1238">
        <v>0</v>
      </c>
      <c r="N1238" t="b">
        <v>0</v>
      </c>
      <c r="O1238" t="s">
        <v>8284</v>
      </c>
      <c r="P1238" s="13">
        <v>1</v>
      </c>
      <c r="Q1238">
        <f>IFERROR(ROUND(Kickstarter!E1238/[1]Kickstarter!L1238,2),0)</f>
        <v>0</v>
      </c>
      <c r="R1238" s="16" t="s">
        <v>8318</v>
      </c>
      <c r="S1238" s="16" t="s">
        <v>8347</v>
      </c>
      <c r="T1238" s="15">
        <f>(((Kickstarter!J1238/60)/60)/24)+DATE(1970,1,1)</f>
        <v>41110.680138888885</v>
      </c>
      <c r="U1238" s="15">
        <f>(((Kickstarter!I1238/60)/60)/24)+DATE(1970,1,1)</f>
        <v>41118.666666666664</v>
      </c>
      <c r="V1238">
        <f>YEAR(T1238)</f>
        <v>2012</v>
      </c>
      <c r="W1238">
        <f>YEAR(U1238)</f>
        <v>2012</v>
      </c>
    </row>
    <row r="1239" spans="1:23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5">
        <f t="shared" si="19"/>
        <v>41125.283159722225</v>
      </c>
      <c r="L1239" t="b">
        <v>0</v>
      </c>
      <c r="M1239">
        <v>0</v>
      </c>
      <c r="N1239" t="b">
        <v>0</v>
      </c>
      <c r="O1239" t="s">
        <v>8284</v>
      </c>
      <c r="P1239" s="13">
        <v>1</v>
      </c>
      <c r="Q1239">
        <f>IFERROR(ROUND(Kickstarter!E1239/[1]Kickstarter!L1239,2),0)</f>
        <v>0</v>
      </c>
      <c r="R1239" s="16" t="s">
        <v>8310</v>
      </c>
      <c r="S1239" s="16" t="s">
        <v>8309</v>
      </c>
      <c r="T1239" s="15">
        <f>(((Kickstarter!J1239/60)/60)/24)+DATE(1970,1,1)</f>
        <v>41125.283159722225</v>
      </c>
      <c r="U1239" s="15">
        <f>(((Kickstarter!I1239/60)/60)/24)+DATE(1970,1,1)</f>
        <v>41145.283159722225</v>
      </c>
      <c r="V1239">
        <f>YEAR(T1239)</f>
        <v>2012</v>
      </c>
      <c r="W1239">
        <f>YEAR(U1239)</f>
        <v>2012</v>
      </c>
    </row>
    <row r="1240" spans="1:23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5">
        <f t="shared" si="19"/>
        <v>40731.61037037037</v>
      </c>
      <c r="L1240" t="b">
        <v>0</v>
      </c>
      <c r="M1240">
        <v>3</v>
      </c>
      <c r="N1240" t="b">
        <v>0</v>
      </c>
      <c r="O1240" t="s">
        <v>8284</v>
      </c>
      <c r="P1240" s="13">
        <v>1</v>
      </c>
      <c r="Q1240">
        <f>IFERROR(ROUND(Kickstarter!E1240/[1]Kickstarter!L1240,2),0)</f>
        <v>2.78</v>
      </c>
      <c r="R1240" s="16" t="s">
        <v>8318</v>
      </c>
      <c r="S1240" s="16" t="s">
        <v>8347</v>
      </c>
      <c r="T1240" s="15">
        <f>(((Kickstarter!J1240/60)/60)/24)+DATE(1970,1,1)</f>
        <v>40731.61037037037</v>
      </c>
      <c r="U1240" s="15">
        <f>(((Kickstarter!I1240/60)/60)/24)+DATE(1970,1,1)</f>
        <v>40761.61037037037</v>
      </c>
      <c r="V1240">
        <f>YEAR(T1240)</f>
        <v>2011</v>
      </c>
      <c r="W1240">
        <f>YEAR(U1240)</f>
        <v>2011</v>
      </c>
    </row>
    <row r="1241" spans="1:23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5">
        <f t="shared" si="19"/>
        <v>40883.962581018517</v>
      </c>
      <c r="L1241" t="b">
        <v>0</v>
      </c>
      <c r="M1241">
        <v>0</v>
      </c>
      <c r="N1241" t="b">
        <v>0</v>
      </c>
      <c r="O1241" t="s">
        <v>8284</v>
      </c>
      <c r="P1241" s="13">
        <v>1</v>
      </c>
      <c r="Q1241">
        <f>IFERROR(ROUND(Kickstarter!E1241/[1]Kickstarter!L1241,2),0)</f>
        <v>0</v>
      </c>
      <c r="R1241" s="16" t="s">
        <v>8310</v>
      </c>
      <c r="S1241" s="16" t="s">
        <v>8309</v>
      </c>
      <c r="T1241" s="15">
        <f>(((Kickstarter!J1241/60)/60)/24)+DATE(1970,1,1)</f>
        <v>40883.962581018517</v>
      </c>
      <c r="U1241" s="15">
        <f>(((Kickstarter!I1241/60)/60)/24)+DATE(1970,1,1)</f>
        <v>40913.962581018517</v>
      </c>
      <c r="V1241">
        <f>YEAR(T1241)</f>
        <v>2011</v>
      </c>
      <c r="W1241">
        <f>YEAR(U1241)</f>
        <v>2012</v>
      </c>
    </row>
    <row r="1242" spans="1:23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5">
        <f t="shared" si="19"/>
        <v>41409.040011574078</v>
      </c>
      <c r="L1242" t="b">
        <v>0</v>
      </c>
      <c r="M1242">
        <v>8</v>
      </c>
      <c r="N1242" t="b">
        <v>0</v>
      </c>
      <c r="O1242" t="s">
        <v>8284</v>
      </c>
      <c r="P1242" s="13">
        <v>1</v>
      </c>
      <c r="Q1242">
        <f>IFERROR(ROUND(Kickstarter!E1242/[1]Kickstarter!L1242,2),0)</f>
        <v>4.92</v>
      </c>
      <c r="R1242" s="16" t="s">
        <v>8329</v>
      </c>
      <c r="S1242" s="16" t="s">
        <v>8330</v>
      </c>
      <c r="T1242" s="15">
        <f>(((Kickstarter!J1242/60)/60)/24)+DATE(1970,1,1)</f>
        <v>41409.040011574078</v>
      </c>
      <c r="U1242" s="15">
        <f>(((Kickstarter!I1242/60)/60)/24)+DATE(1970,1,1)</f>
        <v>41467.910416666666</v>
      </c>
      <c r="V1242">
        <f>YEAR(T1242)</f>
        <v>2013</v>
      </c>
      <c r="W1242">
        <f>YEAR(U1242)</f>
        <v>2013</v>
      </c>
    </row>
    <row r="1243" spans="1:23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5">
        <f t="shared" si="19"/>
        <v>41923.837731481479</v>
      </c>
      <c r="L1243" t="b">
        <v>0</v>
      </c>
      <c r="M1243">
        <v>34</v>
      </c>
      <c r="N1243" t="b">
        <v>0</v>
      </c>
      <c r="O1243" t="s">
        <v>8284</v>
      </c>
      <c r="P1243" s="13">
        <v>1</v>
      </c>
      <c r="Q1243">
        <f>IFERROR(ROUND(Kickstarter!E1243/[1]Kickstarter!L1243,2),0)</f>
        <v>24.16</v>
      </c>
      <c r="R1243" s="16" t="s">
        <v>8308</v>
      </c>
      <c r="S1243" s="16" t="s">
        <v>8342</v>
      </c>
      <c r="T1243" s="15">
        <f>(((Kickstarter!J1243/60)/60)/24)+DATE(1970,1,1)</f>
        <v>41923.837731481479</v>
      </c>
      <c r="U1243" s="15">
        <f>(((Kickstarter!I1243/60)/60)/24)+DATE(1970,1,1)</f>
        <v>41946.249305555553</v>
      </c>
      <c r="V1243">
        <f>YEAR(T1243)</f>
        <v>2014</v>
      </c>
      <c r="W1243">
        <f>YEAR(U1243)</f>
        <v>2014</v>
      </c>
    </row>
    <row r="1244" spans="1:23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5">
        <f t="shared" si="19"/>
        <v>40782.165532407409</v>
      </c>
      <c r="L1244" t="b">
        <v>0</v>
      </c>
      <c r="M1244">
        <v>1</v>
      </c>
      <c r="N1244" t="b">
        <v>0</v>
      </c>
      <c r="O1244" t="s">
        <v>8284</v>
      </c>
      <c r="P1244" s="13">
        <v>1</v>
      </c>
      <c r="Q1244">
        <f>IFERROR(ROUND(Kickstarter!E1244/[1]Kickstarter!L1244,2),0)</f>
        <v>0.08</v>
      </c>
      <c r="R1244" s="16" t="s">
        <v>8310</v>
      </c>
      <c r="S1244" s="16" t="s">
        <v>8311</v>
      </c>
      <c r="T1244" s="15">
        <f>(((Kickstarter!J1244/60)/60)/24)+DATE(1970,1,1)</f>
        <v>40782.165532407409</v>
      </c>
      <c r="U1244" s="15">
        <f>(((Kickstarter!I1244/60)/60)/24)+DATE(1970,1,1)</f>
        <v>40797.554166666669</v>
      </c>
      <c r="V1244">
        <f>YEAR(T1244)</f>
        <v>2011</v>
      </c>
      <c r="W1244">
        <f>YEAR(U1244)</f>
        <v>2011</v>
      </c>
    </row>
    <row r="1245" spans="1:23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5">
        <f t="shared" si="19"/>
        <v>40671.879293981481</v>
      </c>
      <c r="L1245" t="b">
        <v>0</v>
      </c>
      <c r="M1245">
        <v>38</v>
      </c>
      <c r="N1245" t="b">
        <v>0</v>
      </c>
      <c r="O1245" t="s">
        <v>8284</v>
      </c>
      <c r="P1245" s="13">
        <v>1</v>
      </c>
      <c r="Q1245">
        <f>IFERROR(ROUND(Kickstarter!E1245/[1]Kickstarter!L1245,2),0)</f>
        <v>60.39</v>
      </c>
      <c r="R1245" s="16" t="s">
        <v>8308</v>
      </c>
      <c r="S1245" s="16" t="s">
        <v>8350</v>
      </c>
      <c r="T1245" s="15">
        <f>(((Kickstarter!J1245/60)/60)/24)+DATE(1970,1,1)</f>
        <v>40671.879293981481</v>
      </c>
      <c r="U1245" s="15">
        <f>(((Kickstarter!I1245/60)/60)/24)+DATE(1970,1,1)</f>
        <v>40732.875</v>
      </c>
      <c r="V1245">
        <f>YEAR(T1245)</f>
        <v>2011</v>
      </c>
      <c r="W1245">
        <f>YEAR(U1245)</f>
        <v>2011</v>
      </c>
    </row>
    <row r="1246" spans="1:23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5">
        <f t="shared" si="19"/>
        <v>41355.825497685189</v>
      </c>
      <c r="L1246" t="b">
        <v>1</v>
      </c>
      <c r="M1246">
        <v>45</v>
      </c>
      <c r="N1246" t="b">
        <v>1</v>
      </c>
      <c r="O1246" t="s">
        <v>8274</v>
      </c>
      <c r="P1246" s="13">
        <v>1</v>
      </c>
      <c r="Q1246">
        <f>IFERROR(ROUND(Kickstarter!E1246/[1]Kickstarter!L1246,2),0)</f>
        <v>18.87</v>
      </c>
      <c r="R1246" s="16" t="s">
        <v>8329</v>
      </c>
      <c r="S1246" s="16" t="s">
        <v>8330</v>
      </c>
      <c r="T1246" s="15">
        <f>(((Kickstarter!J1246/60)/60)/24)+DATE(1970,1,1)</f>
        <v>41355.825497685182</v>
      </c>
      <c r="U1246" s="15">
        <f>(((Kickstarter!I1246/60)/60)/24)+DATE(1970,1,1)</f>
        <v>41386.875</v>
      </c>
      <c r="V1246">
        <f>YEAR(T1246)</f>
        <v>2013</v>
      </c>
      <c r="W1246">
        <f>YEAR(U1246)</f>
        <v>2013</v>
      </c>
    </row>
    <row r="1247" spans="1:23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5">
        <f t="shared" si="19"/>
        <v>41774.59993055556</v>
      </c>
      <c r="L1247" t="b">
        <v>1</v>
      </c>
      <c r="M1247">
        <v>17</v>
      </c>
      <c r="N1247" t="b">
        <v>1</v>
      </c>
      <c r="O1247" t="s">
        <v>8274</v>
      </c>
      <c r="P1247" s="13">
        <v>1</v>
      </c>
      <c r="Q1247">
        <f>IFERROR(ROUND(Kickstarter!E1247/[1]Kickstarter!L1247,2),0)</f>
        <v>65</v>
      </c>
      <c r="R1247" s="16" t="s">
        <v>8310</v>
      </c>
      <c r="S1247" s="16" t="s">
        <v>8309</v>
      </c>
      <c r="T1247" s="15">
        <f>(((Kickstarter!J1247/60)/60)/24)+DATE(1970,1,1)</f>
        <v>41774.599930555552</v>
      </c>
      <c r="U1247" s="15">
        <f>(((Kickstarter!I1247/60)/60)/24)+DATE(1970,1,1)</f>
        <v>41804.599930555552</v>
      </c>
      <c r="V1247">
        <f>YEAR(T1247)</f>
        <v>2014</v>
      </c>
      <c r="W1247">
        <f>YEAR(U1247)</f>
        <v>2014</v>
      </c>
    </row>
    <row r="1248" spans="1:23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5">
        <f t="shared" si="19"/>
        <v>40838.043391203704</v>
      </c>
      <c r="L1248" t="b">
        <v>1</v>
      </c>
      <c r="M1248">
        <v>31</v>
      </c>
      <c r="N1248" t="b">
        <v>1</v>
      </c>
      <c r="O1248" t="s">
        <v>8274</v>
      </c>
      <c r="P1248" s="13">
        <v>1</v>
      </c>
      <c r="Q1248">
        <f>IFERROR(ROUND(Kickstarter!E1248/[1]Kickstarter!L1248,2),0)</f>
        <v>50.87</v>
      </c>
      <c r="R1248" s="16" t="s">
        <v>8310</v>
      </c>
      <c r="S1248" s="16" t="s">
        <v>8309</v>
      </c>
      <c r="T1248" s="15">
        <f>(((Kickstarter!J1248/60)/60)/24)+DATE(1970,1,1)</f>
        <v>40838.043391203704</v>
      </c>
      <c r="U1248" s="15">
        <f>(((Kickstarter!I1248/60)/60)/24)+DATE(1970,1,1)</f>
        <v>40883.085057870368</v>
      </c>
      <c r="V1248">
        <f>YEAR(T1248)</f>
        <v>2011</v>
      </c>
      <c r="W1248">
        <f>YEAR(U1248)</f>
        <v>2011</v>
      </c>
    </row>
    <row r="1249" spans="1:23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5">
        <f t="shared" si="19"/>
        <v>41370.292303240742</v>
      </c>
      <c r="L1249" t="b">
        <v>1</v>
      </c>
      <c r="M1249">
        <v>50</v>
      </c>
      <c r="N1249" t="b">
        <v>1</v>
      </c>
      <c r="O1249" t="s">
        <v>8274</v>
      </c>
      <c r="P1249" s="13">
        <v>1</v>
      </c>
      <c r="Q1249">
        <f>IFERROR(ROUND(Kickstarter!E1249/[1]Kickstarter!L1249,2),0)</f>
        <v>33.93</v>
      </c>
      <c r="R1249" s="16" t="s">
        <v>8310</v>
      </c>
      <c r="S1249" s="16" t="s">
        <v>8309</v>
      </c>
      <c r="T1249" s="15">
        <f>(((Kickstarter!J1249/60)/60)/24)+DATE(1970,1,1)</f>
        <v>41370.292303240742</v>
      </c>
      <c r="U1249" s="15">
        <f>(((Kickstarter!I1249/60)/60)/24)+DATE(1970,1,1)</f>
        <v>41400.292303240742</v>
      </c>
      <c r="V1249">
        <f>YEAR(T1249)</f>
        <v>2013</v>
      </c>
      <c r="W1249">
        <f>YEAR(U1249)</f>
        <v>2013</v>
      </c>
    </row>
    <row r="1250" spans="1:23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5">
        <f t="shared" si="19"/>
        <v>41767.656863425924</v>
      </c>
      <c r="L1250" t="b">
        <v>1</v>
      </c>
      <c r="M1250">
        <v>59</v>
      </c>
      <c r="N1250" t="b">
        <v>1</v>
      </c>
      <c r="O1250" t="s">
        <v>8274</v>
      </c>
      <c r="P1250" s="13">
        <v>1</v>
      </c>
      <c r="Q1250">
        <f>IFERROR(ROUND(Kickstarter!E1250/[1]Kickstarter!L1250,2),0)</f>
        <v>77.37</v>
      </c>
      <c r="R1250" s="16" t="s">
        <v>8310</v>
      </c>
      <c r="S1250" s="16" t="s">
        <v>8309</v>
      </c>
      <c r="T1250" s="15">
        <f>(((Kickstarter!J1250/60)/60)/24)+DATE(1970,1,1)</f>
        <v>41767.656863425924</v>
      </c>
      <c r="U1250" s="15">
        <f>(((Kickstarter!I1250/60)/60)/24)+DATE(1970,1,1)</f>
        <v>41803.290972222225</v>
      </c>
      <c r="V1250">
        <f>YEAR(T1250)</f>
        <v>2014</v>
      </c>
      <c r="W1250">
        <f>YEAR(U1250)</f>
        <v>2014</v>
      </c>
    </row>
    <row r="1251" spans="1:23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5">
        <f t="shared" si="19"/>
        <v>41067.740868055553</v>
      </c>
      <c r="L1251" t="b">
        <v>1</v>
      </c>
      <c r="M1251">
        <v>81</v>
      </c>
      <c r="N1251" t="b">
        <v>1</v>
      </c>
      <c r="O1251" t="s">
        <v>8274</v>
      </c>
      <c r="P1251" s="13">
        <v>1</v>
      </c>
      <c r="Q1251">
        <f>IFERROR(ROUND(Kickstarter!E1251/[1]Kickstarter!L1251,2),0)</f>
        <v>74.599999999999994</v>
      </c>
      <c r="R1251" s="16" t="s">
        <v>8318</v>
      </c>
      <c r="S1251" s="16" t="s">
        <v>8345</v>
      </c>
      <c r="T1251" s="15">
        <f>(((Kickstarter!J1251/60)/60)/24)+DATE(1970,1,1)</f>
        <v>41067.74086805556</v>
      </c>
      <c r="U1251" s="15">
        <f>(((Kickstarter!I1251/60)/60)/24)+DATE(1970,1,1)</f>
        <v>41097.74086805556</v>
      </c>
      <c r="V1251">
        <f>YEAR(T1251)</f>
        <v>2012</v>
      </c>
      <c r="W1251">
        <f>YEAR(U1251)</f>
        <v>2012</v>
      </c>
    </row>
    <row r="1252" spans="1:23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5">
        <f t="shared" si="19"/>
        <v>41843.64271990741</v>
      </c>
      <c r="L1252" t="b">
        <v>1</v>
      </c>
      <c r="M1252">
        <v>508</v>
      </c>
      <c r="N1252" t="b">
        <v>1</v>
      </c>
      <c r="O1252" t="s">
        <v>8274</v>
      </c>
      <c r="P1252" s="13">
        <v>1</v>
      </c>
      <c r="Q1252">
        <f>IFERROR(ROUND(Kickstarter!E1252/[1]Kickstarter!L1252,2),0)</f>
        <v>1200.92</v>
      </c>
      <c r="R1252" s="16" t="s">
        <v>8318</v>
      </c>
      <c r="S1252" s="16" t="s">
        <v>8345</v>
      </c>
      <c r="T1252" s="15">
        <f>(((Kickstarter!J1252/60)/60)/24)+DATE(1970,1,1)</f>
        <v>41843.64271990741</v>
      </c>
      <c r="U1252" s="15">
        <f>(((Kickstarter!I1252/60)/60)/24)+DATE(1970,1,1)</f>
        <v>41888.64271990741</v>
      </c>
      <c r="V1252">
        <f>YEAR(T1252)</f>
        <v>2014</v>
      </c>
      <c r="W1252">
        <f>YEAR(U1252)</f>
        <v>2014</v>
      </c>
    </row>
    <row r="1253" spans="1:23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5">
        <f t="shared" si="19"/>
        <v>40751.814432870371</v>
      </c>
      <c r="L1253" t="b">
        <v>1</v>
      </c>
      <c r="M1253">
        <v>74</v>
      </c>
      <c r="N1253" t="b">
        <v>1</v>
      </c>
      <c r="O1253" t="s">
        <v>8274</v>
      </c>
      <c r="P1253" s="13">
        <v>1</v>
      </c>
      <c r="Q1253">
        <f>IFERROR(ROUND(Kickstarter!E1253/[1]Kickstarter!L1253,2),0)</f>
        <v>61.08</v>
      </c>
      <c r="R1253" s="16" t="s">
        <v>8310</v>
      </c>
      <c r="S1253" s="16" t="s">
        <v>8309</v>
      </c>
      <c r="T1253" s="15">
        <f>(((Kickstarter!J1253/60)/60)/24)+DATE(1970,1,1)</f>
        <v>40751.814432870371</v>
      </c>
      <c r="U1253" s="15">
        <f>(((Kickstarter!I1253/60)/60)/24)+DATE(1970,1,1)</f>
        <v>40811.814432870371</v>
      </c>
      <c r="V1253">
        <f>YEAR(T1253)</f>
        <v>2011</v>
      </c>
      <c r="W1253">
        <f>YEAR(U1253)</f>
        <v>2011</v>
      </c>
    </row>
    <row r="1254" spans="1:23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5">
        <f t="shared" si="19"/>
        <v>41543.988067129627</v>
      </c>
      <c r="L1254" t="b">
        <v>1</v>
      </c>
      <c r="M1254">
        <v>141</v>
      </c>
      <c r="N1254" t="b">
        <v>1</v>
      </c>
      <c r="O1254" t="s">
        <v>8274</v>
      </c>
      <c r="P1254" s="13">
        <v>1</v>
      </c>
      <c r="Q1254">
        <f>IFERROR(ROUND(Kickstarter!E1254/[1]Kickstarter!L1254,2),0)</f>
        <v>46.33</v>
      </c>
      <c r="R1254" s="16" t="s">
        <v>8310</v>
      </c>
      <c r="S1254" s="16" t="s">
        <v>8309</v>
      </c>
      <c r="T1254" s="15">
        <f>(((Kickstarter!J1254/60)/60)/24)+DATE(1970,1,1)</f>
        <v>41543.988067129627</v>
      </c>
      <c r="U1254" s="15">
        <f>(((Kickstarter!I1254/60)/60)/24)+DATE(1970,1,1)</f>
        <v>41571.988067129627</v>
      </c>
      <c r="V1254">
        <f>YEAR(T1254)</f>
        <v>2013</v>
      </c>
      <c r="W1254">
        <f>YEAR(U1254)</f>
        <v>2013</v>
      </c>
    </row>
    <row r="1255" spans="1:23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5">
        <f t="shared" si="19"/>
        <v>41855.783645833333</v>
      </c>
      <c r="L1255" t="b">
        <v>1</v>
      </c>
      <c r="M1255">
        <v>711</v>
      </c>
      <c r="N1255" t="b">
        <v>1</v>
      </c>
      <c r="O1255" t="s">
        <v>8274</v>
      </c>
      <c r="P1255" s="13">
        <v>1</v>
      </c>
      <c r="Q1255">
        <f>IFERROR(ROUND(Kickstarter!E1255/[1]Kickstarter!L1255,2),0)</f>
        <v>206.69</v>
      </c>
      <c r="R1255" s="16" t="s">
        <v>8308</v>
      </c>
      <c r="S1255" s="16" t="s">
        <v>8342</v>
      </c>
      <c r="T1255" s="15">
        <f>(((Kickstarter!J1255/60)/60)/24)+DATE(1970,1,1)</f>
        <v>41855.783645833333</v>
      </c>
      <c r="U1255" s="15">
        <f>(((Kickstarter!I1255/60)/60)/24)+DATE(1970,1,1)</f>
        <v>41885.783645833333</v>
      </c>
      <c r="V1255">
        <f>YEAR(T1255)</f>
        <v>2014</v>
      </c>
      <c r="W1255">
        <f>YEAR(U1255)</f>
        <v>2014</v>
      </c>
    </row>
    <row r="1256" spans="1:23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5">
        <f t="shared" si="19"/>
        <v>40487.621365740742</v>
      </c>
      <c r="L1256" t="b">
        <v>1</v>
      </c>
      <c r="M1256">
        <v>141</v>
      </c>
      <c r="N1256" t="b">
        <v>1</v>
      </c>
      <c r="O1256" t="s">
        <v>8274</v>
      </c>
      <c r="P1256" s="13">
        <v>1</v>
      </c>
      <c r="Q1256">
        <f>IFERROR(ROUND(Kickstarter!E1256/[1]Kickstarter!L1256,2),0)</f>
        <v>93.82</v>
      </c>
      <c r="R1256" s="16" t="s">
        <v>8310</v>
      </c>
      <c r="S1256" s="16" t="s">
        <v>8309</v>
      </c>
      <c r="T1256" s="15">
        <f>(((Kickstarter!J1256/60)/60)/24)+DATE(1970,1,1)</f>
        <v>40487.621365740742</v>
      </c>
      <c r="U1256" s="15">
        <f>(((Kickstarter!I1256/60)/60)/24)+DATE(1970,1,1)</f>
        <v>40544.207638888889</v>
      </c>
      <c r="V1256">
        <f>YEAR(T1256)</f>
        <v>2010</v>
      </c>
      <c r="W1256">
        <f>YEAR(U1256)</f>
        <v>2011</v>
      </c>
    </row>
    <row r="1257" spans="1:23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5">
        <f t="shared" si="19"/>
        <v>41579.845509259263</v>
      </c>
      <c r="L1257" t="b">
        <v>1</v>
      </c>
      <c r="M1257">
        <v>109</v>
      </c>
      <c r="N1257" t="b">
        <v>1</v>
      </c>
      <c r="O1257" t="s">
        <v>8274</v>
      </c>
      <c r="P1257" s="13">
        <v>1</v>
      </c>
      <c r="Q1257">
        <f>IFERROR(ROUND(Kickstarter!E1257/[1]Kickstarter!L1257,2),0)</f>
        <v>93.4</v>
      </c>
      <c r="R1257" s="16" t="s">
        <v>8310</v>
      </c>
      <c r="S1257" s="16" t="s">
        <v>8309</v>
      </c>
      <c r="T1257" s="15">
        <f>(((Kickstarter!J1257/60)/60)/24)+DATE(1970,1,1)</f>
        <v>41579.845509259263</v>
      </c>
      <c r="U1257" s="15">
        <f>(((Kickstarter!I1257/60)/60)/24)+DATE(1970,1,1)</f>
        <v>41609.887175925927</v>
      </c>
      <c r="V1257">
        <f>YEAR(T1257)</f>
        <v>2013</v>
      </c>
      <c r="W1257">
        <f>YEAR(U1257)</f>
        <v>2013</v>
      </c>
    </row>
    <row r="1258" spans="1:23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5">
        <f t="shared" si="19"/>
        <v>40921.919340277775</v>
      </c>
      <c r="L1258" t="b">
        <v>1</v>
      </c>
      <c r="M1258">
        <v>361</v>
      </c>
      <c r="N1258" t="b">
        <v>1</v>
      </c>
      <c r="O1258" t="s">
        <v>8274</v>
      </c>
      <c r="P1258" s="13">
        <v>1</v>
      </c>
      <c r="Q1258">
        <f>IFERROR(ROUND(Kickstarter!E1258/[1]Kickstarter!L1258,2),0)</f>
        <v>436.9</v>
      </c>
      <c r="R1258" s="16" t="s">
        <v>8308</v>
      </c>
      <c r="S1258" s="16" t="s">
        <v>8350</v>
      </c>
      <c r="T1258" s="15">
        <f>(((Kickstarter!J1258/60)/60)/24)+DATE(1970,1,1)</f>
        <v>40921.919340277782</v>
      </c>
      <c r="U1258" s="15">
        <f>(((Kickstarter!I1258/60)/60)/24)+DATE(1970,1,1)</f>
        <v>40951.919340277782</v>
      </c>
      <c r="V1258">
        <f>YEAR(T1258)</f>
        <v>2012</v>
      </c>
      <c r="W1258">
        <f>YEAR(U1258)</f>
        <v>2012</v>
      </c>
    </row>
    <row r="1259" spans="1:23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5">
        <f t="shared" si="19"/>
        <v>40587.085532407407</v>
      </c>
      <c r="L1259" t="b">
        <v>1</v>
      </c>
      <c r="M1259">
        <v>176</v>
      </c>
      <c r="N1259" t="b">
        <v>1</v>
      </c>
      <c r="O1259" t="s">
        <v>8274</v>
      </c>
      <c r="P1259" s="13">
        <v>1</v>
      </c>
      <c r="Q1259">
        <f>IFERROR(ROUND(Kickstarter!E1259/[1]Kickstarter!L1259,2),0)</f>
        <v>157.38</v>
      </c>
      <c r="R1259" s="16" t="s">
        <v>8310</v>
      </c>
      <c r="S1259" s="16" t="s">
        <v>8311</v>
      </c>
      <c r="T1259" s="15">
        <f>(((Kickstarter!J1259/60)/60)/24)+DATE(1970,1,1)</f>
        <v>40587.085532407407</v>
      </c>
      <c r="U1259" s="15">
        <f>(((Kickstarter!I1259/60)/60)/24)+DATE(1970,1,1)</f>
        <v>40636.043865740743</v>
      </c>
      <c r="V1259">
        <f>YEAR(T1259)</f>
        <v>2011</v>
      </c>
      <c r="W1259">
        <f>YEAR(U1259)</f>
        <v>2011</v>
      </c>
    </row>
    <row r="1260" spans="1:23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5">
        <f t="shared" si="19"/>
        <v>41487.611250000002</v>
      </c>
      <c r="L1260" t="b">
        <v>1</v>
      </c>
      <c r="M1260">
        <v>670</v>
      </c>
      <c r="N1260" t="b">
        <v>1</v>
      </c>
      <c r="O1260" t="s">
        <v>8274</v>
      </c>
      <c r="P1260" s="13">
        <v>1</v>
      </c>
      <c r="Q1260">
        <f>IFERROR(ROUND(Kickstarter!E1260/[1]Kickstarter!L1260,2),0)</f>
        <v>315.77</v>
      </c>
      <c r="R1260" s="16" t="s">
        <v>8318</v>
      </c>
      <c r="S1260" s="16" t="s">
        <v>8349</v>
      </c>
      <c r="T1260" s="15">
        <f>(((Kickstarter!J1260/60)/60)/24)+DATE(1970,1,1)</f>
        <v>41487.611250000002</v>
      </c>
      <c r="U1260" s="15">
        <f>(((Kickstarter!I1260/60)/60)/24)+DATE(1970,1,1)</f>
        <v>41517.611250000002</v>
      </c>
      <c r="V1260">
        <f>YEAR(T1260)</f>
        <v>2013</v>
      </c>
      <c r="W1260">
        <f>YEAR(U1260)</f>
        <v>2013</v>
      </c>
    </row>
    <row r="1261" spans="1:23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5">
        <f t="shared" si="19"/>
        <v>41766.970648148148</v>
      </c>
      <c r="L1261" t="b">
        <v>1</v>
      </c>
      <c r="M1261">
        <v>96</v>
      </c>
      <c r="N1261" t="b">
        <v>1</v>
      </c>
      <c r="O1261" t="s">
        <v>8274</v>
      </c>
      <c r="P1261" s="13">
        <v>1</v>
      </c>
      <c r="Q1261">
        <f>IFERROR(ROUND(Kickstarter!E1261/[1]Kickstarter!L1261,2),0)</f>
        <v>48.26</v>
      </c>
      <c r="R1261" s="16" t="s">
        <v>8310</v>
      </c>
      <c r="S1261" s="16" t="s">
        <v>8309</v>
      </c>
      <c r="T1261" s="15">
        <f>(((Kickstarter!J1261/60)/60)/24)+DATE(1970,1,1)</f>
        <v>41766.970648148148</v>
      </c>
      <c r="U1261" s="15">
        <f>(((Kickstarter!I1261/60)/60)/24)+DATE(1970,1,1)</f>
        <v>41799.165972222225</v>
      </c>
      <c r="V1261">
        <f>YEAR(T1261)</f>
        <v>2014</v>
      </c>
      <c r="W1261">
        <f>YEAR(U1261)</f>
        <v>2014</v>
      </c>
    </row>
    <row r="1262" spans="1:23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5">
        <f t="shared" si="19"/>
        <v>41666.842824074076</v>
      </c>
      <c r="L1262" t="b">
        <v>1</v>
      </c>
      <c r="M1262">
        <v>74</v>
      </c>
      <c r="N1262" t="b">
        <v>1</v>
      </c>
      <c r="O1262" t="s">
        <v>8274</v>
      </c>
      <c r="P1262" s="13">
        <v>1</v>
      </c>
      <c r="Q1262">
        <f>IFERROR(ROUND(Kickstarter!E1262/[1]Kickstarter!L1262,2),0)</f>
        <v>39.07</v>
      </c>
      <c r="R1262" s="16" t="s">
        <v>8318</v>
      </c>
      <c r="S1262" s="16" t="s">
        <v>8345</v>
      </c>
      <c r="T1262" s="15">
        <f>(((Kickstarter!J1262/60)/60)/24)+DATE(1970,1,1)</f>
        <v>41666.842824074076</v>
      </c>
      <c r="U1262" s="15">
        <f>(((Kickstarter!I1262/60)/60)/24)+DATE(1970,1,1)</f>
        <v>41696.842824074076</v>
      </c>
      <c r="V1262">
        <f>YEAR(T1262)</f>
        <v>2014</v>
      </c>
      <c r="W1262">
        <f>YEAR(U1262)</f>
        <v>2014</v>
      </c>
    </row>
    <row r="1263" spans="1:23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5">
        <f t="shared" si="19"/>
        <v>41638.342905092592</v>
      </c>
      <c r="L1263" t="b">
        <v>1</v>
      </c>
      <c r="M1263">
        <v>52</v>
      </c>
      <c r="N1263" t="b">
        <v>1</v>
      </c>
      <c r="O1263" t="s">
        <v>8274</v>
      </c>
      <c r="P1263" s="13">
        <v>1</v>
      </c>
      <c r="Q1263">
        <f>IFERROR(ROUND(Kickstarter!E1263/[1]Kickstarter!L1263,2),0)</f>
        <v>38.94</v>
      </c>
      <c r="R1263" s="16" t="s">
        <v>8310</v>
      </c>
      <c r="S1263" s="16" t="s">
        <v>8319</v>
      </c>
      <c r="T1263" s="15">
        <f>(((Kickstarter!J1263/60)/60)/24)+DATE(1970,1,1)</f>
        <v>41638.342905092592</v>
      </c>
      <c r="U1263" s="15">
        <f>(((Kickstarter!I1263/60)/60)/24)+DATE(1970,1,1)</f>
        <v>41668.342905092592</v>
      </c>
      <c r="V1263">
        <f>YEAR(T1263)</f>
        <v>2013</v>
      </c>
      <c r="W1263">
        <f>YEAR(U1263)</f>
        <v>2014</v>
      </c>
    </row>
    <row r="1264" spans="1:23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5">
        <f t="shared" si="19"/>
        <v>41656.762638888889</v>
      </c>
      <c r="L1264" t="b">
        <v>1</v>
      </c>
      <c r="M1264">
        <v>105</v>
      </c>
      <c r="N1264" t="b">
        <v>1</v>
      </c>
      <c r="O1264" t="s">
        <v>8274</v>
      </c>
      <c r="P1264" s="13">
        <v>1</v>
      </c>
      <c r="Q1264">
        <f>IFERROR(ROUND(Kickstarter!E1264/[1]Kickstarter!L1264,2),0)</f>
        <v>84.04</v>
      </c>
      <c r="R1264" s="16" t="s">
        <v>8310</v>
      </c>
      <c r="S1264" s="16" t="s">
        <v>8311</v>
      </c>
      <c r="T1264" s="15">
        <f>(((Kickstarter!J1264/60)/60)/24)+DATE(1970,1,1)</f>
        <v>41656.762638888889</v>
      </c>
      <c r="U1264" s="15">
        <f>(((Kickstarter!I1264/60)/60)/24)+DATE(1970,1,1)</f>
        <v>41686.762638888889</v>
      </c>
      <c r="V1264">
        <f>YEAR(T1264)</f>
        <v>2014</v>
      </c>
      <c r="W1264">
        <f>YEAR(U1264)</f>
        <v>2014</v>
      </c>
    </row>
    <row r="1265" spans="1:23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5">
        <f t="shared" si="19"/>
        <v>41692.084143518521</v>
      </c>
      <c r="L1265" t="b">
        <v>1</v>
      </c>
      <c r="M1265">
        <v>41</v>
      </c>
      <c r="N1265" t="b">
        <v>1</v>
      </c>
      <c r="O1265" t="s">
        <v>8274</v>
      </c>
      <c r="P1265" s="13">
        <v>1</v>
      </c>
      <c r="Q1265">
        <f>IFERROR(ROUND(Kickstarter!E1265/[1]Kickstarter!L1265,2),0)</f>
        <v>23.18</v>
      </c>
      <c r="R1265" s="16" t="s">
        <v>8308</v>
      </c>
      <c r="S1265" s="16" t="s">
        <v>8350</v>
      </c>
      <c r="T1265" s="15">
        <f>(((Kickstarter!J1265/60)/60)/24)+DATE(1970,1,1)</f>
        <v>41692.084143518521</v>
      </c>
      <c r="U1265" s="15">
        <f>(((Kickstarter!I1265/60)/60)/24)+DATE(1970,1,1)</f>
        <v>41727.041666666664</v>
      </c>
      <c r="V1265">
        <f>YEAR(T1265)</f>
        <v>2014</v>
      </c>
      <c r="W1265">
        <f>YEAR(U1265)</f>
        <v>2014</v>
      </c>
    </row>
    <row r="1266" spans="1:23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5">
        <f t="shared" si="19"/>
        <v>41547.662997685184</v>
      </c>
      <c r="L1266" t="b">
        <v>1</v>
      </c>
      <c r="M1266">
        <v>34</v>
      </c>
      <c r="N1266" t="b">
        <v>1</v>
      </c>
      <c r="O1266" t="s">
        <v>8274</v>
      </c>
      <c r="P1266" s="13">
        <v>1</v>
      </c>
      <c r="Q1266">
        <f>IFERROR(ROUND(Kickstarter!E1266/[1]Kickstarter!L1266,2),0)</f>
        <v>11.63</v>
      </c>
      <c r="R1266" s="16" t="s">
        <v>8310</v>
      </c>
      <c r="S1266" s="16" t="s">
        <v>8309</v>
      </c>
      <c r="T1266" s="15">
        <f>(((Kickstarter!J1266/60)/60)/24)+DATE(1970,1,1)</f>
        <v>41547.662997685184</v>
      </c>
      <c r="U1266" s="15">
        <f>(((Kickstarter!I1266/60)/60)/24)+DATE(1970,1,1)</f>
        <v>41576.662997685184</v>
      </c>
      <c r="V1266">
        <f>YEAR(T1266)</f>
        <v>2013</v>
      </c>
      <c r="W1266">
        <f>YEAR(U1266)</f>
        <v>2013</v>
      </c>
    </row>
    <row r="1267" spans="1:23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5">
        <f t="shared" si="19"/>
        <v>40465.655266203699</v>
      </c>
      <c r="L1267" t="b">
        <v>1</v>
      </c>
      <c r="M1267">
        <v>66</v>
      </c>
      <c r="N1267" t="b">
        <v>1</v>
      </c>
      <c r="O1267" t="s">
        <v>8274</v>
      </c>
      <c r="P1267" s="13">
        <v>1</v>
      </c>
      <c r="Q1267">
        <f>IFERROR(ROUND(Kickstarter!E1267/[1]Kickstarter!L1267,2),0)</f>
        <v>67.260000000000005</v>
      </c>
      <c r="R1267" s="16" t="s">
        <v>8324</v>
      </c>
      <c r="S1267" s="16" t="s">
        <v>8351</v>
      </c>
      <c r="T1267" s="15">
        <f>(((Kickstarter!J1267/60)/60)/24)+DATE(1970,1,1)</f>
        <v>40465.655266203699</v>
      </c>
      <c r="U1267" s="15">
        <f>(((Kickstarter!I1267/60)/60)/24)+DATE(1970,1,1)</f>
        <v>40512.655266203699</v>
      </c>
      <c r="V1267">
        <f>YEAR(T1267)</f>
        <v>2010</v>
      </c>
      <c r="W1267">
        <f>YEAR(U1267)</f>
        <v>2010</v>
      </c>
    </row>
    <row r="1268" spans="1:23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5">
        <f t="shared" si="19"/>
        <v>41620.87667824074</v>
      </c>
      <c r="L1268" t="b">
        <v>1</v>
      </c>
      <c r="M1268">
        <v>50</v>
      </c>
      <c r="N1268" t="b">
        <v>1</v>
      </c>
      <c r="O1268" t="s">
        <v>8274</v>
      </c>
      <c r="P1268" s="13">
        <v>1</v>
      </c>
      <c r="Q1268">
        <f>IFERROR(ROUND(Kickstarter!E1268/[1]Kickstarter!L1268,2),0)</f>
        <v>280.74</v>
      </c>
      <c r="R1268" s="16" t="s">
        <v>8310</v>
      </c>
      <c r="S1268" s="16" t="s">
        <v>8309</v>
      </c>
      <c r="T1268" s="15">
        <f>(((Kickstarter!J1268/60)/60)/24)+DATE(1970,1,1)</f>
        <v>41620.87667824074</v>
      </c>
      <c r="U1268" s="15">
        <f>(((Kickstarter!I1268/60)/60)/24)+DATE(1970,1,1)</f>
        <v>41650.87667824074</v>
      </c>
      <c r="V1268">
        <f>YEAR(T1268)</f>
        <v>2013</v>
      </c>
      <c r="W1268">
        <f>YEAR(U1268)</f>
        <v>2014</v>
      </c>
    </row>
    <row r="1269" spans="1:23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5">
        <f t="shared" si="19"/>
        <v>41449.585162037038</v>
      </c>
      <c r="L1269" t="b">
        <v>1</v>
      </c>
      <c r="M1269">
        <v>159</v>
      </c>
      <c r="N1269" t="b">
        <v>1</v>
      </c>
      <c r="O1269" t="s">
        <v>8274</v>
      </c>
      <c r="P1269" s="13">
        <v>1</v>
      </c>
      <c r="Q1269">
        <f>IFERROR(ROUND(Kickstarter!E1269/[1]Kickstarter!L1269,2),0)</f>
        <v>379.59</v>
      </c>
      <c r="R1269" s="16" t="s">
        <v>8310</v>
      </c>
      <c r="S1269" s="16" t="s">
        <v>8311</v>
      </c>
      <c r="T1269" s="15">
        <f>(((Kickstarter!J1269/60)/60)/24)+DATE(1970,1,1)</f>
        <v>41449.585162037038</v>
      </c>
      <c r="U1269" s="15">
        <f>(((Kickstarter!I1269/60)/60)/24)+DATE(1970,1,1)</f>
        <v>41479.585162037038</v>
      </c>
      <c r="V1269">
        <f>YEAR(T1269)</f>
        <v>2013</v>
      </c>
      <c r="W1269">
        <f>YEAR(U1269)</f>
        <v>2013</v>
      </c>
    </row>
    <row r="1270" spans="1:23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5">
        <f t="shared" si="19"/>
        <v>41507.845451388886</v>
      </c>
      <c r="L1270" t="b">
        <v>1</v>
      </c>
      <c r="M1270">
        <v>182</v>
      </c>
      <c r="N1270" t="b">
        <v>1</v>
      </c>
      <c r="O1270" t="s">
        <v>8274</v>
      </c>
      <c r="P1270" s="13">
        <v>1</v>
      </c>
      <c r="Q1270">
        <f>IFERROR(ROUND(Kickstarter!E1270/[1]Kickstarter!L1270,2),0)</f>
        <v>160.91999999999999</v>
      </c>
      <c r="R1270" s="16" t="s">
        <v>8310</v>
      </c>
      <c r="S1270" s="16" t="s">
        <v>8309</v>
      </c>
      <c r="T1270" s="15">
        <f>(((Kickstarter!J1270/60)/60)/24)+DATE(1970,1,1)</f>
        <v>41507.845451388886</v>
      </c>
      <c r="U1270" s="15">
        <f>(((Kickstarter!I1270/60)/60)/24)+DATE(1970,1,1)</f>
        <v>41537.845451388886</v>
      </c>
      <c r="V1270">
        <f>YEAR(T1270)</f>
        <v>2013</v>
      </c>
      <c r="W1270">
        <f>YEAR(U1270)</f>
        <v>2013</v>
      </c>
    </row>
    <row r="1271" spans="1:23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5">
        <f t="shared" si="19"/>
        <v>42445.823055555556</v>
      </c>
      <c r="L1271" t="b">
        <v>1</v>
      </c>
      <c r="M1271">
        <v>206</v>
      </c>
      <c r="N1271" t="b">
        <v>1</v>
      </c>
      <c r="O1271" t="s">
        <v>8274</v>
      </c>
      <c r="P1271" s="13">
        <v>1</v>
      </c>
      <c r="Q1271">
        <f>IFERROR(ROUND(Kickstarter!E1271/[1]Kickstarter!L1271,2),0)</f>
        <v>329.45</v>
      </c>
      <c r="R1271" s="16" t="s">
        <v>8310</v>
      </c>
      <c r="S1271" s="16" t="s">
        <v>8309</v>
      </c>
      <c r="T1271" s="15">
        <f>(((Kickstarter!J1271/60)/60)/24)+DATE(1970,1,1)</f>
        <v>42445.823055555549</v>
      </c>
      <c r="U1271" s="15">
        <f>(((Kickstarter!I1271/60)/60)/24)+DATE(1970,1,1)</f>
        <v>42476</v>
      </c>
      <c r="V1271">
        <f>YEAR(T1271)</f>
        <v>2016</v>
      </c>
      <c r="W1271">
        <f>YEAR(U1271)</f>
        <v>2016</v>
      </c>
    </row>
    <row r="1272" spans="1:23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5">
        <f t="shared" si="19"/>
        <v>40933.85696759259</v>
      </c>
      <c r="L1272" t="b">
        <v>1</v>
      </c>
      <c r="M1272">
        <v>169</v>
      </c>
      <c r="N1272" t="b">
        <v>1</v>
      </c>
      <c r="O1272" t="s">
        <v>8274</v>
      </c>
      <c r="P1272" s="13">
        <v>1</v>
      </c>
      <c r="Q1272">
        <f>IFERROR(ROUND(Kickstarter!E1272/[1]Kickstarter!L1272,2),0)</f>
        <v>115.88</v>
      </c>
      <c r="R1272" s="16" t="s">
        <v>8324</v>
      </c>
      <c r="S1272" s="16" t="s">
        <v>8351</v>
      </c>
      <c r="T1272" s="15">
        <f>(((Kickstarter!J1272/60)/60)/24)+DATE(1970,1,1)</f>
        <v>40933.856967592597</v>
      </c>
      <c r="U1272" s="15">
        <f>(((Kickstarter!I1272/60)/60)/24)+DATE(1970,1,1)</f>
        <v>40993.815300925926</v>
      </c>
      <c r="V1272">
        <f>YEAR(T1272)</f>
        <v>2012</v>
      </c>
      <c r="W1272">
        <f>YEAR(U1272)</f>
        <v>2012</v>
      </c>
    </row>
    <row r="1273" spans="1:23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5">
        <f t="shared" si="19"/>
        <v>41561.683553240742</v>
      </c>
      <c r="L1273" t="b">
        <v>1</v>
      </c>
      <c r="M1273">
        <v>31</v>
      </c>
      <c r="N1273" t="b">
        <v>1</v>
      </c>
      <c r="O1273" t="s">
        <v>8274</v>
      </c>
      <c r="P1273" s="13">
        <v>1</v>
      </c>
      <c r="Q1273">
        <f>IFERROR(ROUND(Kickstarter!E1273/[1]Kickstarter!L1273,2),0)</f>
        <v>54.93</v>
      </c>
      <c r="R1273" s="16" t="s">
        <v>8310</v>
      </c>
      <c r="S1273" s="16" t="s">
        <v>8309</v>
      </c>
      <c r="T1273" s="15">
        <f>(((Kickstarter!J1273/60)/60)/24)+DATE(1970,1,1)</f>
        <v>41561.683553240742</v>
      </c>
      <c r="U1273" s="15">
        <f>(((Kickstarter!I1273/60)/60)/24)+DATE(1970,1,1)</f>
        <v>41591.725219907406</v>
      </c>
      <c r="V1273">
        <f>YEAR(T1273)</f>
        <v>2013</v>
      </c>
      <c r="W1273">
        <f>YEAR(U1273)</f>
        <v>2013</v>
      </c>
    </row>
    <row r="1274" spans="1:23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5">
        <f t="shared" si="19"/>
        <v>40274.745127314818</v>
      </c>
      <c r="L1274" t="b">
        <v>1</v>
      </c>
      <c r="M1274">
        <v>28</v>
      </c>
      <c r="N1274" t="b">
        <v>1</v>
      </c>
      <c r="O1274" t="s">
        <v>8274</v>
      </c>
      <c r="P1274" s="13">
        <v>1</v>
      </c>
      <c r="Q1274">
        <f>IFERROR(ROUND(Kickstarter!E1274/[1]Kickstarter!L1274,2),0)</f>
        <v>115.22</v>
      </c>
      <c r="R1274" s="16" t="s">
        <v>8310</v>
      </c>
      <c r="S1274" s="16" t="s">
        <v>8309</v>
      </c>
      <c r="T1274" s="15">
        <f>(((Kickstarter!J1274/60)/60)/24)+DATE(1970,1,1)</f>
        <v>40274.745127314818</v>
      </c>
      <c r="U1274" s="15">
        <f>(((Kickstarter!I1274/60)/60)/24)+DATE(1970,1,1)</f>
        <v>40344.166666666664</v>
      </c>
      <c r="V1274">
        <f>YEAR(T1274)</f>
        <v>2010</v>
      </c>
      <c r="W1274">
        <f>YEAR(U1274)</f>
        <v>2010</v>
      </c>
    </row>
    <row r="1275" spans="1:23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5">
        <f t="shared" si="19"/>
        <v>41852.730219907404</v>
      </c>
      <c r="L1275" t="b">
        <v>1</v>
      </c>
      <c r="M1275">
        <v>54</v>
      </c>
      <c r="N1275" t="b">
        <v>1</v>
      </c>
      <c r="O1275" t="s">
        <v>8274</v>
      </c>
      <c r="P1275" s="13">
        <v>1</v>
      </c>
      <c r="Q1275">
        <f>IFERROR(ROUND(Kickstarter!E1275/[1]Kickstarter!L1275,2),0)</f>
        <v>44.04</v>
      </c>
      <c r="R1275" s="16" t="s">
        <v>8308</v>
      </c>
      <c r="S1275" s="16" t="s">
        <v>8355</v>
      </c>
      <c r="T1275" s="15">
        <f>(((Kickstarter!J1275/60)/60)/24)+DATE(1970,1,1)</f>
        <v>41852.730219907404</v>
      </c>
      <c r="U1275" s="15">
        <f>(((Kickstarter!I1275/60)/60)/24)+DATE(1970,1,1)</f>
        <v>41882.730219907404</v>
      </c>
      <c r="V1275">
        <f>YEAR(T1275)</f>
        <v>2014</v>
      </c>
      <c r="W1275">
        <f>YEAR(U1275)</f>
        <v>2014</v>
      </c>
    </row>
    <row r="1276" spans="1:23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5">
        <f t="shared" si="19"/>
        <v>41116.690104166664</v>
      </c>
      <c r="L1276" t="b">
        <v>1</v>
      </c>
      <c r="M1276">
        <v>467</v>
      </c>
      <c r="N1276" t="b">
        <v>1</v>
      </c>
      <c r="O1276" t="s">
        <v>8274</v>
      </c>
      <c r="P1276" s="13">
        <v>1</v>
      </c>
      <c r="Q1276">
        <f>IFERROR(ROUND(Kickstarter!E1276/[1]Kickstarter!L1276,2),0)</f>
        <v>183.62</v>
      </c>
      <c r="R1276" s="16" t="s">
        <v>8308</v>
      </c>
      <c r="S1276" s="16" t="s">
        <v>8352</v>
      </c>
      <c r="T1276" s="15">
        <f>(((Kickstarter!J1276/60)/60)/24)+DATE(1970,1,1)</f>
        <v>41116.690104166664</v>
      </c>
      <c r="U1276" s="15">
        <f>(((Kickstarter!I1276/60)/60)/24)+DATE(1970,1,1)</f>
        <v>41151.690104166664</v>
      </c>
      <c r="V1276">
        <f>YEAR(T1276)</f>
        <v>2012</v>
      </c>
      <c r="W1276">
        <f>YEAR(U1276)</f>
        <v>2012</v>
      </c>
    </row>
    <row r="1277" spans="1:23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5">
        <f t="shared" si="19"/>
        <v>41458.867905092593</v>
      </c>
      <c r="L1277" t="b">
        <v>1</v>
      </c>
      <c r="M1277">
        <v>389</v>
      </c>
      <c r="N1277" t="b">
        <v>1</v>
      </c>
      <c r="O1277" t="s">
        <v>8274</v>
      </c>
      <c r="P1277" s="13">
        <v>1</v>
      </c>
      <c r="Q1277">
        <f>IFERROR(ROUND(Kickstarter!E1277/[1]Kickstarter!L1277,2),0)</f>
        <v>419.33</v>
      </c>
      <c r="R1277" s="16" t="s">
        <v>8308</v>
      </c>
      <c r="S1277" s="16" t="s">
        <v>8350</v>
      </c>
      <c r="T1277" s="15">
        <f>(((Kickstarter!J1277/60)/60)/24)+DATE(1970,1,1)</f>
        <v>41458.867905092593</v>
      </c>
      <c r="U1277" s="15">
        <f>(((Kickstarter!I1277/60)/60)/24)+DATE(1970,1,1)</f>
        <v>41493.867905092593</v>
      </c>
      <c r="V1277">
        <f>YEAR(T1277)</f>
        <v>2013</v>
      </c>
      <c r="W1277">
        <f>YEAR(U1277)</f>
        <v>2013</v>
      </c>
    </row>
    <row r="1278" spans="1:23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5">
        <f t="shared" si="19"/>
        <v>40007.704247685186</v>
      </c>
      <c r="L1278" t="b">
        <v>1</v>
      </c>
      <c r="M1278">
        <v>68</v>
      </c>
      <c r="N1278" t="b">
        <v>1</v>
      </c>
      <c r="O1278" t="s">
        <v>8274</v>
      </c>
      <c r="P1278" s="13">
        <v>1</v>
      </c>
      <c r="Q1278">
        <f>IFERROR(ROUND(Kickstarter!E1278/[1]Kickstarter!L1278,2),0)</f>
        <v>25.89</v>
      </c>
      <c r="R1278" s="16" t="s">
        <v>8315</v>
      </c>
      <c r="S1278" s="16" t="s">
        <v>8356</v>
      </c>
      <c r="T1278" s="15">
        <f>(((Kickstarter!J1278/60)/60)/24)+DATE(1970,1,1)</f>
        <v>40007.704247685186</v>
      </c>
      <c r="U1278" s="15">
        <f>(((Kickstarter!I1278/60)/60)/24)+DATE(1970,1,1)</f>
        <v>40057.166666666664</v>
      </c>
      <c r="V1278">
        <f>YEAR(T1278)</f>
        <v>2009</v>
      </c>
      <c r="W1278">
        <f>YEAR(U1278)</f>
        <v>2009</v>
      </c>
    </row>
    <row r="1279" spans="1:23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5">
        <f t="shared" si="19"/>
        <v>41121.561886574076</v>
      </c>
      <c r="L1279" t="b">
        <v>1</v>
      </c>
      <c r="M1279">
        <v>413</v>
      </c>
      <c r="N1279" t="b">
        <v>1</v>
      </c>
      <c r="O1279" t="s">
        <v>8274</v>
      </c>
      <c r="P1279" s="13">
        <v>1</v>
      </c>
      <c r="Q1279">
        <f>IFERROR(ROUND(Kickstarter!E1279/[1]Kickstarter!L1279,2),0)</f>
        <v>174.93</v>
      </c>
      <c r="R1279" s="16" t="s">
        <v>8310</v>
      </c>
      <c r="S1279" s="16" t="s">
        <v>8319</v>
      </c>
      <c r="T1279" s="15">
        <f>(((Kickstarter!J1279/60)/60)/24)+DATE(1970,1,1)</f>
        <v>41121.561886574076</v>
      </c>
      <c r="U1279" s="15">
        <f>(((Kickstarter!I1279/60)/60)/24)+DATE(1970,1,1)</f>
        <v>41156.561886574076</v>
      </c>
      <c r="V1279">
        <f>YEAR(T1279)</f>
        <v>2012</v>
      </c>
      <c r="W1279">
        <f>YEAR(U1279)</f>
        <v>2012</v>
      </c>
    </row>
    <row r="1280" spans="1:23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5">
        <f t="shared" si="19"/>
        <v>41786.555162037039</v>
      </c>
      <c r="L1280" t="b">
        <v>1</v>
      </c>
      <c r="M1280">
        <v>190</v>
      </c>
      <c r="N1280" t="b">
        <v>1</v>
      </c>
      <c r="O1280" t="s">
        <v>8274</v>
      </c>
      <c r="P1280" s="13">
        <v>1</v>
      </c>
      <c r="Q1280">
        <f>IFERROR(ROUND(Kickstarter!E1280/[1]Kickstarter!L1280,2),0)</f>
        <v>107.14</v>
      </c>
      <c r="R1280" s="16" t="s">
        <v>8310</v>
      </c>
      <c r="S1280" s="16" t="s">
        <v>8309</v>
      </c>
      <c r="T1280" s="15">
        <f>(((Kickstarter!J1280/60)/60)/24)+DATE(1970,1,1)</f>
        <v>41786.555162037039</v>
      </c>
      <c r="U1280" s="15">
        <f>(((Kickstarter!I1280/60)/60)/24)+DATE(1970,1,1)</f>
        <v>41815.083333333336</v>
      </c>
      <c r="V1280">
        <f>YEAR(T1280)</f>
        <v>2014</v>
      </c>
      <c r="W1280">
        <f>YEAR(U1280)</f>
        <v>2014</v>
      </c>
    </row>
    <row r="1281" spans="1:23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5">
        <f t="shared" si="19"/>
        <v>41682.099189814813</v>
      </c>
      <c r="L1281" t="b">
        <v>1</v>
      </c>
      <c r="M1281">
        <v>189</v>
      </c>
      <c r="N1281" t="b">
        <v>1</v>
      </c>
      <c r="O1281" t="s">
        <v>8274</v>
      </c>
      <c r="P1281" s="13">
        <v>1</v>
      </c>
      <c r="Q1281">
        <f>IFERROR(ROUND(Kickstarter!E1281/[1]Kickstarter!L1281,2),0)</f>
        <v>301.39999999999998</v>
      </c>
      <c r="R1281" s="16" t="s">
        <v>8308</v>
      </c>
      <c r="S1281" s="16" t="s">
        <v>8350</v>
      </c>
      <c r="T1281" s="15">
        <f>(((Kickstarter!J1281/60)/60)/24)+DATE(1970,1,1)</f>
        <v>41682.099189814813</v>
      </c>
      <c r="U1281" s="15">
        <f>(((Kickstarter!I1281/60)/60)/24)+DATE(1970,1,1)</f>
        <v>41722.057523148149</v>
      </c>
      <c r="V1281">
        <f>YEAR(T1281)</f>
        <v>2014</v>
      </c>
      <c r="W1281">
        <f>YEAR(U1281)</f>
        <v>2014</v>
      </c>
    </row>
    <row r="1282" spans="1:23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5">
        <f t="shared" si="19"/>
        <v>40513.757569444446</v>
      </c>
      <c r="L1282" t="b">
        <v>1</v>
      </c>
      <c r="M1282">
        <v>130</v>
      </c>
      <c r="N1282" t="b">
        <v>1</v>
      </c>
      <c r="O1282" t="s">
        <v>8274</v>
      </c>
      <c r="P1282" s="13">
        <v>1</v>
      </c>
      <c r="Q1282">
        <f>IFERROR(ROUND(Kickstarter!E1282/[1]Kickstarter!L1282,2),0)</f>
        <v>277.27999999999997</v>
      </c>
      <c r="R1282" s="16" t="s">
        <v>8308</v>
      </c>
      <c r="S1282" s="16" t="s">
        <v>8346</v>
      </c>
      <c r="T1282" s="15">
        <f>(((Kickstarter!J1282/60)/60)/24)+DATE(1970,1,1)</f>
        <v>40513.757569444446</v>
      </c>
      <c r="U1282" s="15">
        <f>(((Kickstarter!I1282/60)/60)/24)+DATE(1970,1,1)</f>
        <v>40603.757569444446</v>
      </c>
      <c r="V1282">
        <f>YEAR(T1282)</f>
        <v>2010</v>
      </c>
      <c r="W1282">
        <f>YEAR(U1282)</f>
        <v>2011</v>
      </c>
    </row>
    <row r="1283" spans="1:23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5">
        <f t="shared" ref="K1283:K1346" si="20">(J1283/86400) + DATE(1970,1,1)</f>
        <v>41463.743472222224</v>
      </c>
      <c r="L1283" t="b">
        <v>1</v>
      </c>
      <c r="M1283">
        <v>74</v>
      </c>
      <c r="N1283" t="b">
        <v>1</v>
      </c>
      <c r="O1283" t="s">
        <v>8274</v>
      </c>
      <c r="P1283" s="13">
        <v>1</v>
      </c>
      <c r="Q1283">
        <f>IFERROR(ROUND(Kickstarter!E1283/[1]Kickstarter!L1283,2),0)</f>
        <v>176.14</v>
      </c>
      <c r="R1283" s="16" t="s">
        <v>8310</v>
      </c>
      <c r="S1283" s="16" t="s">
        <v>8309</v>
      </c>
      <c r="T1283" s="15">
        <f>(((Kickstarter!J1283/60)/60)/24)+DATE(1970,1,1)</f>
        <v>41463.743472222224</v>
      </c>
      <c r="U1283" s="15">
        <f>(((Kickstarter!I1283/60)/60)/24)+DATE(1970,1,1)</f>
        <v>41483.743472222224</v>
      </c>
      <c r="V1283">
        <f>YEAR(T1283)</f>
        <v>2013</v>
      </c>
      <c r="W1283">
        <f>YEAR(U1283)</f>
        <v>2013</v>
      </c>
    </row>
    <row r="1284" spans="1:23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5">
        <f t="shared" si="20"/>
        <v>41586.475173611107</v>
      </c>
      <c r="L1284" t="b">
        <v>1</v>
      </c>
      <c r="M1284">
        <v>274</v>
      </c>
      <c r="N1284" t="b">
        <v>1</v>
      </c>
      <c r="O1284" t="s">
        <v>8274</v>
      </c>
      <c r="P1284" s="13">
        <v>1</v>
      </c>
      <c r="Q1284">
        <f>IFERROR(ROUND(Kickstarter!E1284/[1]Kickstarter!L1284,2),0)</f>
        <v>94.6</v>
      </c>
      <c r="R1284" s="16" t="s">
        <v>8310</v>
      </c>
      <c r="S1284" s="16" t="s">
        <v>8309</v>
      </c>
      <c r="T1284" s="15">
        <f>(((Kickstarter!J1284/60)/60)/24)+DATE(1970,1,1)</f>
        <v>41586.475173611114</v>
      </c>
      <c r="U1284" s="15">
        <f>(((Kickstarter!I1284/60)/60)/24)+DATE(1970,1,1)</f>
        <v>41617.207638888889</v>
      </c>
      <c r="V1284">
        <f>YEAR(T1284)</f>
        <v>2013</v>
      </c>
      <c r="W1284">
        <f>YEAR(U1284)</f>
        <v>2013</v>
      </c>
    </row>
    <row r="1285" spans="1:23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5">
        <f t="shared" si="20"/>
        <v>41320.717465277776</v>
      </c>
      <c r="L1285" t="b">
        <v>1</v>
      </c>
      <c r="M1285">
        <v>22</v>
      </c>
      <c r="N1285" t="b">
        <v>1</v>
      </c>
      <c r="O1285" t="s">
        <v>8274</v>
      </c>
      <c r="P1285" s="13">
        <v>1</v>
      </c>
      <c r="Q1285">
        <f>IFERROR(ROUND(Kickstarter!E1285/[1]Kickstarter!L1285,2),0)</f>
        <v>78.17</v>
      </c>
      <c r="R1285" s="16" t="s">
        <v>8318</v>
      </c>
      <c r="S1285" s="16" t="s">
        <v>8349</v>
      </c>
      <c r="T1285" s="15">
        <f>(((Kickstarter!J1285/60)/60)/24)+DATE(1970,1,1)</f>
        <v>41320.717465277776</v>
      </c>
      <c r="U1285" s="15">
        <f>(((Kickstarter!I1285/60)/60)/24)+DATE(1970,1,1)</f>
        <v>41344.166666666664</v>
      </c>
      <c r="V1285">
        <f>YEAR(T1285)</f>
        <v>2013</v>
      </c>
      <c r="W1285">
        <f>YEAR(U1285)</f>
        <v>2013</v>
      </c>
    </row>
    <row r="1286" spans="1:23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5">
        <f t="shared" si="20"/>
        <v>42712.23474537037</v>
      </c>
      <c r="L1286" t="b">
        <v>0</v>
      </c>
      <c r="M1286">
        <v>31</v>
      </c>
      <c r="N1286" t="b">
        <v>1</v>
      </c>
      <c r="O1286" t="s">
        <v>8269</v>
      </c>
      <c r="P1286" s="13">
        <v>1</v>
      </c>
      <c r="Q1286">
        <f>IFERROR(ROUND(Kickstarter!E1286/[1]Kickstarter!L1286,2),0)</f>
        <v>49.27</v>
      </c>
      <c r="R1286" s="16" t="s">
        <v>8310</v>
      </c>
      <c r="S1286" s="16" t="s">
        <v>8309</v>
      </c>
      <c r="T1286" s="15">
        <f>(((Kickstarter!J1286/60)/60)/24)+DATE(1970,1,1)</f>
        <v>42712.23474537037</v>
      </c>
      <c r="U1286" s="15">
        <f>(((Kickstarter!I1286/60)/60)/24)+DATE(1970,1,1)</f>
        <v>42735.707638888889</v>
      </c>
      <c r="V1286">
        <f>YEAR(T1286)</f>
        <v>2016</v>
      </c>
      <c r="W1286">
        <f>YEAR(U1286)</f>
        <v>2016</v>
      </c>
    </row>
    <row r="1287" spans="1:23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5">
        <f t="shared" si="20"/>
        <v>42160.583043981482</v>
      </c>
      <c r="L1287" t="b">
        <v>0</v>
      </c>
      <c r="M1287">
        <v>63</v>
      </c>
      <c r="N1287" t="b">
        <v>1</v>
      </c>
      <c r="O1287" t="s">
        <v>8269</v>
      </c>
      <c r="P1287" s="13">
        <v>1</v>
      </c>
      <c r="Q1287">
        <f>IFERROR(ROUND(Kickstarter!E1287/[1]Kickstarter!L1287,2),0)</f>
        <v>32.270000000000003</v>
      </c>
      <c r="R1287" s="16" t="s">
        <v>8310</v>
      </c>
      <c r="S1287" s="16" t="s">
        <v>8309</v>
      </c>
      <c r="T1287" s="15">
        <f>(((Kickstarter!J1287/60)/60)/24)+DATE(1970,1,1)</f>
        <v>42160.583043981482</v>
      </c>
      <c r="U1287" s="15">
        <f>(((Kickstarter!I1287/60)/60)/24)+DATE(1970,1,1)</f>
        <v>42175.583043981482</v>
      </c>
      <c r="V1287">
        <f>YEAR(T1287)</f>
        <v>2015</v>
      </c>
      <c r="W1287">
        <f>YEAR(U1287)</f>
        <v>2015</v>
      </c>
    </row>
    <row r="1288" spans="1:23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5">
        <f t="shared" si="20"/>
        <v>42039.384571759263</v>
      </c>
      <c r="L1288" t="b">
        <v>0</v>
      </c>
      <c r="M1288">
        <v>20</v>
      </c>
      <c r="N1288" t="b">
        <v>1</v>
      </c>
      <c r="O1288" t="s">
        <v>8269</v>
      </c>
      <c r="P1288" s="13">
        <v>1</v>
      </c>
      <c r="Q1288">
        <f>IFERROR(ROUND(Kickstarter!E1288/[1]Kickstarter!L1288,2),0)</f>
        <v>65</v>
      </c>
      <c r="R1288" s="16" t="s">
        <v>8310</v>
      </c>
      <c r="S1288" s="16" t="s">
        <v>8309</v>
      </c>
      <c r="T1288" s="15">
        <f>(((Kickstarter!J1288/60)/60)/24)+DATE(1970,1,1)</f>
        <v>42039.384571759263</v>
      </c>
      <c r="U1288" s="15">
        <f>(((Kickstarter!I1288/60)/60)/24)+DATE(1970,1,1)</f>
        <v>42052.583333333328</v>
      </c>
      <c r="V1288">
        <f>YEAR(T1288)</f>
        <v>2015</v>
      </c>
      <c r="W1288">
        <f>YEAR(U1288)</f>
        <v>2015</v>
      </c>
    </row>
    <row r="1289" spans="1:23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5">
        <f t="shared" si="20"/>
        <v>42107.621018518519</v>
      </c>
      <c r="L1289" t="b">
        <v>0</v>
      </c>
      <c r="M1289">
        <v>25</v>
      </c>
      <c r="N1289" t="b">
        <v>1</v>
      </c>
      <c r="O1289" t="s">
        <v>8269</v>
      </c>
      <c r="P1289" s="13">
        <v>1</v>
      </c>
      <c r="Q1289">
        <f>IFERROR(ROUND(Kickstarter!E1289/[1]Kickstarter!L1289,2),0)</f>
        <v>21.61</v>
      </c>
      <c r="R1289" s="16" t="s">
        <v>8308</v>
      </c>
      <c r="S1289" s="16" t="s">
        <v>8350</v>
      </c>
      <c r="T1289" s="15">
        <f>(((Kickstarter!J1289/60)/60)/24)+DATE(1970,1,1)</f>
        <v>42107.621018518519</v>
      </c>
      <c r="U1289" s="15">
        <f>(((Kickstarter!I1289/60)/60)/24)+DATE(1970,1,1)</f>
        <v>42167.621018518519</v>
      </c>
      <c r="V1289">
        <f>YEAR(T1289)</f>
        <v>2015</v>
      </c>
      <c r="W1289">
        <f>YEAR(U1289)</f>
        <v>2015</v>
      </c>
    </row>
    <row r="1290" spans="1:23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5">
        <f t="shared" si="20"/>
        <v>42561.154664351852</v>
      </c>
      <c r="L1290" t="b">
        <v>0</v>
      </c>
      <c r="M1290">
        <v>61</v>
      </c>
      <c r="N1290" t="b">
        <v>1</v>
      </c>
      <c r="O1290" t="s">
        <v>8269</v>
      </c>
      <c r="P1290" s="13">
        <v>1</v>
      </c>
      <c r="Q1290">
        <f>IFERROR(ROUND(Kickstarter!E1290/[1]Kickstarter!L1290,2),0)</f>
        <v>105.74</v>
      </c>
      <c r="R1290" s="16" t="s">
        <v>8308</v>
      </c>
      <c r="S1290" s="16" t="s">
        <v>8342</v>
      </c>
      <c r="T1290" s="15">
        <f>(((Kickstarter!J1290/60)/60)/24)+DATE(1970,1,1)</f>
        <v>42561.154664351852</v>
      </c>
      <c r="U1290" s="15">
        <f>(((Kickstarter!I1290/60)/60)/24)+DATE(1970,1,1)</f>
        <v>42592.166666666672</v>
      </c>
      <c r="V1290">
        <f>YEAR(T1290)</f>
        <v>2016</v>
      </c>
      <c r="W1290">
        <f>YEAR(U1290)</f>
        <v>2016</v>
      </c>
    </row>
    <row r="1291" spans="1:23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5">
        <f t="shared" si="20"/>
        <v>42709.134780092594</v>
      </c>
      <c r="L1291" t="b">
        <v>0</v>
      </c>
      <c r="M1291">
        <v>52</v>
      </c>
      <c r="N1291" t="b">
        <v>1</v>
      </c>
      <c r="O1291" t="s">
        <v>8269</v>
      </c>
      <c r="P1291" s="13">
        <v>1</v>
      </c>
      <c r="Q1291">
        <f>IFERROR(ROUND(Kickstarter!E1291/[1]Kickstarter!L1291,2),0)</f>
        <v>72.150000000000006</v>
      </c>
      <c r="R1291" s="16" t="s">
        <v>8318</v>
      </c>
      <c r="S1291" s="16" t="s">
        <v>8349</v>
      </c>
      <c r="T1291" s="15">
        <f>(((Kickstarter!J1291/60)/60)/24)+DATE(1970,1,1)</f>
        <v>42709.134780092587</v>
      </c>
      <c r="U1291" s="15">
        <f>(((Kickstarter!I1291/60)/60)/24)+DATE(1970,1,1)</f>
        <v>42739.134780092587</v>
      </c>
      <c r="V1291">
        <f>YEAR(T1291)</f>
        <v>2016</v>
      </c>
      <c r="W1291">
        <f>YEAR(U1291)</f>
        <v>2017</v>
      </c>
    </row>
    <row r="1292" spans="1:23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5">
        <f t="shared" si="20"/>
        <v>42086.614942129629</v>
      </c>
      <c r="L1292" t="b">
        <v>0</v>
      </c>
      <c r="M1292">
        <v>86</v>
      </c>
      <c r="N1292" t="b">
        <v>1</v>
      </c>
      <c r="O1292" t="s">
        <v>8269</v>
      </c>
      <c r="P1292" s="13">
        <v>1</v>
      </c>
      <c r="Q1292">
        <f>IFERROR(ROUND(Kickstarter!E1292/[1]Kickstarter!L1292,2),0)</f>
        <v>76</v>
      </c>
      <c r="R1292" s="16" t="s">
        <v>8318</v>
      </c>
      <c r="S1292" s="16" t="s">
        <v>8345</v>
      </c>
      <c r="T1292" s="15">
        <f>(((Kickstarter!J1292/60)/60)/24)+DATE(1970,1,1)</f>
        <v>42086.614942129629</v>
      </c>
      <c r="U1292" s="15">
        <f>(((Kickstarter!I1292/60)/60)/24)+DATE(1970,1,1)</f>
        <v>42117.290972222225</v>
      </c>
      <c r="V1292">
        <f>YEAR(T1292)</f>
        <v>2015</v>
      </c>
      <c r="W1292">
        <f>YEAR(U1292)</f>
        <v>2015</v>
      </c>
    </row>
    <row r="1293" spans="1:23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5">
        <f t="shared" si="20"/>
        <v>42064.652673611112</v>
      </c>
      <c r="L1293" t="b">
        <v>0</v>
      </c>
      <c r="M1293">
        <v>42</v>
      </c>
      <c r="N1293" t="b">
        <v>1</v>
      </c>
      <c r="O1293" t="s">
        <v>8269</v>
      </c>
      <c r="P1293" s="13">
        <v>1</v>
      </c>
      <c r="Q1293">
        <f>IFERROR(ROUND(Kickstarter!E1293/[1]Kickstarter!L1293,2),0)</f>
        <v>56.77</v>
      </c>
      <c r="R1293" s="16" t="s">
        <v>8310</v>
      </c>
      <c r="S1293" s="16" t="s">
        <v>8319</v>
      </c>
      <c r="T1293" s="15">
        <f>(((Kickstarter!J1293/60)/60)/24)+DATE(1970,1,1)</f>
        <v>42064.652673611112</v>
      </c>
      <c r="U1293" s="15">
        <f>(((Kickstarter!I1293/60)/60)/24)+DATE(1970,1,1)</f>
        <v>42101.291666666672</v>
      </c>
      <c r="V1293">
        <f>YEAR(T1293)</f>
        <v>2015</v>
      </c>
      <c r="W1293">
        <f>YEAR(U1293)</f>
        <v>2015</v>
      </c>
    </row>
    <row r="1294" spans="1:23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5">
        <f t="shared" si="20"/>
        <v>42256.764212962968</v>
      </c>
      <c r="L1294" t="b">
        <v>0</v>
      </c>
      <c r="M1294">
        <v>52</v>
      </c>
      <c r="N1294" t="b">
        <v>1</v>
      </c>
      <c r="O1294" t="s">
        <v>8269</v>
      </c>
      <c r="P1294" s="13">
        <v>1</v>
      </c>
      <c r="Q1294">
        <f>IFERROR(ROUND(Kickstarter!E1294/[1]Kickstarter!L1294,2),0)</f>
        <v>56.67</v>
      </c>
      <c r="R1294" s="16" t="s">
        <v>8310</v>
      </c>
      <c r="S1294" s="16" t="s">
        <v>8309</v>
      </c>
      <c r="T1294" s="15">
        <f>(((Kickstarter!J1294/60)/60)/24)+DATE(1970,1,1)</f>
        <v>42256.764212962968</v>
      </c>
      <c r="U1294" s="15">
        <f>(((Kickstarter!I1294/60)/60)/24)+DATE(1970,1,1)</f>
        <v>42283.957638888889</v>
      </c>
      <c r="V1294">
        <f>YEAR(T1294)</f>
        <v>2015</v>
      </c>
      <c r="W1294">
        <f>YEAR(U1294)</f>
        <v>2015</v>
      </c>
    </row>
    <row r="1295" spans="1:23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5">
        <f t="shared" si="20"/>
        <v>42292.701053240744</v>
      </c>
      <c r="L1295" t="b">
        <v>0</v>
      </c>
      <c r="M1295">
        <v>120</v>
      </c>
      <c r="N1295" t="b">
        <v>1</v>
      </c>
      <c r="O1295" t="s">
        <v>8269</v>
      </c>
      <c r="P1295" s="13">
        <v>1</v>
      </c>
      <c r="Q1295">
        <f>IFERROR(ROUND(Kickstarter!E1295/[1]Kickstarter!L1295,2),0)</f>
        <v>204.47</v>
      </c>
      <c r="R1295" s="16" t="s">
        <v>8335</v>
      </c>
      <c r="S1295" s="16" t="s">
        <v>8354</v>
      </c>
      <c r="T1295" s="15">
        <f>(((Kickstarter!J1295/60)/60)/24)+DATE(1970,1,1)</f>
        <v>42292.701053240744</v>
      </c>
      <c r="U1295" s="15">
        <f>(((Kickstarter!I1295/60)/60)/24)+DATE(1970,1,1)</f>
        <v>42322.742719907401</v>
      </c>
      <c r="V1295">
        <f>YEAR(T1295)</f>
        <v>2015</v>
      </c>
      <c r="W1295">
        <f>YEAR(U1295)</f>
        <v>2015</v>
      </c>
    </row>
    <row r="1296" spans="1:23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5">
        <f t="shared" si="20"/>
        <v>42278.453668981485</v>
      </c>
      <c r="L1296" t="b">
        <v>0</v>
      </c>
      <c r="M1296">
        <v>22</v>
      </c>
      <c r="N1296" t="b">
        <v>1</v>
      </c>
      <c r="O1296" t="s">
        <v>8269</v>
      </c>
      <c r="P1296" s="13">
        <v>1</v>
      </c>
      <c r="Q1296">
        <f>IFERROR(ROUND(Kickstarter!E1296/[1]Kickstarter!L1296,2),0)</f>
        <v>3.63</v>
      </c>
      <c r="R1296" s="16" t="s">
        <v>8318</v>
      </c>
      <c r="S1296" s="16" t="s">
        <v>8345</v>
      </c>
      <c r="T1296" s="15">
        <f>(((Kickstarter!J1296/60)/60)/24)+DATE(1970,1,1)</f>
        <v>42278.453668981485</v>
      </c>
      <c r="U1296" s="15">
        <f>(((Kickstarter!I1296/60)/60)/24)+DATE(1970,1,1)</f>
        <v>42296.458333333328</v>
      </c>
      <c r="V1296">
        <f>YEAR(T1296)</f>
        <v>2015</v>
      </c>
      <c r="W1296">
        <f>YEAR(U1296)</f>
        <v>2015</v>
      </c>
    </row>
    <row r="1297" spans="1:23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5">
        <f t="shared" si="20"/>
        <v>42184.572881944448</v>
      </c>
      <c r="L1297" t="b">
        <v>0</v>
      </c>
      <c r="M1297">
        <v>64</v>
      </c>
      <c r="N1297" t="b">
        <v>1</v>
      </c>
      <c r="O1297" t="s">
        <v>8269</v>
      </c>
      <c r="P1297" s="13">
        <v>1</v>
      </c>
      <c r="Q1297">
        <f>IFERROR(ROUND(Kickstarter!E1297/[1]Kickstarter!L1297,2),0)</f>
        <v>22.17</v>
      </c>
      <c r="R1297" s="16" t="s">
        <v>8308</v>
      </c>
      <c r="S1297" s="16" t="s">
        <v>8355</v>
      </c>
      <c r="T1297" s="15">
        <f>(((Kickstarter!J1297/60)/60)/24)+DATE(1970,1,1)</f>
        <v>42184.572881944448</v>
      </c>
      <c r="U1297" s="15">
        <f>(((Kickstarter!I1297/60)/60)/24)+DATE(1970,1,1)</f>
        <v>42214.708333333328</v>
      </c>
      <c r="V1297">
        <f>YEAR(T1297)</f>
        <v>2015</v>
      </c>
      <c r="W1297">
        <f>YEAR(U1297)</f>
        <v>2015</v>
      </c>
    </row>
    <row r="1298" spans="1:23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5">
        <f t="shared" si="20"/>
        <v>42423.050613425927</v>
      </c>
      <c r="L1298" t="b">
        <v>0</v>
      </c>
      <c r="M1298">
        <v>23</v>
      </c>
      <c r="N1298" t="b">
        <v>1</v>
      </c>
      <c r="O1298" t="s">
        <v>8269</v>
      </c>
      <c r="P1298" s="13">
        <v>1</v>
      </c>
      <c r="Q1298">
        <f>IFERROR(ROUND(Kickstarter!E1298/[1]Kickstarter!L1298,2),0)</f>
        <v>40</v>
      </c>
      <c r="R1298" s="16" t="s">
        <v>8310</v>
      </c>
      <c r="S1298" s="16" t="s">
        <v>8309</v>
      </c>
      <c r="T1298" s="15">
        <f>(((Kickstarter!J1298/60)/60)/24)+DATE(1970,1,1)</f>
        <v>42423.050613425927</v>
      </c>
      <c r="U1298" s="15">
        <f>(((Kickstarter!I1298/60)/60)/24)+DATE(1970,1,1)</f>
        <v>42443.008946759262</v>
      </c>
      <c r="V1298">
        <f>YEAR(T1298)</f>
        <v>2016</v>
      </c>
      <c r="W1298">
        <f>YEAR(U1298)</f>
        <v>2016</v>
      </c>
    </row>
    <row r="1299" spans="1:23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5">
        <f t="shared" si="20"/>
        <v>42461.747199074074</v>
      </c>
      <c r="L1299" t="b">
        <v>0</v>
      </c>
      <c r="M1299">
        <v>238</v>
      </c>
      <c r="N1299" t="b">
        <v>1</v>
      </c>
      <c r="O1299" t="s">
        <v>8269</v>
      </c>
      <c r="P1299" s="13">
        <v>1</v>
      </c>
      <c r="Q1299">
        <f>IFERROR(ROUND(Kickstarter!E1299/[1]Kickstarter!L1299,2),0)</f>
        <v>398.27</v>
      </c>
      <c r="R1299" s="16" t="s">
        <v>8310</v>
      </c>
      <c r="S1299" s="16" t="s">
        <v>8311</v>
      </c>
      <c r="T1299" s="15">
        <f>(((Kickstarter!J1299/60)/60)/24)+DATE(1970,1,1)</f>
        <v>42461.747199074074</v>
      </c>
      <c r="U1299" s="15">
        <f>(((Kickstarter!I1299/60)/60)/24)+DATE(1970,1,1)</f>
        <v>42491.747199074074</v>
      </c>
      <c r="V1299">
        <f>YEAR(T1299)</f>
        <v>2016</v>
      </c>
      <c r="W1299">
        <f>YEAR(U1299)</f>
        <v>2016</v>
      </c>
    </row>
    <row r="1300" spans="1:23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5">
        <f t="shared" si="20"/>
        <v>42458.680925925924</v>
      </c>
      <c r="L1300" t="b">
        <v>0</v>
      </c>
      <c r="M1300">
        <v>33</v>
      </c>
      <c r="N1300" t="b">
        <v>1</v>
      </c>
      <c r="O1300" t="s">
        <v>8269</v>
      </c>
      <c r="P1300" s="13">
        <v>1</v>
      </c>
      <c r="Q1300">
        <f>IFERROR(ROUND(Kickstarter!E1300/[1]Kickstarter!L1300,2),0)</f>
        <v>27.91</v>
      </c>
      <c r="R1300" s="16" t="s">
        <v>8308</v>
      </c>
      <c r="S1300" s="16" t="s">
        <v>8342</v>
      </c>
      <c r="T1300" s="15">
        <f>(((Kickstarter!J1300/60)/60)/24)+DATE(1970,1,1)</f>
        <v>42458.680925925932</v>
      </c>
      <c r="U1300" s="15">
        <f>(((Kickstarter!I1300/60)/60)/24)+DATE(1970,1,1)</f>
        <v>42488.680925925932</v>
      </c>
      <c r="V1300">
        <f>YEAR(T1300)</f>
        <v>2016</v>
      </c>
      <c r="W1300">
        <f>YEAR(U1300)</f>
        <v>2016</v>
      </c>
    </row>
    <row r="1301" spans="1:23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5">
        <f t="shared" si="20"/>
        <v>42169.814340277779</v>
      </c>
      <c r="L1301" t="b">
        <v>0</v>
      </c>
      <c r="M1301">
        <v>32</v>
      </c>
      <c r="N1301" t="b">
        <v>1</v>
      </c>
      <c r="O1301" t="s">
        <v>8269</v>
      </c>
      <c r="P1301" s="13">
        <v>1</v>
      </c>
      <c r="Q1301">
        <f>IFERROR(ROUND(Kickstarter!E1301/[1]Kickstarter!L1301,2),0)</f>
        <v>49.89</v>
      </c>
      <c r="R1301" s="16" t="s">
        <v>8308</v>
      </c>
      <c r="S1301" s="16" t="s">
        <v>8350</v>
      </c>
      <c r="T1301" s="15">
        <f>(((Kickstarter!J1301/60)/60)/24)+DATE(1970,1,1)</f>
        <v>42169.814340277779</v>
      </c>
      <c r="U1301" s="15">
        <f>(((Kickstarter!I1301/60)/60)/24)+DATE(1970,1,1)</f>
        <v>42199.814340277779</v>
      </c>
      <c r="V1301">
        <f>YEAR(T1301)</f>
        <v>2015</v>
      </c>
      <c r="W1301">
        <f>YEAR(U1301)</f>
        <v>2015</v>
      </c>
    </row>
    <row r="1302" spans="1:23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5">
        <f t="shared" si="20"/>
        <v>42483.675208333334</v>
      </c>
      <c r="L1302" t="b">
        <v>0</v>
      </c>
      <c r="M1302">
        <v>24</v>
      </c>
      <c r="N1302" t="b">
        <v>1</v>
      </c>
      <c r="O1302" t="s">
        <v>8269</v>
      </c>
      <c r="P1302" s="13">
        <v>1</v>
      </c>
      <c r="Q1302">
        <f>IFERROR(ROUND(Kickstarter!E1302/[1]Kickstarter!L1302,2),0)</f>
        <v>37.5</v>
      </c>
      <c r="R1302" s="16" t="s">
        <v>8318</v>
      </c>
      <c r="S1302" s="16" t="s">
        <v>8349</v>
      </c>
      <c r="T1302" s="15">
        <f>(((Kickstarter!J1302/60)/60)/24)+DATE(1970,1,1)</f>
        <v>42483.675208333334</v>
      </c>
      <c r="U1302" s="15">
        <f>(((Kickstarter!I1302/60)/60)/24)+DATE(1970,1,1)</f>
        <v>42522.789583333331</v>
      </c>
      <c r="V1302">
        <f>YEAR(T1302)</f>
        <v>2016</v>
      </c>
      <c r="W1302">
        <f>YEAR(U1302)</f>
        <v>2016</v>
      </c>
    </row>
    <row r="1303" spans="1:23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5">
        <f t="shared" si="20"/>
        <v>42195.749745370369</v>
      </c>
      <c r="L1303" t="b">
        <v>0</v>
      </c>
      <c r="M1303">
        <v>29</v>
      </c>
      <c r="N1303" t="b">
        <v>1</v>
      </c>
      <c r="O1303" t="s">
        <v>8269</v>
      </c>
      <c r="P1303" s="13">
        <v>1</v>
      </c>
      <c r="Q1303">
        <f>IFERROR(ROUND(Kickstarter!E1303/[1]Kickstarter!L1303,2),0)</f>
        <v>44.67</v>
      </c>
      <c r="R1303" s="16" t="s">
        <v>8310</v>
      </c>
      <c r="S1303" s="16" t="s">
        <v>8309</v>
      </c>
      <c r="T1303" s="15">
        <f>(((Kickstarter!J1303/60)/60)/24)+DATE(1970,1,1)</f>
        <v>42195.749745370369</v>
      </c>
      <c r="U1303" s="15">
        <f>(((Kickstarter!I1303/60)/60)/24)+DATE(1970,1,1)</f>
        <v>42206.125</v>
      </c>
      <c r="V1303">
        <f>YEAR(T1303)</f>
        <v>2015</v>
      </c>
      <c r="W1303">
        <f>YEAR(U1303)</f>
        <v>2015</v>
      </c>
    </row>
    <row r="1304" spans="1:23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5">
        <f t="shared" si="20"/>
        <v>42675.057997685188</v>
      </c>
      <c r="L1304" t="b">
        <v>0</v>
      </c>
      <c r="M1304">
        <v>50</v>
      </c>
      <c r="N1304" t="b">
        <v>1</v>
      </c>
      <c r="O1304" t="s">
        <v>8269</v>
      </c>
      <c r="P1304" s="13">
        <v>1</v>
      </c>
      <c r="Q1304">
        <f>IFERROR(ROUND(Kickstarter!E1304/[1]Kickstarter!L1304,2),0)</f>
        <v>39.68</v>
      </c>
      <c r="R1304" s="16" t="s">
        <v>8310</v>
      </c>
      <c r="S1304" s="16" t="s">
        <v>8309</v>
      </c>
      <c r="T1304" s="15">
        <f>(((Kickstarter!J1304/60)/60)/24)+DATE(1970,1,1)</f>
        <v>42675.057997685188</v>
      </c>
      <c r="U1304" s="15">
        <f>(((Kickstarter!I1304/60)/60)/24)+DATE(1970,1,1)</f>
        <v>42705.099664351852</v>
      </c>
      <c r="V1304">
        <f>YEAR(T1304)</f>
        <v>2016</v>
      </c>
      <c r="W1304">
        <f>YEAR(U1304)</f>
        <v>2016</v>
      </c>
    </row>
    <row r="1305" spans="1:23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5">
        <f t="shared" si="20"/>
        <v>42566.441203703704</v>
      </c>
      <c r="L1305" t="b">
        <v>0</v>
      </c>
      <c r="M1305">
        <v>108</v>
      </c>
      <c r="N1305" t="b">
        <v>1</v>
      </c>
      <c r="O1305" t="s">
        <v>8269</v>
      </c>
      <c r="P1305" s="13">
        <v>1</v>
      </c>
      <c r="Q1305">
        <f>IFERROR(ROUND(Kickstarter!E1305/[1]Kickstarter!L1305,2),0)</f>
        <v>79.98</v>
      </c>
      <c r="R1305" s="16" t="s">
        <v>8310</v>
      </c>
      <c r="S1305" s="16" t="s">
        <v>8309</v>
      </c>
      <c r="T1305" s="15">
        <f>(((Kickstarter!J1305/60)/60)/24)+DATE(1970,1,1)</f>
        <v>42566.441203703704</v>
      </c>
      <c r="U1305" s="15">
        <f>(((Kickstarter!I1305/60)/60)/24)+DATE(1970,1,1)</f>
        <v>42582.458333333328</v>
      </c>
      <c r="V1305">
        <f>YEAR(T1305)</f>
        <v>2016</v>
      </c>
      <c r="W1305">
        <f>YEAR(U1305)</f>
        <v>2016</v>
      </c>
    </row>
    <row r="1306" spans="1:23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5">
        <f t="shared" si="20"/>
        <v>42747.194502314815</v>
      </c>
      <c r="L1306" t="b">
        <v>0</v>
      </c>
      <c r="M1306">
        <v>104</v>
      </c>
      <c r="N1306" t="b">
        <v>0</v>
      </c>
      <c r="O1306" t="s">
        <v>8271</v>
      </c>
      <c r="P1306" s="13">
        <v>1</v>
      </c>
      <c r="Q1306">
        <f>IFERROR(ROUND(Kickstarter!E1306/[1]Kickstarter!L1306,2),0)</f>
        <v>396.28</v>
      </c>
      <c r="R1306" s="16" t="s">
        <v>8310</v>
      </c>
      <c r="S1306" s="16" t="s">
        <v>8309</v>
      </c>
      <c r="T1306" s="15">
        <f>(((Kickstarter!J1306/60)/60)/24)+DATE(1970,1,1)</f>
        <v>42747.194502314815</v>
      </c>
      <c r="U1306" s="15">
        <f>(((Kickstarter!I1306/60)/60)/24)+DATE(1970,1,1)</f>
        <v>42807.152835648143</v>
      </c>
      <c r="V1306">
        <f>YEAR(T1306)</f>
        <v>2017</v>
      </c>
      <c r="W1306">
        <f>YEAR(U1306)</f>
        <v>2017</v>
      </c>
    </row>
    <row r="1307" spans="1:23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5">
        <f t="shared" si="20"/>
        <v>42543.665601851855</v>
      </c>
      <c r="L1307" t="b">
        <v>0</v>
      </c>
      <c r="M1307">
        <v>86</v>
      </c>
      <c r="N1307" t="b">
        <v>0</v>
      </c>
      <c r="O1307" t="s">
        <v>8271</v>
      </c>
      <c r="P1307" s="13">
        <v>1</v>
      </c>
      <c r="Q1307">
        <f>IFERROR(ROUND(Kickstarter!E1307/[1]Kickstarter!L1307,2),0)</f>
        <v>72.16</v>
      </c>
      <c r="R1307" s="16" t="s">
        <v>8310</v>
      </c>
      <c r="S1307" s="16" t="s">
        <v>8309</v>
      </c>
      <c r="T1307" s="15">
        <f>(((Kickstarter!J1307/60)/60)/24)+DATE(1970,1,1)</f>
        <v>42543.665601851855</v>
      </c>
      <c r="U1307" s="15">
        <f>(((Kickstarter!I1307/60)/60)/24)+DATE(1970,1,1)</f>
        <v>42572.729166666672</v>
      </c>
      <c r="V1307">
        <f>YEAR(T1307)</f>
        <v>2016</v>
      </c>
      <c r="W1307">
        <f>YEAR(U1307)</f>
        <v>2016</v>
      </c>
    </row>
    <row r="1308" spans="1:23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5">
        <f t="shared" si="20"/>
        <v>41947.457569444443</v>
      </c>
      <c r="L1308" t="b">
        <v>0</v>
      </c>
      <c r="M1308">
        <v>356</v>
      </c>
      <c r="N1308" t="b">
        <v>0</v>
      </c>
      <c r="O1308" t="s">
        <v>8271</v>
      </c>
      <c r="P1308" s="13">
        <v>1</v>
      </c>
      <c r="Q1308">
        <f>IFERROR(ROUND(Kickstarter!E1308/[1]Kickstarter!L1308,2),0)</f>
        <v>1216.46</v>
      </c>
      <c r="R1308" s="16" t="s">
        <v>8324</v>
      </c>
      <c r="S1308" s="16" t="s">
        <v>8351</v>
      </c>
      <c r="T1308" s="15">
        <f>(((Kickstarter!J1308/60)/60)/24)+DATE(1970,1,1)</f>
        <v>41947.457569444443</v>
      </c>
      <c r="U1308" s="15">
        <f>(((Kickstarter!I1308/60)/60)/24)+DATE(1970,1,1)</f>
        <v>41977.457569444443</v>
      </c>
      <c r="V1308">
        <f>YEAR(T1308)</f>
        <v>2014</v>
      </c>
      <c r="W1308">
        <f>YEAR(U1308)</f>
        <v>2014</v>
      </c>
    </row>
    <row r="1309" spans="1:23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5">
        <f t="shared" si="20"/>
        <v>42387.503229166672</v>
      </c>
      <c r="L1309" t="b">
        <v>0</v>
      </c>
      <c r="M1309">
        <v>45</v>
      </c>
      <c r="N1309" t="b">
        <v>0</v>
      </c>
      <c r="O1309" t="s">
        <v>8271</v>
      </c>
      <c r="P1309" s="13">
        <v>1</v>
      </c>
      <c r="Q1309">
        <f>IFERROR(ROUND(Kickstarter!E1309/[1]Kickstarter!L1309,2),0)</f>
        <v>338.65</v>
      </c>
      <c r="R1309" s="16" t="s">
        <v>8310</v>
      </c>
      <c r="S1309" s="16" t="s">
        <v>8319</v>
      </c>
      <c r="T1309" s="15">
        <f>(((Kickstarter!J1309/60)/60)/24)+DATE(1970,1,1)</f>
        <v>42387.503229166665</v>
      </c>
      <c r="U1309" s="15">
        <f>(((Kickstarter!I1309/60)/60)/24)+DATE(1970,1,1)</f>
        <v>42417.503229166665</v>
      </c>
      <c r="V1309">
        <f>YEAR(T1309)</f>
        <v>2016</v>
      </c>
      <c r="W1309">
        <f>YEAR(U1309)</f>
        <v>2016</v>
      </c>
    </row>
    <row r="1310" spans="1:23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5">
        <f t="shared" si="20"/>
        <v>42611.613564814819</v>
      </c>
      <c r="L1310" t="b">
        <v>0</v>
      </c>
      <c r="M1310">
        <v>38</v>
      </c>
      <c r="N1310" t="b">
        <v>0</v>
      </c>
      <c r="O1310" t="s">
        <v>8271</v>
      </c>
      <c r="P1310" s="13">
        <v>1</v>
      </c>
      <c r="Q1310">
        <f>IFERROR(ROUND(Kickstarter!E1310/[1]Kickstarter!L1310,2),0)</f>
        <v>14.2</v>
      </c>
      <c r="R1310" s="16" t="s">
        <v>8310</v>
      </c>
      <c r="S1310" s="16" t="s">
        <v>8309</v>
      </c>
      <c r="T1310" s="15">
        <f>(((Kickstarter!J1310/60)/60)/24)+DATE(1970,1,1)</f>
        <v>42611.613564814819</v>
      </c>
      <c r="U1310" s="15">
        <f>(((Kickstarter!I1310/60)/60)/24)+DATE(1970,1,1)</f>
        <v>42651.613564814819</v>
      </c>
      <c r="V1310">
        <f>YEAR(T1310)</f>
        <v>2016</v>
      </c>
      <c r="W1310">
        <f>YEAR(U1310)</f>
        <v>2016</v>
      </c>
    </row>
    <row r="1311" spans="1:23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5">
        <f t="shared" si="20"/>
        <v>42257.882731481484</v>
      </c>
      <c r="L1311" t="b">
        <v>0</v>
      </c>
      <c r="M1311">
        <v>35</v>
      </c>
      <c r="N1311" t="b">
        <v>0</v>
      </c>
      <c r="O1311" t="s">
        <v>8271</v>
      </c>
      <c r="P1311" s="13">
        <v>1</v>
      </c>
      <c r="Q1311">
        <f>IFERROR(ROUND(Kickstarter!E1311/[1]Kickstarter!L1311,2),0)</f>
        <v>112.97</v>
      </c>
      <c r="R1311" s="16" t="s">
        <v>8310</v>
      </c>
      <c r="S1311" s="16" t="s">
        <v>8309</v>
      </c>
      <c r="T1311" s="15">
        <f>(((Kickstarter!J1311/60)/60)/24)+DATE(1970,1,1)</f>
        <v>42257.882731481484</v>
      </c>
      <c r="U1311" s="15">
        <f>(((Kickstarter!I1311/60)/60)/24)+DATE(1970,1,1)</f>
        <v>42292.882731481484</v>
      </c>
      <c r="V1311">
        <f>YEAR(T1311)</f>
        <v>2015</v>
      </c>
      <c r="W1311">
        <f>YEAR(U1311)</f>
        <v>2015</v>
      </c>
    </row>
    <row r="1312" spans="1:23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5">
        <f t="shared" si="20"/>
        <v>42556.667245370365</v>
      </c>
      <c r="L1312" t="b">
        <v>0</v>
      </c>
      <c r="M1312">
        <v>24</v>
      </c>
      <c r="N1312" t="b">
        <v>0</v>
      </c>
      <c r="O1312" t="s">
        <v>8271</v>
      </c>
      <c r="P1312" s="13">
        <v>1</v>
      </c>
      <c r="Q1312">
        <f>IFERROR(ROUND(Kickstarter!E1312/[1]Kickstarter!L1312,2),0)</f>
        <v>44.29</v>
      </c>
      <c r="R1312" s="16" t="s">
        <v>8308</v>
      </c>
      <c r="S1312" s="16" t="s">
        <v>8353</v>
      </c>
      <c r="T1312" s="15">
        <f>(((Kickstarter!J1312/60)/60)/24)+DATE(1970,1,1)</f>
        <v>42556.667245370365</v>
      </c>
      <c r="U1312" s="15">
        <f>(((Kickstarter!I1312/60)/60)/24)+DATE(1970,1,1)</f>
        <v>42601.667245370365</v>
      </c>
      <c r="V1312">
        <f>YEAR(T1312)</f>
        <v>2016</v>
      </c>
      <c r="W1312">
        <f>YEAR(U1312)</f>
        <v>2016</v>
      </c>
    </row>
    <row r="1313" spans="1:23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5">
        <f t="shared" si="20"/>
        <v>42669.802303240736</v>
      </c>
      <c r="L1313" t="b">
        <v>0</v>
      </c>
      <c r="M1313">
        <v>100</v>
      </c>
      <c r="N1313" t="b">
        <v>0</v>
      </c>
      <c r="O1313" t="s">
        <v>8271</v>
      </c>
      <c r="P1313" s="13">
        <v>1</v>
      </c>
      <c r="Q1313">
        <f>IFERROR(ROUND(Kickstarter!E1313/[1]Kickstarter!L1313,2),0)</f>
        <v>1312.62</v>
      </c>
      <c r="R1313" s="16" t="s">
        <v>8308</v>
      </c>
      <c r="S1313" s="16" t="s">
        <v>8346</v>
      </c>
      <c r="T1313" s="15">
        <f>(((Kickstarter!J1313/60)/60)/24)+DATE(1970,1,1)</f>
        <v>42669.802303240736</v>
      </c>
      <c r="U1313" s="15">
        <f>(((Kickstarter!I1313/60)/60)/24)+DATE(1970,1,1)</f>
        <v>42704.843969907408</v>
      </c>
      <c r="V1313">
        <f>YEAR(T1313)</f>
        <v>2016</v>
      </c>
      <c r="W1313">
        <f>YEAR(U1313)</f>
        <v>2016</v>
      </c>
    </row>
    <row r="1314" spans="1:23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5">
        <f t="shared" si="20"/>
        <v>42082.702800925923</v>
      </c>
      <c r="L1314" t="b">
        <v>0</v>
      </c>
      <c r="M1314">
        <v>1</v>
      </c>
      <c r="N1314" t="b">
        <v>0</v>
      </c>
      <c r="O1314" t="s">
        <v>8271</v>
      </c>
      <c r="P1314" s="13">
        <v>1</v>
      </c>
      <c r="Q1314">
        <f>IFERROR(ROUND(Kickstarter!E1314/[1]Kickstarter!L1314,2),0)</f>
        <v>0.85</v>
      </c>
      <c r="R1314" s="16" t="s">
        <v>8308</v>
      </c>
      <c r="S1314" s="16" t="s">
        <v>8346</v>
      </c>
      <c r="T1314" s="15">
        <f>(((Kickstarter!J1314/60)/60)/24)+DATE(1970,1,1)</f>
        <v>42082.702800925923</v>
      </c>
      <c r="U1314" s="15">
        <f>(((Kickstarter!I1314/60)/60)/24)+DATE(1970,1,1)</f>
        <v>42112.702800925923</v>
      </c>
      <c r="V1314">
        <f>YEAR(T1314)</f>
        <v>2015</v>
      </c>
      <c r="W1314">
        <f>YEAR(U1314)</f>
        <v>2015</v>
      </c>
    </row>
    <row r="1315" spans="1:23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5">
        <f t="shared" si="20"/>
        <v>42402.709652777776</v>
      </c>
      <c r="L1315" t="b">
        <v>0</v>
      </c>
      <c r="M1315">
        <v>122</v>
      </c>
      <c r="N1315" t="b">
        <v>0</v>
      </c>
      <c r="O1315" t="s">
        <v>8271</v>
      </c>
      <c r="P1315" s="13">
        <v>1</v>
      </c>
      <c r="Q1315">
        <f>IFERROR(ROUND(Kickstarter!E1315/[1]Kickstarter!L1315,2),0)</f>
        <v>131.01</v>
      </c>
      <c r="R1315" s="16" t="s">
        <v>8308</v>
      </c>
      <c r="S1315" s="16" t="s">
        <v>8342</v>
      </c>
      <c r="T1315" s="15">
        <f>(((Kickstarter!J1315/60)/60)/24)+DATE(1970,1,1)</f>
        <v>42402.709652777776</v>
      </c>
      <c r="U1315" s="15">
        <f>(((Kickstarter!I1315/60)/60)/24)+DATE(1970,1,1)</f>
        <v>42432.709652777776</v>
      </c>
      <c r="V1315">
        <f>YEAR(T1315)</f>
        <v>2016</v>
      </c>
      <c r="W1315">
        <f>YEAR(U1315)</f>
        <v>2016</v>
      </c>
    </row>
    <row r="1316" spans="1:23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5">
        <f t="shared" si="20"/>
        <v>42604.669675925921</v>
      </c>
      <c r="L1316" t="b">
        <v>0</v>
      </c>
      <c r="M1316">
        <v>11</v>
      </c>
      <c r="N1316" t="b">
        <v>0</v>
      </c>
      <c r="O1316" t="s">
        <v>8271</v>
      </c>
      <c r="P1316" s="13">
        <v>1</v>
      </c>
      <c r="Q1316">
        <f>IFERROR(ROUND(Kickstarter!E1316/[1]Kickstarter!L1316,2),0)</f>
        <v>29.39</v>
      </c>
      <c r="R1316" s="16" t="s">
        <v>8310</v>
      </c>
      <c r="S1316" s="16" t="s">
        <v>8309</v>
      </c>
      <c r="T1316" s="15">
        <f>(((Kickstarter!J1316/60)/60)/24)+DATE(1970,1,1)</f>
        <v>42604.669675925921</v>
      </c>
      <c r="U1316" s="15">
        <f>(((Kickstarter!I1316/60)/60)/24)+DATE(1970,1,1)</f>
        <v>42664.669675925921</v>
      </c>
      <c r="V1316">
        <f>YEAR(T1316)</f>
        <v>2016</v>
      </c>
      <c r="W1316">
        <f>YEAR(U1316)</f>
        <v>2016</v>
      </c>
    </row>
    <row r="1317" spans="1:23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5">
        <f t="shared" si="20"/>
        <v>42278.498240740737</v>
      </c>
      <c r="L1317" t="b">
        <v>0</v>
      </c>
      <c r="M1317">
        <v>248</v>
      </c>
      <c r="N1317" t="b">
        <v>0</v>
      </c>
      <c r="O1317" t="s">
        <v>8271</v>
      </c>
      <c r="P1317" s="13">
        <v>1</v>
      </c>
      <c r="Q1317">
        <f>IFERROR(ROUND(Kickstarter!E1317/[1]Kickstarter!L1317,2),0)</f>
        <v>721.5</v>
      </c>
      <c r="R1317" s="16" t="s">
        <v>8308</v>
      </c>
      <c r="S1317" s="16" t="s">
        <v>8342</v>
      </c>
      <c r="T1317" s="15">
        <f>(((Kickstarter!J1317/60)/60)/24)+DATE(1970,1,1)</f>
        <v>42278.498240740737</v>
      </c>
      <c r="U1317" s="15">
        <f>(((Kickstarter!I1317/60)/60)/24)+DATE(1970,1,1)</f>
        <v>42314.041666666672</v>
      </c>
      <c r="V1317">
        <f>YEAR(T1317)</f>
        <v>2015</v>
      </c>
      <c r="W1317">
        <f>YEAR(U1317)</f>
        <v>2015</v>
      </c>
    </row>
    <row r="1318" spans="1:23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5">
        <f t="shared" si="20"/>
        <v>42393.961909722224</v>
      </c>
      <c r="L1318" t="b">
        <v>0</v>
      </c>
      <c r="M1318">
        <v>1</v>
      </c>
      <c r="N1318" t="b">
        <v>0</v>
      </c>
      <c r="O1318" t="s">
        <v>8271</v>
      </c>
      <c r="P1318" s="13">
        <v>1</v>
      </c>
      <c r="Q1318">
        <f>IFERROR(ROUND(Kickstarter!E1318/[1]Kickstarter!L1318,2),0)</f>
        <v>0.02</v>
      </c>
      <c r="R1318" s="16" t="s">
        <v>8308</v>
      </c>
      <c r="S1318" s="16" t="s">
        <v>8350</v>
      </c>
      <c r="T1318" s="15">
        <f>(((Kickstarter!J1318/60)/60)/24)+DATE(1970,1,1)</f>
        <v>42393.961909722217</v>
      </c>
      <c r="U1318" s="15">
        <f>(((Kickstarter!I1318/60)/60)/24)+DATE(1970,1,1)</f>
        <v>42428.961909722217</v>
      </c>
      <c r="V1318">
        <f>YEAR(T1318)</f>
        <v>2016</v>
      </c>
      <c r="W1318">
        <f>YEAR(U1318)</f>
        <v>2016</v>
      </c>
    </row>
    <row r="1319" spans="1:23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5">
        <f t="shared" si="20"/>
        <v>42520.235486111109</v>
      </c>
      <c r="L1319" t="b">
        <v>0</v>
      </c>
      <c r="M1319">
        <v>19</v>
      </c>
      <c r="N1319" t="b">
        <v>0</v>
      </c>
      <c r="O1319" t="s">
        <v>8271</v>
      </c>
      <c r="P1319" s="13">
        <v>1</v>
      </c>
      <c r="Q1319">
        <f>IFERROR(ROUND(Kickstarter!E1319/[1]Kickstarter!L1319,2),0)</f>
        <v>369.9</v>
      </c>
      <c r="R1319" s="16" t="s">
        <v>8310</v>
      </c>
      <c r="S1319" s="16" t="s">
        <v>8309</v>
      </c>
      <c r="T1319" s="15">
        <f>(((Kickstarter!J1319/60)/60)/24)+DATE(1970,1,1)</f>
        <v>42520.235486111109</v>
      </c>
      <c r="U1319" s="15">
        <f>(((Kickstarter!I1319/60)/60)/24)+DATE(1970,1,1)</f>
        <v>42572.583333333328</v>
      </c>
      <c r="V1319">
        <f>YEAR(T1319)</f>
        <v>2016</v>
      </c>
      <c r="W1319">
        <f>YEAR(U1319)</f>
        <v>2016</v>
      </c>
    </row>
    <row r="1320" spans="1:23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5">
        <f t="shared" si="20"/>
        <v>41985.043657407412</v>
      </c>
      <c r="L1320" t="b">
        <v>0</v>
      </c>
      <c r="M1320">
        <v>135</v>
      </c>
      <c r="N1320" t="b">
        <v>0</v>
      </c>
      <c r="O1320" t="s">
        <v>8271</v>
      </c>
      <c r="P1320" s="13">
        <v>1</v>
      </c>
      <c r="Q1320">
        <f>IFERROR(ROUND(Kickstarter!E1320/[1]Kickstarter!L1320,2),0)</f>
        <v>85.14</v>
      </c>
      <c r="R1320" s="16" t="s">
        <v>8308</v>
      </c>
      <c r="S1320" s="16" t="s">
        <v>8352</v>
      </c>
      <c r="T1320" s="15">
        <f>(((Kickstarter!J1320/60)/60)/24)+DATE(1970,1,1)</f>
        <v>41985.043657407412</v>
      </c>
      <c r="U1320" s="15">
        <f>(((Kickstarter!I1320/60)/60)/24)+DATE(1970,1,1)</f>
        <v>42015.043657407412</v>
      </c>
      <c r="V1320">
        <f>YEAR(T1320)</f>
        <v>2014</v>
      </c>
      <c r="W1320">
        <f>YEAR(U1320)</f>
        <v>2015</v>
      </c>
    </row>
    <row r="1321" spans="1:23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5">
        <f t="shared" si="20"/>
        <v>41816.812094907407</v>
      </c>
      <c r="L1321" t="b">
        <v>0</v>
      </c>
      <c r="M1321">
        <v>9</v>
      </c>
      <c r="N1321" t="b">
        <v>0</v>
      </c>
      <c r="O1321" t="s">
        <v>8271</v>
      </c>
      <c r="P1321" s="13">
        <v>1</v>
      </c>
      <c r="Q1321">
        <f>IFERROR(ROUND(Kickstarter!E1321/[1]Kickstarter!L1321,2),0)</f>
        <v>14.36</v>
      </c>
      <c r="R1321" s="16" t="s">
        <v>8310</v>
      </c>
      <c r="S1321" s="16" t="s">
        <v>8309</v>
      </c>
      <c r="T1321" s="15">
        <f>(((Kickstarter!J1321/60)/60)/24)+DATE(1970,1,1)</f>
        <v>41816.812094907407</v>
      </c>
      <c r="U1321" s="15">
        <f>(((Kickstarter!I1321/60)/60)/24)+DATE(1970,1,1)</f>
        <v>41831.666666666664</v>
      </c>
      <c r="V1321">
        <f>YEAR(T1321)</f>
        <v>2014</v>
      </c>
      <c r="W1321">
        <f>YEAR(U1321)</f>
        <v>2014</v>
      </c>
    </row>
    <row r="1322" spans="1:23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5">
        <f t="shared" si="20"/>
        <v>42705.690347222218</v>
      </c>
      <c r="L1322" t="b">
        <v>0</v>
      </c>
      <c r="M1322">
        <v>3</v>
      </c>
      <c r="N1322" t="b">
        <v>0</v>
      </c>
      <c r="O1322" t="s">
        <v>8271</v>
      </c>
      <c r="P1322" s="13">
        <v>1</v>
      </c>
      <c r="Q1322">
        <f>IFERROR(ROUND(Kickstarter!E1322/[1]Kickstarter!L1322,2),0)</f>
        <v>5.65</v>
      </c>
      <c r="R1322" s="16" t="s">
        <v>8310</v>
      </c>
      <c r="S1322" s="16" t="s">
        <v>8309</v>
      </c>
      <c r="T1322" s="15">
        <f>(((Kickstarter!J1322/60)/60)/24)+DATE(1970,1,1)</f>
        <v>42705.690347222218</v>
      </c>
      <c r="U1322" s="15">
        <f>(((Kickstarter!I1322/60)/60)/24)+DATE(1970,1,1)</f>
        <v>42734.958333333328</v>
      </c>
      <c r="V1322">
        <f>YEAR(T1322)</f>
        <v>2016</v>
      </c>
      <c r="W1322">
        <f>YEAR(U1322)</f>
        <v>2016</v>
      </c>
    </row>
    <row r="1323" spans="1:23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5">
        <f t="shared" si="20"/>
        <v>42697.74927083333</v>
      </c>
      <c r="L1323" t="b">
        <v>0</v>
      </c>
      <c r="M1323">
        <v>7</v>
      </c>
      <c r="N1323" t="b">
        <v>0</v>
      </c>
      <c r="O1323" t="s">
        <v>8271</v>
      </c>
      <c r="P1323" s="13">
        <v>1</v>
      </c>
      <c r="Q1323">
        <f>IFERROR(ROUND(Kickstarter!E1323/[1]Kickstarter!L1323,2),0)</f>
        <v>261.7</v>
      </c>
      <c r="R1323" s="16" t="s">
        <v>8310</v>
      </c>
      <c r="S1323" s="16" t="s">
        <v>8311</v>
      </c>
      <c r="T1323" s="15">
        <f>(((Kickstarter!J1323/60)/60)/24)+DATE(1970,1,1)</f>
        <v>42697.74927083333</v>
      </c>
      <c r="U1323" s="15">
        <f>(((Kickstarter!I1323/60)/60)/24)+DATE(1970,1,1)</f>
        <v>42727.74927083333</v>
      </c>
      <c r="V1323">
        <f>YEAR(T1323)</f>
        <v>2016</v>
      </c>
      <c r="W1323">
        <f>YEAR(U1323)</f>
        <v>2016</v>
      </c>
    </row>
    <row r="1324" spans="1:23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5">
        <f t="shared" si="20"/>
        <v>42115.656539351854</v>
      </c>
      <c r="L1324" t="b">
        <v>0</v>
      </c>
      <c r="M1324">
        <v>4</v>
      </c>
      <c r="N1324" t="b">
        <v>0</v>
      </c>
      <c r="O1324" t="s">
        <v>8271</v>
      </c>
      <c r="P1324" s="13">
        <v>1</v>
      </c>
      <c r="Q1324">
        <f>IFERROR(ROUND(Kickstarter!E1324/[1]Kickstarter!L1324,2),0)</f>
        <v>2.52</v>
      </c>
      <c r="R1324" s="16" t="s">
        <v>8310</v>
      </c>
      <c r="S1324" s="16" t="s">
        <v>8309</v>
      </c>
      <c r="T1324" s="15">
        <f>(((Kickstarter!J1324/60)/60)/24)+DATE(1970,1,1)</f>
        <v>42115.656539351854</v>
      </c>
      <c r="U1324" s="15">
        <f>(((Kickstarter!I1324/60)/60)/24)+DATE(1970,1,1)</f>
        <v>42145.656539351854</v>
      </c>
      <c r="V1324">
        <f>YEAR(T1324)</f>
        <v>2015</v>
      </c>
      <c r="W1324">
        <f>YEAR(U1324)</f>
        <v>2015</v>
      </c>
    </row>
    <row r="1325" spans="1:23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5">
        <f t="shared" si="20"/>
        <v>42451.698449074072</v>
      </c>
      <c r="L1325" t="b">
        <v>0</v>
      </c>
      <c r="M1325">
        <v>44</v>
      </c>
      <c r="N1325" t="b">
        <v>0</v>
      </c>
      <c r="O1325" t="s">
        <v>8271</v>
      </c>
      <c r="P1325" s="13">
        <v>1</v>
      </c>
      <c r="Q1325">
        <f>IFERROR(ROUND(Kickstarter!E1325/[1]Kickstarter!L1325,2),0)</f>
        <v>8.8800000000000008</v>
      </c>
      <c r="R1325" s="16" t="s">
        <v>8324</v>
      </c>
      <c r="S1325" s="16" t="s">
        <v>8348</v>
      </c>
      <c r="T1325" s="15">
        <f>(((Kickstarter!J1325/60)/60)/24)+DATE(1970,1,1)</f>
        <v>42451.698449074072</v>
      </c>
      <c r="U1325" s="15">
        <f>(((Kickstarter!I1325/60)/60)/24)+DATE(1970,1,1)</f>
        <v>42486.288194444445</v>
      </c>
      <c r="V1325">
        <f>YEAR(T1325)</f>
        <v>2016</v>
      </c>
      <c r="W1325">
        <f>YEAR(U1325)</f>
        <v>2016</v>
      </c>
    </row>
    <row r="1326" spans="1:23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5">
        <f t="shared" si="20"/>
        <v>42626.633703703701</v>
      </c>
      <c r="L1326" t="b">
        <v>0</v>
      </c>
      <c r="M1326">
        <v>90</v>
      </c>
      <c r="N1326" t="b">
        <v>0</v>
      </c>
      <c r="O1326" t="s">
        <v>8271</v>
      </c>
      <c r="P1326" s="13">
        <v>1</v>
      </c>
      <c r="Q1326">
        <f>IFERROR(ROUND(Kickstarter!E1326/[1]Kickstarter!L1326,2),0)</f>
        <v>153.75</v>
      </c>
      <c r="R1326" s="16" t="s">
        <v>8310</v>
      </c>
      <c r="S1326" s="16" t="s">
        <v>8309</v>
      </c>
      <c r="T1326" s="15">
        <f>(((Kickstarter!J1326/60)/60)/24)+DATE(1970,1,1)</f>
        <v>42626.633703703701</v>
      </c>
      <c r="U1326" s="15">
        <f>(((Kickstarter!I1326/60)/60)/24)+DATE(1970,1,1)</f>
        <v>42656.633703703701</v>
      </c>
      <c r="V1326">
        <f>YEAR(T1326)</f>
        <v>2016</v>
      </c>
      <c r="W1326">
        <f>YEAR(U1326)</f>
        <v>2016</v>
      </c>
    </row>
    <row r="1327" spans="1:23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5">
        <f t="shared" si="20"/>
        <v>42704.086053240739</v>
      </c>
      <c r="L1327" t="b">
        <v>0</v>
      </c>
      <c r="M1327">
        <v>8</v>
      </c>
      <c r="N1327" t="b">
        <v>0</v>
      </c>
      <c r="O1327" t="s">
        <v>8271</v>
      </c>
      <c r="P1327" s="13">
        <v>1</v>
      </c>
      <c r="Q1327">
        <f>IFERROR(ROUND(Kickstarter!E1327/[1]Kickstarter!L1327,2),0)</f>
        <v>5.93</v>
      </c>
      <c r="R1327" s="16" t="s">
        <v>8308</v>
      </c>
      <c r="S1327" s="16" t="s">
        <v>8353</v>
      </c>
      <c r="T1327" s="15">
        <f>(((Kickstarter!J1327/60)/60)/24)+DATE(1970,1,1)</f>
        <v>42704.086053240739</v>
      </c>
      <c r="U1327" s="15">
        <f>(((Kickstarter!I1327/60)/60)/24)+DATE(1970,1,1)</f>
        <v>42734.086053240739</v>
      </c>
      <c r="V1327">
        <f>YEAR(T1327)</f>
        <v>2016</v>
      </c>
      <c r="W1327">
        <f>YEAR(U1327)</f>
        <v>2016</v>
      </c>
    </row>
    <row r="1328" spans="1:23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5">
        <f t="shared" si="20"/>
        <v>41974.791990740741</v>
      </c>
      <c r="L1328" t="b">
        <v>0</v>
      </c>
      <c r="M1328">
        <v>11</v>
      </c>
      <c r="N1328" t="b">
        <v>0</v>
      </c>
      <c r="O1328" t="s">
        <v>8271</v>
      </c>
      <c r="P1328" s="13">
        <v>1</v>
      </c>
      <c r="Q1328">
        <f>IFERROR(ROUND(Kickstarter!E1328/[1]Kickstarter!L1328,2),0)</f>
        <v>24.57</v>
      </c>
      <c r="R1328" s="16" t="s">
        <v>8315</v>
      </c>
      <c r="S1328" s="16" t="s">
        <v>8340</v>
      </c>
      <c r="T1328" s="15">
        <f>(((Kickstarter!J1328/60)/60)/24)+DATE(1970,1,1)</f>
        <v>41974.791990740734</v>
      </c>
      <c r="U1328" s="15">
        <f>(((Kickstarter!I1328/60)/60)/24)+DATE(1970,1,1)</f>
        <v>42019.791990740734</v>
      </c>
      <c r="V1328">
        <f>YEAR(T1328)</f>
        <v>2014</v>
      </c>
      <c r="W1328">
        <f>YEAR(U1328)</f>
        <v>2015</v>
      </c>
    </row>
    <row r="1329" spans="1:23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5">
        <f t="shared" si="20"/>
        <v>42123.678645833337</v>
      </c>
      <c r="L1329" t="b">
        <v>0</v>
      </c>
      <c r="M1329">
        <v>41</v>
      </c>
      <c r="N1329" t="b">
        <v>0</v>
      </c>
      <c r="O1329" t="s">
        <v>8271</v>
      </c>
      <c r="P1329" s="13">
        <v>1</v>
      </c>
      <c r="Q1329">
        <f>IFERROR(ROUND(Kickstarter!E1329/[1]Kickstarter!L1329,2),0)</f>
        <v>81.19</v>
      </c>
      <c r="R1329" s="16" t="s">
        <v>8310</v>
      </c>
      <c r="S1329" s="16" t="s">
        <v>8309</v>
      </c>
      <c r="T1329" s="15">
        <f>(((Kickstarter!J1329/60)/60)/24)+DATE(1970,1,1)</f>
        <v>42123.678645833337</v>
      </c>
      <c r="U1329" s="15">
        <f>(((Kickstarter!I1329/60)/60)/24)+DATE(1970,1,1)</f>
        <v>42153.678645833337</v>
      </c>
      <c r="V1329">
        <f>YEAR(T1329)</f>
        <v>2015</v>
      </c>
      <c r="W1329">
        <f>YEAR(U1329)</f>
        <v>2015</v>
      </c>
    </row>
    <row r="1330" spans="1:23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5">
        <f t="shared" si="20"/>
        <v>42612.642754629633</v>
      </c>
      <c r="L1330" t="b">
        <v>0</v>
      </c>
      <c r="M1330">
        <v>15</v>
      </c>
      <c r="N1330" t="b">
        <v>0</v>
      </c>
      <c r="O1330" t="s">
        <v>8271</v>
      </c>
      <c r="P1330" s="13">
        <v>1</v>
      </c>
      <c r="Q1330">
        <f>IFERROR(ROUND(Kickstarter!E1330/[1]Kickstarter!L1330,2),0)</f>
        <v>21.58</v>
      </c>
      <c r="R1330" s="16" t="s">
        <v>8308</v>
      </c>
      <c r="S1330" s="16" t="s">
        <v>8346</v>
      </c>
      <c r="T1330" s="15">
        <f>(((Kickstarter!J1330/60)/60)/24)+DATE(1970,1,1)</f>
        <v>42612.642754629633</v>
      </c>
      <c r="U1330" s="15">
        <f>(((Kickstarter!I1330/60)/60)/24)+DATE(1970,1,1)</f>
        <v>42657.642754629633</v>
      </c>
      <c r="V1330">
        <f>YEAR(T1330)</f>
        <v>2016</v>
      </c>
      <c r="W1330">
        <f>YEAR(U1330)</f>
        <v>2016</v>
      </c>
    </row>
    <row r="1331" spans="1:23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5">
        <f t="shared" si="20"/>
        <v>41935.221585648149</v>
      </c>
      <c r="L1331" t="b">
        <v>0</v>
      </c>
      <c r="M1331">
        <v>9</v>
      </c>
      <c r="N1331" t="b">
        <v>0</v>
      </c>
      <c r="O1331" t="s">
        <v>8271</v>
      </c>
      <c r="P1331" s="13">
        <v>1</v>
      </c>
      <c r="Q1331">
        <f>IFERROR(ROUND(Kickstarter!E1331/[1]Kickstarter!L1331,2),0)</f>
        <v>9.49</v>
      </c>
      <c r="R1331" s="16" t="s">
        <v>8308</v>
      </c>
      <c r="S1331" s="16" t="s">
        <v>8350</v>
      </c>
      <c r="T1331" s="15">
        <f>(((Kickstarter!J1331/60)/60)/24)+DATE(1970,1,1)</f>
        <v>41935.221585648149</v>
      </c>
      <c r="U1331" s="15">
        <f>(((Kickstarter!I1331/60)/60)/24)+DATE(1970,1,1)</f>
        <v>41975.263252314813</v>
      </c>
      <c r="V1331">
        <f>YEAR(T1331)</f>
        <v>2014</v>
      </c>
      <c r="W1331">
        <f>YEAR(U1331)</f>
        <v>2014</v>
      </c>
    </row>
    <row r="1332" spans="1:23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5">
        <f t="shared" si="20"/>
        <v>42522.276724537034</v>
      </c>
      <c r="L1332" t="b">
        <v>0</v>
      </c>
      <c r="M1332">
        <v>50</v>
      </c>
      <c r="N1332" t="b">
        <v>0</v>
      </c>
      <c r="O1332" t="s">
        <v>8271</v>
      </c>
      <c r="P1332" s="13">
        <v>1</v>
      </c>
      <c r="Q1332">
        <f>IFERROR(ROUND(Kickstarter!E1332/[1]Kickstarter!L1332,2),0)</f>
        <v>196.83</v>
      </c>
      <c r="R1332" s="16" t="s">
        <v>8308</v>
      </c>
      <c r="S1332" s="16" t="s">
        <v>8342</v>
      </c>
      <c r="T1332" s="15">
        <f>(((Kickstarter!J1332/60)/60)/24)+DATE(1970,1,1)</f>
        <v>42522.276724537034</v>
      </c>
      <c r="U1332" s="15">
        <f>(((Kickstarter!I1332/60)/60)/24)+DATE(1970,1,1)</f>
        <v>42553.166666666672</v>
      </c>
      <c r="V1332">
        <f>YEAR(T1332)</f>
        <v>2016</v>
      </c>
      <c r="W1332">
        <f>YEAR(U1332)</f>
        <v>2016</v>
      </c>
    </row>
    <row r="1333" spans="1:23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5">
        <f t="shared" si="20"/>
        <v>42569.50409722222</v>
      </c>
      <c r="L1333" t="b">
        <v>0</v>
      </c>
      <c r="M1333">
        <v>34</v>
      </c>
      <c r="N1333" t="b">
        <v>0</v>
      </c>
      <c r="O1333" t="s">
        <v>8271</v>
      </c>
      <c r="P1333" s="13">
        <v>1</v>
      </c>
      <c r="Q1333">
        <f>IFERROR(ROUND(Kickstarter!E1333/[1]Kickstarter!L1333,2),0)</f>
        <v>148.57</v>
      </c>
      <c r="R1333" s="16" t="s">
        <v>8310</v>
      </c>
      <c r="S1333" s="16" t="s">
        <v>8309</v>
      </c>
      <c r="T1333" s="15">
        <f>(((Kickstarter!J1333/60)/60)/24)+DATE(1970,1,1)</f>
        <v>42569.50409722222</v>
      </c>
      <c r="U1333" s="15">
        <f>(((Kickstarter!I1333/60)/60)/24)+DATE(1970,1,1)</f>
        <v>42599.50409722222</v>
      </c>
      <c r="V1333">
        <f>YEAR(T1333)</f>
        <v>2016</v>
      </c>
      <c r="W1333">
        <f>YEAR(U1333)</f>
        <v>2016</v>
      </c>
    </row>
    <row r="1334" spans="1:23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5">
        <f t="shared" si="20"/>
        <v>42732.060277777782</v>
      </c>
      <c r="L1334" t="b">
        <v>0</v>
      </c>
      <c r="M1334">
        <v>0</v>
      </c>
      <c r="N1334" t="b">
        <v>0</v>
      </c>
      <c r="O1334" t="s">
        <v>8271</v>
      </c>
      <c r="P1334" s="13">
        <v>1</v>
      </c>
      <c r="Q1334">
        <f>IFERROR(ROUND(Kickstarter!E1334/[1]Kickstarter!L1334,2),0)</f>
        <v>0</v>
      </c>
      <c r="R1334" s="16" t="s">
        <v>8310</v>
      </c>
      <c r="S1334" s="16" t="s">
        <v>8309</v>
      </c>
      <c r="T1334" s="15">
        <f>(((Kickstarter!J1334/60)/60)/24)+DATE(1970,1,1)</f>
        <v>42732.060277777782</v>
      </c>
      <c r="U1334" s="15">
        <f>(((Kickstarter!I1334/60)/60)/24)+DATE(1970,1,1)</f>
        <v>42762.060277777782</v>
      </c>
      <c r="V1334">
        <f>YEAR(T1334)</f>
        <v>2016</v>
      </c>
      <c r="W1334">
        <f>YEAR(U1334)</f>
        <v>2017</v>
      </c>
    </row>
    <row r="1335" spans="1:23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5">
        <f t="shared" si="20"/>
        <v>41806.106770833336</v>
      </c>
      <c r="L1335" t="b">
        <v>0</v>
      </c>
      <c r="M1335">
        <v>0</v>
      </c>
      <c r="N1335" t="b">
        <v>0</v>
      </c>
      <c r="O1335" t="s">
        <v>8271</v>
      </c>
      <c r="P1335" s="13">
        <v>1</v>
      </c>
      <c r="Q1335">
        <f>IFERROR(ROUND(Kickstarter!E1335/[1]Kickstarter!L1335,2),0)</f>
        <v>0</v>
      </c>
      <c r="R1335" s="16" t="s">
        <v>8308</v>
      </c>
      <c r="S1335" s="16" t="s">
        <v>8350</v>
      </c>
      <c r="T1335" s="15">
        <f>(((Kickstarter!J1335/60)/60)/24)+DATE(1970,1,1)</f>
        <v>41806.106770833336</v>
      </c>
      <c r="U1335" s="15">
        <f>(((Kickstarter!I1335/60)/60)/24)+DATE(1970,1,1)</f>
        <v>41836.106770833336</v>
      </c>
      <c r="V1335">
        <f>YEAR(T1335)</f>
        <v>2014</v>
      </c>
      <c r="W1335">
        <f>YEAR(U1335)</f>
        <v>2014</v>
      </c>
    </row>
    <row r="1336" spans="1:23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5">
        <f t="shared" si="20"/>
        <v>42410.774155092593</v>
      </c>
      <c r="L1336" t="b">
        <v>0</v>
      </c>
      <c r="M1336">
        <v>276</v>
      </c>
      <c r="N1336" t="b">
        <v>0</v>
      </c>
      <c r="O1336" t="s">
        <v>8271</v>
      </c>
      <c r="P1336" s="13">
        <v>1</v>
      </c>
      <c r="Q1336">
        <f>IFERROR(ROUND(Kickstarter!E1336/[1]Kickstarter!L1336,2),0)</f>
        <v>348.85</v>
      </c>
      <c r="R1336" s="16" t="s">
        <v>8310</v>
      </c>
      <c r="S1336" s="16" t="s">
        <v>8311</v>
      </c>
      <c r="T1336" s="15">
        <f>(((Kickstarter!J1336/60)/60)/24)+DATE(1970,1,1)</f>
        <v>42410.774155092593</v>
      </c>
      <c r="U1336" s="15">
        <f>(((Kickstarter!I1336/60)/60)/24)+DATE(1970,1,1)</f>
        <v>42440.774155092593</v>
      </c>
      <c r="V1336">
        <f>YEAR(T1336)</f>
        <v>2016</v>
      </c>
      <c r="W1336">
        <f>YEAR(U1336)</f>
        <v>2016</v>
      </c>
    </row>
    <row r="1337" spans="1:23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5">
        <f t="shared" si="20"/>
        <v>42313.936365740738</v>
      </c>
      <c r="L1337" t="b">
        <v>0</v>
      </c>
      <c r="M1337">
        <v>16</v>
      </c>
      <c r="N1337" t="b">
        <v>0</v>
      </c>
      <c r="O1337" t="s">
        <v>8271</v>
      </c>
      <c r="P1337" s="13">
        <v>1</v>
      </c>
      <c r="Q1337">
        <f>IFERROR(ROUND(Kickstarter!E1337/[1]Kickstarter!L1337,2),0)</f>
        <v>68.61</v>
      </c>
      <c r="R1337" s="16" t="s">
        <v>8308</v>
      </c>
      <c r="S1337" s="16" t="s">
        <v>8342</v>
      </c>
      <c r="T1337" s="15">
        <f>(((Kickstarter!J1337/60)/60)/24)+DATE(1970,1,1)</f>
        <v>42313.936365740738</v>
      </c>
      <c r="U1337" s="15">
        <f>(((Kickstarter!I1337/60)/60)/24)+DATE(1970,1,1)</f>
        <v>42343.936365740738</v>
      </c>
      <c r="V1337">
        <f>YEAR(T1337)</f>
        <v>2015</v>
      </c>
      <c r="W1337">
        <f>YEAR(U1337)</f>
        <v>2015</v>
      </c>
    </row>
    <row r="1338" spans="1:23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5">
        <f t="shared" si="20"/>
        <v>41955.863750000004</v>
      </c>
      <c r="L1338" t="b">
        <v>0</v>
      </c>
      <c r="M1338">
        <v>224</v>
      </c>
      <c r="N1338" t="b">
        <v>0</v>
      </c>
      <c r="O1338" t="s">
        <v>8271</v>
      </c>
      <c r="P1338" s="13">
        <v>1</v>
      </c>
      <c r="Q1338">
        <f>IFERROR(ROUND(Kickstarter!E1338/[1]Kickstarter!L1338,2),0)</f>
        <v>2740.23</v>
      </c>
      <c r="R1338" s="16" t="s">
        <v>8310</v>
      </c>
      <c r="S1338" s="16" t="s">
        <v>8309</v>
      </c>
      <c r="T1338" s="15">
        <f>(((Kickstarter!J1338/60)/60)/24)+DATE(1970,1,1)</f>
        <v>41955.863750000004</v>
      </c>
      <c r="U1338" s="15">
        <f>(((Kickstarter!I1338/60)/60)/24)+DATE(1970,1,1)</f>
        <v>41990.863750000004</v>
      </c>
      <c r="V1338">
        <f>YEAR(T1338)</f>
        <v>2014</v>
      </c>
      <c r="W1338">
        <f>YEAR(U1338)</f>
        <v>2014</v>
      </c>
    </row>
    <row r="1339" spans="1:23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5">
        <f t="shared" si="20"/>
        <v>42767.577303240745</v>
      </c>
      <c r="L1339" t="b">
        <v>0</v>
      </c>
      <c r="M1339">
        <v>140</v>
      </c>
      <c r="N1339" t="b">
        <v>0</v>
      </c>
      <c r="O1339" t="s">
        <v>8271</v>
      </c>
      <c r="P1339" s="13">
        <v>1</v>
      </c>
      <c r="Q1339">
        <f>IFERROR(ROUND(Kickstarter!E1339/[1]Kickstarter!L1339,2),0)</f>
        <v>433.18</v>
      </c>
      <c r="R1339" s="16" t="s">
        <v>8308</v>
      </c>
      <c r="S1339" s="16" t="s">
        <v>8350</v>
      </c>
      <c r="T1339" s="15">
        <f>(((Kickstarter!J1339/60)/60)/24)+DATE(1970,1,1)</f>
        <v>42767.577303240745</v>
      </c>
      <c r="U1339" s="15">
        <f>(((Kickstarter!I1339/60)/60)/24)+DATE(1970,1,1)</f>
        <v>42797.577303240745</v>
      </c>
      <c r="V1339">
        <f>YEAR(T1339)</f>
        <v>2017</v>
      </c>
      <c r="W1339">
        <f>YEAR(U1339)</f>
        <v>2017</v>
      </c>
    </row>
    <row r="1340" spans="1:23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5">
        <f t="shared" si="20"/>
        <v>42188.803622685184</v>
      </c>
      <c r="L1340" t="b">
        <v>0</v>
      </c>
      <c r="M1340">
        <v>15</v>
      </c>
      <c r="N1340" t="b">
        <v>0</v>
      </c>
      <c r="O1340" t="s">
        <v>8271</v>
      </c>
      <c r="P1340" s="13">
        <v>1</v>
      </c>
      <c r="Q1340">
        <f>IFERROR(ROUND(Kickstarter!E1340/[1]Kickstarter!L1340,2),0)</f>
        <v>10.11</v>
      </c>
      <c r="R1340" s="16" t="s">
        <v>8308</v>
      </c>
      <c r="S1340" s="16" t="s">
        <v>8355</v>
      </c>
      <c r="T1340" s="15">
        <f>(((Kickstarter!J1340/60)/60)/24)+DATE(1970,1,1)</f>
        <v>42188.803622685184</v>
      </c>
      <c r="U1340" s="15">
        <f>(((Kickstarter!I1340/60)/60)/24)+DATE(1970,1,1)</f>
        <v>42218.803622685184</v>
      </c>
      <c r="V1340">
        <f>YEAR(T1340)</f>
        <v>2015</v>
      </c>
      <c r="W1340">
        <f>YEAR(U1340)</f>
        <v>2015</v>
      </c>
    </row>
    <row r="1341" spans="1:23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5">
        <f t="shared" si="20"/>
        <v>41936.647164351853</v>
      </c>
      <c r="L1341" t="b">
        <v>0</v>
      </c>
      <c r="M1341">
        <v>37</v>
      </c>
      <c r="N1341" t="b">
        <v>0</v>
      </c>
      <c r="O1341" t="s">
        <v>8271</v>
      </c>
      <c r="P1341" s="13">
        <v>1</v>
      </c>
      <c r="Q1341">
        <f>IFERROR(ROUND(Kickstarter!E1341/[1]Kickstarter!L1341,2),0)</f>
        <v>35.67</v>
      </c>
      <c r="R1341" s="16" t="s">
        <v>8308</v>
      </c>
      <c r="S1341" s="16" t="s">
        <v>8353</v>
      </c>
      <c r="T1341" s="15">
        <f>(((Kickstarter!J1341/60)/60)/24)+DATE(1970,1,1)</f>
        <v>41936.647164351853</v>
      </c>
      <c r="U1341" s="15">
        <f>(((Kickstarter!I1341/60)/60)/24)+DATE(1970,1,1)</f>
        <v>41981.688831018517</v>
      </c>
      <c r="V1341">
        <f>YEAR(T1341)</f>
        <v>2014</v>
      </c>
      <c r="W1341">
        <f>YEAR(U1341)</f>
        <v>2014</v>
      </c>
    </row>
    <row r="1342" spans="1:23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5">
        <f t="shared" si="20"/>
        <v>41836.595520833333</v>
      </c>
      <c r="L1342" t="b">
        <v>0</v>
      </c>
      <c r="M1342">
        <v>0</v>
      </c>
      <c r="N1342" t="b">
        <v>0</v>
      </c>
      <c r="O1342" t="s">
        <v>8271</v>
      </c>
      <c r="P1342" s="13">
        <v>1</v>
      </c>
      <c r="Q1342">
        <f>IFERROR(ROUND(Kickstarter!E1342/[1]Kickstarter!L1342,2),0)</f>
        <v>0</v>
      </c>
      <c r="R1342" s="16" t="s">
        <v>8308</v>
      </c>
      <c r="S1342" s="16" t="s">
        <v>8342</v>
      </c>
      <c r="T1342" s="15">
        <f>(((Kickstarter!J1342/60)/60)/24)+DATE(1970,1,1)</f>
        <v>41836.595520833333</v>
      </c>
      <c r="U1342" s="15">
        <f>(((Kickstarter!I1342/60)/60)/24)+DATE(1970,1,1)</f>
        <v>41866.595520833333</v>
      </c>
      <c r="V1342">
        <f>YEAR(T1342)</f>
        <v>2014</v>
      </c>
      <c r="W1342">
        <f>YEAR(U1342)</f>
        <v>2014</v>
      </c>
    </row>
    <row r="1343" spans="1:23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5">
        <f t="shared" si="20"/>
        <v>42612.624039351853</v>
      </c>
      <c r="L1343" t="b">
        <v>0</v>
      </c>
      <c r="M1343">
        <v>46</v>
      </c>
      <c r="N1343" t="b">
        <v>0</v>
      </c>
      <c r="O1343" t="s">
        <v>8271</v>
      </c>
      <c r="P1343" s="13">
        <v>1</v>
      </c>
      <c r="Q1343">
        <f>IFERROR(ROUND(Kickstarter!E1343/[1]Kickstarter!L1343,2),0)</f>
        <v>262.54000000000002</v>
      </c>
      <c r="R1343" s="16" t="s">
        <v>8310</v>
      </c>
      <c r="S1343" s="16" t="s">
        <v>8309</v>
      </c>
      <c r="T1343" s="15">
        <f>(((Kickstarter!J1343/60)/60)/24)+DATE(1970,1,1)</f>
        <v>42612.624039351853</v>
      </c>
      <c r="U1343" s="15">
        <f>(((Kickstarter!I1343/60)/60)/24)+DATE(1970,1,1)</f>
        <v>42644.624039351853</v>
      </c>
      <c r="V1343">
        <f>YEAR(T1343)</f>
        <v>2016</v>
      </c>
      <c r="W1343">
        <f>YEAR(U1343)</f>
        <v>2016</v>
      </c>
    </row>
    <row r="1344" spans="1:23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5">
        <f t="shared" si="20"/>
        <v>42172.816423611112</v>
      </c>
      <c r="L1344" t="b">
        <v>0</v>
      </c>
      <c r="M1344">
        <v>1</v>
      </c>
      <c r="N1344" t="b">
        <v>0</v>
      </c>
      <c r="O1344" t="s">
        <v>8271</v>
      </c>
      <c r="P1344" s="13">
        <v>1</v>
      </c>
      <c r="Q1344">
        <f>IFERROR(ROUND(Kickstarter!E1344/[1]Kickstarter!L1344,2),0)</f>
        <v>1.52</v>
      </c>
      <c r="R1344" s="16" t="s">
        <v>8308</v>
      </c>
      <c r="S1344" s="16" t="s">
        <v>8350</v>
      </c>
      <c r="T1344" s="15">
        <f>(((Kickstarter!J1344/60)/60)/24)+DATE(1970,1,1)</f>
        <v>42172.816423611104</v>
      </c>
      <c r="U1344" s="15">
        <f>(((Kickstarter!I1344/60)/60)/24)+DATE(1970,1,1)</f>
        <v>42202.816423611104</v>
      </c>
      <c r="V1344">
        <f>YEAR(T1344)</f>
        <v>2015</v>
      </c>
      <c r="W1344">
        <f>YEAR(U1344)</f>
        <v>2015</v>
      </c>
    </row>
    <row r="1345" spans="1:23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5">
        <f t="shared" si="20"/>
        <v>42542.526423611111</v>
      </c>
      <c r="L1345" t="b">
        <v>0</v>
      </c>
      <c r="M1345">
        <v>323</v>
      </c>
      <c r="N1345" t="b">
        <v>0</v>
      </c>
      <c r="O1345" t="s">
        <v>8271</v>
      </c>
      <c r="P1345" s="13">
        <v>1</v>
      </c>
      <c r="Q1345">
        <f>IFERROR(ROUND(Kickstarter!E1345/[1]Kickstarter!L1345,2),0)</f>
        <v>983.63</v>
      </c>
      <c r="R1345" s="16" t="s">
        <v>8308</v>
      </c>
      <c r="S1345" s="16" t="s">
        <v>8350</v>
      </c>
      <c r="T1345" s="15">
        <f>(((Kickstarter!J1345/60)/60)/24)+DATE(1970,1,1)</f>
        <v>42542.526423611111</v>
      </c>
      <c r="U1345" s="15">
        <f>(((Kickstarter!I1345/60)/60)/24)+DATE(1970,1,1)</f>
        <v>42601.165972222225</v>
      </c>
      <c r="V1345">
        <f>YEAR(T1345)</f>
        <v>2016</v>
      </c>
      <c r="W1345">
        <f>YEAR(U1345)</f>
        <v>2016</v>
      </c>
    </row>
    <row r="1346" spans="1:23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5">
        <f t="shared" si="20"/>
        <v>42522.789803240739</v>
      </c>
      <c r="L1346" t="b">
        <v>0</v>
      </c>
      <c r="M1346">
        <v>139</v>
      </c>
      <c r="N1346" t="b">
        <v>1</v>
      </c>
      <c r="O1346" t="s">
        <v>8272</v>
      </c>
      <c r="P1346" s="13">
        <v>1</v>
      </c>
      <c r="Q1346">
        <f>IFERROR(ROUND(Kickstarter!E1346/[1]Kickstarter!L1346,2),0)</f>
        <v>149.11000000000001</v>
      </c>
      <c r="R1346" s="16" t="s">
        <v>8310</v>
      </c>
      <c r="S1346" s="16" t="s">
        <v>8309</v>
      </c>
      <c r="T1346" s="15">
        <f>(((Kickstarter!J1346/60)/60)/24)+DATE(1970,1,1)</f>
        <v>42522.789803240739</v>
      </c>
      <c r="U1346" s="15">
        <f>(((Kickstarter!I1346/60)/60)/24)+DATE(1970,1,1)</f>
        <v>42551.789803240739</v>
      </c>
      <c r="V1346">
        <f>YEAR(T1346)</f>
        <v>2016</v>
      </c>
      <c r="W1346">
        <f>YEAR(U1346)</f>
        <v>2016</v>
      </c>
    </row>
    <row r="1347" spans="1:23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5">
        <f t="shared" ref="K1347:K1410" si="21">(J1347/86400) + DATE(1970,1,1)</f>
        <v>41799.814340277779</v>
      </c>
      <c r="L1347" t="b">
        <v>0</v>
      </c>
      <c r="M1347">
        <v>7</v>
      </c>
      <c r="N1347" t="b">
        <v>1</v>
      </c>
      <c r="O1347" t="s">
        <v>8272</v>
      </c>
      <c r="P1347" s="13">
        <v>1</v>
      </c>
      <c r="Q1347">
        <f>IFERROR(ROUND(Kickstarter!E1347/[1]Kickstarter!L1347,2),0)</f>
        <v>6.94</v>
      </c>
      <c r="R1347" s="16" t="s">
        <v>8308</v>
      </c>
      <c r="S1347" s="16" t="s">
        <v>8350</v>
      </c>
      <c r="T1347" s="15">
        <f>(((Kickstarter!J1347/60)/60)/24)+DATE(1970,1,1)</f>
        <v>41799.814340277779</v>
      </c>
      <c r="U1347" s="15">
        <f>(((Kickstarter!I1347/60)/60)/24)+DATE(1970,1,1)</f>
        <v>41834.814340277779</v>
      </c>
      <c r="V1347">
        <f>YEAR(T1347)</f>
        <v>2014</v>
      </c>
      <c r="W1347">
        <f>YEAR(U1347)</f>
        <v>2014</v>
      </c>
    </row>
    <row r="1348" spans="1:23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5">
        <f t="shared" si="21"/>
        <v>41422.075821759259</v>
      </c>
      <c r="L1348" t="b">
        <v>0</v>
      </c>
      <c r="M1348">
        <v>149</v>
      </c>
      <c r="N1348" t="b">
        <v>1</v>
      </c>
      <c r="O1348" t="s">
        <v>8272</v>
      </c>
      <c r="P1348" s="13">
        <v>1</v>
      </c>
      <c r="Q1348">
        <f>IFERROR(ROUND(Kickstarter!E1348/[1]Kickstarter!L1348,2),0)</f>
        <v>63.88</v>
      </c>
      <c r="R1348" s="16" t="s">
        <v>8310</v>
      </c>
      <c r="S1348" s="16" t="s">
        <v>8309</v>
      </c>
      <c r="T1348" s="15">
        <f>(((Kickstarter!J1348/60)/60)/24)+DATE(1970,1,1)</f>
        <v>41422.075821759259</v>
      </c>
      <c r="U1348" s="15">
        <f>(((Kickstarter!I1348/60)/60)/24)+DATE(1970,1,1)</f>
        <v>41452.075821759259</v>
      </c>
      <c r="V1348">
        <f>YEAR(T1348)</f>
        <v>2013</v>
      </c>
      <c r="W1348">
        <f>YEAR(U1348)</f>
        <v>2013</v>
      </c>
    </row>
    <row r="1349" spans="1:23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5">
        <f t="shared" si="21"/>
        <v>42040.638020833328</v>
      </c>
      <c r="L1349" t="b">
        <v>0</v>
      </c>
      <c r="M1349">
        <v>31</v>
      </c>
      <c r="N1349" t="b">
        <v>1</v>
      </c>
      <c r="O1349" t="s">
        <v>8272</v>
      </c>
      <c r="P1349" s="13">
        <v>1</v>
      </c>
      <c r="Q1349">
        <f>IFERROR(ROUND(Kickstarter!E1349/[1]Kickstarter!L1349,2),0)</f>
        <v>31.16</v>
      </c>
      <c r="R1349" s="16" t="s">
        <v>8318</v>
      </c>
      <c r="S1349" s="16" t="s">
        <v>8345</v>
      </c>
      <c r="T1349" s="15">
        <f>(((Kickstarter!J1349/60)/60)/24)+DATE(1970,1,1)</f>
        <v>42040.638020833328</v>
      </c>
      <c r="U1349" s="15">
        <f>(((Kickstarter!I1349/60)/60)/24)+DATE(1970,1,1)</f>
        <v>42070.638020833328</v>
      </c>
      <c r="V1349">
        <f>YEAR(T1349)</f>
        <v>2015</v>
      </c>
      <c r="W1349">
        <f>YEAR(U1349)</f>
        <v>2015</v>
      </c>
    </row>
    <row r="1350" spans="1:23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5">
        <f t="shared" si="21"/>
        <v>41963.506168981483</v>
      </c>
      <c r="L1350" t="b">
        <v>0</v>
      </c>
      <c r="M1350">
        <v>26</v>
      </c>
      <c r="N1350" t="b">
        <v>1</v>
      </c>
      <c r="O1350" t="s">
        <v>8272</v>
      </c>
      <c r="P1350" s="13">
        <v>1</v>
      </c>
      <c r="Q1350">
        <f>IFERROR(ROUND(Kickstarter!E1350/[1]Kickstarter!L1350,2),0)</f>
        <v>90.68</v>
      </c>
      <c r="R1350" s="16" t="s">
        <v>8308</v>
      </c>
      <c r="S1350" s="16" t="s">
        <v>8350</v>
      </c>
      <c r="T1350" s="15">
        <f>(((Kickstarter!J1350/60)/60)/24)+DATE(1970,1,1)</f>
        <v>41963.506168981476</v>
      </c>
      <c r="U1350" s="15">
        <f>(((Kickstarter!I1350/60)/60)/24)+DATE(1970,1,1)</f>
        <v>41991.506168981476</v>
      </c>
      <c r="V1350">
        <f>YEAR(T1350)</f>
        <v>2014</v>
      </c>
      <c r="W1350">
        <f>YEAR(U1350)</f>
        <v>2014</v>
      </c>
    </row>
    <row r="1351" spans="1:23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5">
        <f t="shared" si="21"/>
        <v>42317.33258101852</v>
      </c>
      <c r="L1351" t="b">
        <v>0</v>
      </c>
      <c r="M1351">
        <v>172</v>
      </c>
      <c r="N1351" t="b">
        <v>1</v>
      </c>
      <c r="O1351" t="s">
        <v>8272</v>
      </c>
      <c r="P1351" s="13">
        <v>1</v>
      </c>
      <c r="Q1351">
        <f>IFERROR(ROUND(Kickstarter!E1351/[1]Kickstarter!L1351,2),0)</f>
        <v>212.71</v>
      </c>
      <c r="R1351" s="16" t="s">
        <v>8310</v>
      </c>
      <c r="S1351" s="16" t="s">
        <v>8309</v>
      </c>
      <c r="T1351" s="15">
        <f>(((Kickstarter!J1351/60)/60)/24)+DATE(1970,1,1)</f>
        <v>42317.33258101852</v>
      </c>
      <c r="U1351" s="15">
        <f>(((Kickstarter!I1351/60)/60)/24)+DATE(1970,1,1)</f>
        <v>42354.290972222225</v>
      </c>
      <c r="V1351">
        <f>YEAR(T1351)</f>
        <v>2015</v>
      </c>
      <c r="W1351">
        <f>YEAR(U1351)</f>
        <v>2015</v>
      </c>
    </row>
    <row r="1352" spans="1:23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5">
        <f t="shared" si="21"/>
        <v>42334.013124999998</v>
      </c>
      <c r="L1352" t="b">
        <v>0</v>
      </c>
      <c r="M1352">
        <v>78</v>
      </c>
      <c r="N1352" t="b">
        <v>1</v>
      </c>
      <c r="O1352" t="s">
        <v>8272</v>
      </c>
      <c r="P1352" s="13">
        <v>1</v>
      </c>
      <c r="Q1352">
        <f>IFERROR(ROUND(Kickstarter!E1352/[1]Kickstarter!L1352,2),0)</f>
        <v>73.27</v>
      </c>
      <c r="R1352" s="16" t="s">
        <v>8308</v>
      </c>
      <c r="S1352" s="16" t="s">
        <v>8346</v>
      </c>
      <c r="T1352" s="15">
        <f>(((Kickstarter!J1352/60)/60)/24)+DATE(1970,1,1)</f>
        <v>42334.013124999998</v>
      </c>
      <c r="U1352" s="15">
        <f>(((Kickstarter!I1352/60)/60)/24)+DATE(1970,1,1)</f>
        <v>42364.013124999998</v>
      </c>
      <c r="V1352">
        <f>YEAR(T1352)</f>
        <v>2015</v>
      </c>
      <c r="W1352">
        <f>YEAR(U1352)</f>
        <v>2015</v>
      </c>
    </row>
    <row r="1353" spans="1:23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5">
        <f t="shared" si="21"/>
        <v>42382.74009259259</v>
      </c>
      <c r="L1353" t="b">
        <v>0</v>
      </c>
      <c r="M1353">
        <v>120</v>
      </c>
      <c r="N1353" t="b">
        <v>1</v>
      </c>
      <c r="O1353" t="s">
        <v>8272</v>
      </c>
      <c r="P1353" s="13">
        <v>1</v>
      </c>
      <c r="Q1353">
        <f>IFERROR(ROUND(Kickstarter!E1353/[1]Kickstarter!L1353,2),0)</f>
        <v>230.15</v>
      </c>
      <c r="R1353" s="16" t="s">
        <v>8310</v>
      </c>
      <c r="S1353" s="16" t="s">
        <v>8309</v>
      </c>
      <c r="T1353" s="15">
        <f>(((Kickstarter!J1353/60)/60)/24)+DATE(1970,1,1)</f>
        <v>42382.74009259259</v>
      </c>
      <c r="U1353" s="15">
        <f>(((Kickstarter!I1353/60)/60)/24)+DATE(1970,1,1)</f>
        <v>42412.74009259259</v>
      </c>
      <c r="V1353">
        <f>YEAR(T1353)</f>
        <v>2016</v>
      </c>
      <c r="W1353">
        <f>YEAR(U1353)</f>
        <v>2016</v>
      </c>
    </row>
    <row r="1354" spans="1:23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5">
        <f t="shared" si="21"/>
        <v>42200.578310185185</v>
      </c>
      <c r="L1354" t="b">
        <v>0</v>
      </c>
      <c r="M1354">
        <v>227</v>
      </c>
      <c r="N1354" t="b">
        <v>1</v>
      </c>
      <c r="O1354" t="s">
        <v>8272</v>
      </c>
      <c r="P1354" s="13">
        <v>1</v>
      </c>
      <c r="Q1354">
        <f>IFERROR(ROUND(Kickstarter!E1354/[1]Kickstarter!L1354,2),0)</f>
        <v>680.7</v>
      </c>
      <c r="R1354" s="16" t="s">
        <v>8310</v>
      </c>
      <c r="S1354" s="16" t="s">
        <v>8309</v>
      </c>
      <c r="T1354" s="15">
        <f>(((Kickstarter!J1354/60)/60)/24)+DATE(1970,1,1)</f>
        <v>42200.578310185185</v>
      </c>
      <c r="U1354" s="15">
        <f>(((Kickstarter!I1354/60)/60)/24)+DATE(1970,1,1)</f>
        <v>42252.165972222225</v>
      </c>
      <c r="V1354">
        <f>YEAR(T1354)</f>
        <v>2015</v>
      </c>
      <c r="W1354">
        <f>YEAR(U1354)</f>
        <v>2015</v>
      </c>
    </row>
    <row r="1355" spans="1:23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5">
        <f t="shared" si="21"/>
        <v>41309.11791666667</v>
      </c>
      <c r="L1355" t="b">
        <v>0</v>
      </c>
      <c r="M1355">
        <v>42</v>
      </c>
      <c r="N1355" t="b">
        <v>1</v>
      </c>
      <c r="O1355" t="s">
        <v>8272</v>
      </c>
      <c r="P1355" s="13">
        <v>1</v>
      </c>
      <c r="Q1355">
        <f>IFERROR(ROUND(Kickstarter!E1355/[1]Kickstarter!L1355,2),0)</f>
        <v>19.940000000000001</v>
      </c>
      <c r="R1355" s="16" t="s">
        <v>8313</v>
      </c>
      <c r="S1355" s="16" t="s">
        <v>8312</v>
      </c>
      <c r="T1355" s="15">
        <f>(((Kickstarter!J1355/60)/60)/24)+DATE(1970,1,1)</f>
        <v>41309.11791666667</v>
      </c>
      <c r="U1355" s="15">
        <f>(((Kickstarter!I1355/60)/60)/24)+DATE(1970,1,1)</f>
        <v>41344</v>
      </c>
      <c r="V1355">
        <f>YEAR(T1355)</f>
        <v>2013</v>
      </c>
      <c r="W1355">
        <f>YEAR(U1355)</f>
        <v>2013</v>
      </c>
    </row>
    <row r="1356" spans="1:23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5">
        <f t="shared" si="21"/>
        <v>42502.807627314818</v>
      </c>
      <c r="L1356" t="b">
        <v>0</v>
      </c>
      <c r="M1356">
        <v>64</v>
      </c>
      <c r="N1356" t="b">
        <v>1</v>
      </c>
      <c r="O1356" t="s">
        <v>8272</v>
      </c>
      <c r="P1356" s="13">
        <v>1</v>
      </c>
      <c r="Q1356">
        <f>IFERROR(ROUND(Kickstarter!E1356/[1]Kickstarter!L1356,2),0)</f>
        <v>32.56</v>
      </c>
      <c r="R1356" s="16" t="s">
        <v>8310</v>
      </c>
      <c r="S1356" s="16" t="s">
        <v>8309</v>
      </c>
      <c r="T1356" s="15">
        <f>(((Kickstarter!J1356/60)/60)/24)+DATE(1970,1,1)</f>
        <v>42502.807627314818</v>
      </c>
      <c r="U1356" s="15">
        <f>(((Kickstarter!I1356/60)/60)/24)+DATE(1970,1,1)</f>
        <v>42532.807627314818</v>
      </c>
      <c r="V1356">
        <f>YEAR(T1356)</f>
        <v>2016</v>
      </c>
      <c r="W1356">
        <f>YEAR(U1356)</f>
        <v>2016</v>
      </c>
    </row>
    <row r="1357" spans="1:23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5">
        <f t="shared" si="21"/>
        <v>41213.254687499997</v>
      </c>
      <c r="L1357" t="b">
        <v>0</v>
      </c>
      <c r="M1357">
        <v>121</v>
      </c>
      <c r="N1357" t="b">
        <v>1</v>
      </c>
      <c r="O1357" t="s">
        <v>8272</v>
      </c>
      <c r="P1357" s="13">
        <v>1</v>
      </c>
      <c r="Q1357">
        <f>IFERROR(ROUND(Kickstarter!E1357/[1]Kickstarter!L1357,2),0)</f>
        <v>65.260000000000005</v>
      </c>
      <c r="R1357" s="16" t="s">
        <v>8308</v>
      </c>
      <c r="S1357" s="16" t="s">
        <v>8350</v>
      </c>
      <c r="T1357" s="15">
        <f>(((Kickstarter!J1357/60)/60)/24)+DATE(1970,1,1)</f>
        <v>41213.254687499997</v>
      </c>
      <c r="U1357" s="15">
        <f>(((Kickstarter!I1357/60)/60)/24)+DATE(1970,1,1)</f>
        <v>41243.416666666664</v>
      </c>
      <c r="V1357">
        <f>YEAR(T1357)</f>
        <v>2012</v>
      </c>
      <c r="W1357">
        <f>YEAR(U1357)</f>
        <v>2012</v>
      </c>
    </row>
    <row r="1358" spans="1:23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5">
        <f t="shared" si="21"/>
        <v>41430.038888888885</v>
      </c>
      <c r="L1358" t="b">
        <v>0</v>
      </c>
      <c r="M1358">
        <v>87</v>
      </c>
      <c r="N1358" t="b">
        <v>1</v>
      </c>
      <c r="O1358" t="s">
        <v>8272</v>
      </c>
      <c r="P1358" s="13">
        <v>1</v>
      </c>
      <c r="Q1358">
        <f>IFERROR(ROUND(Kickstarter!E1358/[1]Kickstarter!L1358,2),0)</f>
        <v>194.24</v>
      </c>
      <c r="R1358" s="16" t="s">
        <v>8310</v>
      </c>
      <c r="S1358" s="16" t="s">
        <v>8319</v>
      </c>
      <c r="T1358" s="15">
        <f>(((Kickstarter!J1358/60)/60)/24)+DATE(1970,1,1)</f>
        <v>41430.038888888892</v>
      </c>
      <c r="U1358" s="15">
        <f>(((Kickstarter!I1358/60)/60)/24)+DATE(1970,1,1)</f>
        <v>41460.038888888892</v>
      </c>
      <c r="V1358">
        <f>YEAR(T1358)</f>
        <v>2013</v>
      </c>
      <c r="W1358">
        <f>YEAR(U1358)</f>
        <v>2013</v>
      </c>
    </row>
    <row r="1359" spans="1:23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5">
        <f t="shared" si="21"/>
        <v>41304.962233796294</v>
      </c>
      <c r="L1359" t="b">
        <v>0</v>
      </c>
      <c r="M1359">
        <v>65</v>
      </c>
      <c r="N1359" t="b">
        <v>1</v>
      </c>
      <c r="O1359" t="s">
        <v>8272</v>
      </c>
      <c r="P1359" s="13">
        <v>1</v>
      </c>
      <c r="Q1359">
        <f>IFERROR(ROUND(Kickstarter!E1359/[1]Kickstarter!L1359,2),0)</f>
        <v>28.8</v>
      </c>
      <c r="R1359" s="16" t="s">
        <v>8310</v>
      </c>
      <c r="S1359" s="16" t="s">
        <v>8309</v>
      </c>
      <c r="T1359" s="15">
        <f>(((Kickstarter!J1359/60)/60)/24)+DATE(1970,1,1)</f>
        <v>41304.962233796294</v>
      </c>
      <c r="U1359" s="15">
        <f>(((Kickstarter!I1359/60)/60)/24)+DATE(1970,1,1)</f>
        <v>41334.249305555553</v>
      </c>
      <c r="V1359">
        <f>YEAR(T1359)</f>
        <v>2013</v>
      </c>
      <c r="W1359">
        <f>YEAR(U1359)</f>
        <v>2013</v>
      </c>
    </row>
    <row r="1360" spans="1:23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5">
        <f t="shared" si="21"/>
        <v>40689.570868055554</v>
      </c>
      <c r="L1360" t="b">
        <v>0</v>
      </c>
      <c r="M1360">
        <v>49</v>
      </c>
      <c r="N1360" t="b">
        <v>1</v>
      </c>
      <c r="O1360" t="s">
        <v>8272</v>
      </c>
      <c r="P1360" s="13">
        <v>1</v>
      </c>
      <c r="Q1360">
        <f>IFERROR(ROUND(Kickstarter!E1360/[1]Kickstarter!L1360,2),0)</f>
        <v>63.21</v>
      </c>
      <c r="R1360" s="16" t="s">
        <v>8318</v>
      </c>
      <c r="S1360" s="16" t="s">
        <v>8347</v>
      </c>
      <c r="T1360" s="15">
        <f>(((Kickstarter!J1360/60)/60)/24)+DATE(1970,1,1)</f>
        <v>40689.570868055554</v>
      </c>
      <c r="U1360" s="15">
        <f>(((Kickstarter!I1360/60)/60)/24)+DATE(1970,1,1)</f>
        <v>40719.570868055554</v>
      </c>
      <c r="V1360">
        <f>YEAR(T1360)</f>
        <v>2011</v>
      </c>
      <c r="W1360">
        <f>YEAR(U1360)</f>
        <v>2011</v>
      </c>
    </row>
    <row r="1361" spans="1:23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5">
        <f t="shared" si="21"/>
        <v>40668.814699074072</v>
      </c>
      <c r="L1361" t="b">
        <v>0</v>
      </c>
      <c r="M1361">
        <v>19</v>
      </c>
      <c r="N1361" t="b">
        <v>1</v>
      </c>
      <c r="O1361" t="s">
        <v>8272</v>
      </c>
      <c r="P1361" s="13">
        <v>1</v>
      </c>
      <c r="Q1361">
        <f>IFERROR(ROUND(Kickstarter!E1361/[1]Kickstarter!L1361,2),0)</f>
        <v>33.22</v>
      </c>
      <c r="R1361" s="16" t="s">
        <v>8310</v>
      </c>
      <c r="S1361" s="16" t="s">
        <v>8309</v>
      </c>
      <c r="T1361" s="15">
        <f>(((Kickstarter!J1361/60)/60)/24)+DATE(1970,1,1)</f>
        <v>40668.814699074072</v>
      </c>
      <c r="U1361" s="15">
        <f>(((Kickstarter!I1361/60)/60)/24)+DATE(1970,1,1)</f>
        <v>40730.814699074072</v>
      </c>
      <c r="V1361">
        <f>YEAR(T1361)</f>
        <v>2011</v>
      </c>
      <c r="W1361">
        <f>YEAR(U1361)</f>
        <v>2011</v>
      </c>
    </row>
    <row r="1362" spans="1:23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5">
        <f t="shared" si="21"/>
        <v>41095.900694444441</v>
      </c>
      <c r="L1362" t="b">
        <v>0</v>
      </c>
      <c r="M1362">
        <v>81</v>
      </c>
      <c r="N1362" t="b">
        <v>1</v>
      </c>
      <c r="O1362" t="s">
        <v>8272</v>
      </c>
      <c r="P1362" s="13">
        <v>1</v>
      </c>
      <c r="Q1362">
        <f>IFERROR(ROUND(Kickstarter!E1362/[1]Kickstarter!L1362,2),0)</f>
        <v>108.25</v>
      </c>
      <c r="R1362" s="16" t="s">
        <v>8310</v>
      </c>
      <c r="S1362" s="16" t="s">
        <v>8309</v>
      </c>
      <c r="T1362" s="15">
        <f>(((Kickstarter!J1362/60)/60)/24)+DATE(1970,1,1)</f>
        <v>41095.900694444441</v>
      </c>
      <c r="U1362" s="15">
        <f>(((Kickstarter!I1362/60)/60)/24)+DATE(1970,1,1)</f>
        <v>41123.900694444441</v>
      </c>
      <c r="V1362">
        <f>YEAR(T1362)</f>
        <v>2012</v>
      </c>
      <c r="W1362">
        <f>YEAR(U1362)</f>
        <v>2012</v>
      </c>
    </row>
    <row r="1363" spans="1:23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5">
        <f t="shared" si="21"/>
        <v>41781.717268518521</v>
      </c>
      <c r="L1363" t="b">
        <v>0</v>
      </c>
      <c r="M1363">
        <v>264</v>
      </c>
      <c r="N1363" t="b">
        <v>1</v>
      </c>
      <c r="O1363" t="s">
        <v>8272</v>
      </c>
      <c r="P1363" s="13">
        <v>1</v>
      </c>
      <c r="Q1363">
        <f>IFERROR(ROUND(Kickstarter!E1363/[1]Kickstarter!L1363,2),0)</f>
        <v>106.46</v>
      </c>
      <c r="R1363" s="16" t="s">
        <v>8329</v>
      </c>
      <c r="S1363" s="16" t="s">
        <v>8330</v>
      </c>
      <c r="T1363" s="15">
        <f>(((Kickstarter!J1363/60)/60)/24)+DATE(1970,1,1)</f>
        <v>41781.717268518521</v>
      </c>
      <c r="U1363" s="15">
        <f>(((Kickstarter!I1363/60)/60)/24)+DATE(1970,1,1)</f>
        <v>41811.717268518521</v>
      </c>
      <c r="V1363">
        <f>YEAR(T1363)</f>
        <v>2014</v>
      </c>
      <c r="W1363">
        <f>YEAR(U1363)</f>
        <v>2014</v>
      </c>
    </row>
    <row r="1364" spans="1:23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5">
        <f t="shared" si="21"/>
        <v>41464.934386574074</v>
      </c>
      <c r="L1364" t="b">
        <v>0</v>
      </c>
      <c r="M1364">
        <v>25</v>
      </c>
      <c r="N1364" t="b">
        <v>1</v>
      </c>
      <c r="O1364" t="s">
        <v>8272</v>
      </c>
      <c r="P1364" s="13">
        <v>1</v>
      </c>
      <c r="Q1364">
        <f>IFERROR(ROUND(Kickstarter!E1364/[1]Kickstarter!L1364,2),0)</f>
        <v>26.61</v>
      </c>
      <c r="R1364" s="16" t="s">
        <v>8310</v>
      </c>
      <c r="S1364" s="16" t="s">
        <v>8309</v>
      </c>
      <c r="T1364" s="15">
        <f>(((Kickstarter!J1364/60)/60)/24)+DATE(1970,1,1)</f>
        <v>41464.934386574074</v>
      </c>
      <c r="U1364" s="15">
        <f>(((Kickstarter!I1364/60)/60)/24)+DATE(1970,1,1)</f>
        <v>41524.934386574074</v>
      </c>
      <c r="V1364">
        <f>YEAR(T1364)</f>
        <v>2013</v>
      </c>
      <c r="W1364">
        <f>YEAR(U1364)</f>
        <v>2013</v>
      </c>
    </row>
    <row r="1365" spans="1:23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5">
        <f t="shared" si="21"/>
        <v>42396.8440625</v>
      </c>
      <c r="L1365" t="b">
        <v>0</v>
      </c>
      <c r="M1365">
        <v>5</v>
      </c>
      <c r="N1365" t="b">
        <v>1</v>
      </c>
      <c r="O1365" t="s">
        <v>8272</v>
      </c>
      <c r="P1365" s="13">
        <v>1</v>
      </c>
      <c r="Q1365">
        <f>IFERROR(ROUND(Kickstarter!E1365/[1]Kickstarter!L1365,2),0)</f>
        <v>2.27</v>
      </c>
      <c r="R1365" s="16" t="s">
        <v>8308</v>
      </c>
      <c r="S1365" s="16" t="s">
        <v>8350</v>
      </c>
      <c r="T1365" s="15">
        <f>(((Kickstarter!J1365/60)/60)/24)+DATE(1970,1,1)</f>
        <v>42396.8440625</v>
      </c>
      <c r="U1365" s="15">
        <f>(((Kickstarter!I1365/60)/60)/24)+DATE(1970,1,1)</f>
        <v>42415.332638888889</v>
      </c>
      <c r="V1365">
        <f>YEAR(T1365)</f>
        <v>2016</v>
      </c>
      <c r="W1365">
        <f>YEAR(U1365)</f>
        <v>2016</v>
      </c>
    </row>
    <row r="1366" spans="1:23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5">
        <f t="shared" si="21"/>
        <v>41951.6956712963</v>
      </c>
      <c r="L1366" t="b">
        <v>0</v>
      </c>
      <c r="M1366">
        <v>144</v>
      </c>
      <c r="N1366" t="b">
        <v>1</v>
      </c>
      <c r="O1366" t="s">
        <v>8274</v>
      </c>
      <c r="P1366" s="13">
        <v>1</v>
      </c>
      <c r="Q1366">
        <f>IFERROR(ROUND(Kickstarter!E1366/[1]Kickstarter!L1366,2),0)</f>
        <v>1423.71</v>
      </c>
      <c r="R1366" s="16" t="s">
        <v>8308</v>
      </c>
      <c r="S1366" s="16" t="s">
        <v>8342</v>
      </c>
      <c r="T1366" s="15">
        <f>(((Kickstarter!J1366/60)/60)/24)+DATE(1970,1,1)</f>
        <v>41951.695671296293</v>
      </c>
      <c r="U1366" s="15">
        <f>(((Kickstarter!I1366/60)/60)/24)+DATE(1970,1,1)</f>
        <v>42011.6956712963</v>
      </c>
      <c r="V1366">
        <f>YEAR(T1366)</f>
        <v>2014</v>
      </c>
      <c r="W1366">
        <f>YEAR(U1366)</f>
        <v>2015</v>
      </c>
    </row>
    <row r="1367" spans="1:23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5">
        <f t="shared" si="21"/>
        <v>42049.733240740738</v>
      </c>
      <c r="L1367" t="b">
        <v>0</v>
      </c>
      <c r="M1367">
        <v>92</v>
      </c>
      <c r="N1367" t="b">
        <v>1</v>
      </c>
      <c r="O1367" t="s">
        <v>8274</v>
      </c>
      <c r="P1367" s="13">
        <v>1</v>
      </c>
      <c r="Q1367">
        <f>IFERROR(ROUND(Kickstarter!E1367/[1]Kickstarter!L1367,2),0)</f>
        <v>86.44</v>
      </c>
      <c r="R1367" s="16" t="s">
        <v>8308</v>
      </c>
      <c r="S1367" s="16" t="s">
        <v>8350</v>
      </c>
      <c r="T1367" s="15">
        <f>(((Kickstarter!J1367/60)/60)/24)+DATE(1970,1,1)</f>
        <v>42049.733240740738</v>
      </c>
      <c r="U1367" s="15">
        <f>(((Kickstarter!I1367/60)/60)/24)+DATE(1970,1,1)</f>
        <v>42079.691574074073</v>
      </c>
      <c r="V1367">
        <f>YEAR(T1367)</f>
        <v>2015</v>
      </c>
      <c r="W1367">
        <f>YEAR(U1367)</f>
        <v>2015</v>
      </c>
    </row>
    <row r="1368" spans="1:23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5">
        <f t="shared" si="21"/>
        <v>41924.996099537035</v>
      </c>
      <c r="L1368" t="b">
        <v>0</v>
      </c>
      <c r="M1368">
        <v>147</v>
      </c>
      <c r="N1368" t="b">
        <v>1</v>
      </c>
      <c r="O1368" t="s">
        <v>8274</v>
      </c>
      <c r="P1368" s="13">
        <v>1</v>
      </c>
      <c r="Q1368">
        <f>IFERROR(ROUND(Kickstarter!E1368/[1]Kickstarter!L1368,2),0)</f>
        <v>155.52000000000001</v>
      </c>
      <c r="R1368" s="16" t="s">
        <v>8310</v>
      </c>
      <c r="S1368" s="16" t="s">
        <v>8309</v>
      </c>
      <c r="T1368" s="15">
        <f>(((Kickstarter!J1368/60)/60)/24)+DATE(1970,1,1)</f>
        <v>41924.996099537035</v>
      </c>
      <c r="U1368" s="15">
        <f>(((Kickstarter!I1368/60)/60)/24)+DATE(1970,1,1)</f>
        <v>41970.037766203706</v>
      </c>
      <c r="V1368">
        <f>YEAR(T1368)</f>
        <v>2014</v>
      </c>
      <c r="W1368">
        <f>YEAR(U1368)</f>
        <v>2014</v>
      </c>
    </row>
    <row r="1369" spans="1:23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5">
        <f t="shared" si="21"/>
        <v>42292.002893518518</v>
      </c>
      <c r="L1369" t="b">
        <v>0</v>
      </c>
      <c r="M1369">
        <v>90</v>
      </c>
      <c r="N1369" t="b">
        <v>1</v>
      </c>
      <c r="O1369" t="s">
        <v>8274</v>
      </c>
      <c r="P1369" s="13">
        <v>1</v>
      </c>
      <c r="Q1369">
        <f>IFERROR(ROUND(Kickstarter!E1369/[1]Kickstarter!L1369,2),0)</f>
        <v>49.68</v>
      </c>
      <c r="R1369" s="16" t="s">
        <v>8310</v>
      </c>
      <c r="S1369" s="16" t="s">
        <v>8309</v>
      </c>
      <c r="T1369" s="15">
        <f>(((Kickstarter!J1369/60)/60)/24)+DATE(1970,1,1)</f>
        <v>42292.002893518518</v>
      </c>
      <c r="U1369" s="15">
        <f>(((Kickstarter!I1369/60)/60)/24)+DATE(1970,1,1)</f>
        <v>42322.044560185182</v>
      </c>
      <c r="V1369">
        <f>YEAR(T1369)</f>
        <v>2015</v>
      </c>
      <c r="W1369">
        <f>YEAR(U1369)</f>
        <v>2015</v>
      </c>
    </row>
    <row r="1370" spans="1:23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5">
        <f t="shared" si="21"/>
        <v>42146.190902777773</v>
      </c>
      <c r="L1370" t="b">
        <v>0</v>
      </c>
      <c r="M1370">
        <v>87</v>
      </c>
      <c r="N1370" t="b">
        <v>1</v>
      </c>
      <c r="O1370" t="s">
        <v>8274</v>
      </c>
      <c r="P1370" s="13">
        <v>1</v>
      </c>
      <c r="Q1370">
        <f>IFERROR(ROUND(Kickstarter!E1370/[1]Kickstarter!L1370,2),0)</f>
        <v>100.64</v>
      </c>
      <c r="R1370" s="16" t="s">
        <v>8308</v>
      </c>
      <c r="S1370" s="16" t="s">
        <v>8342</v>
      </c>
      <c r="T1370" s="15">
        <f>(((Kickstarter!J1370/60)/60)/24)+DATE(1970,1,1)</f>
        <v>42146.190902777773</v>
      </c>
      <c r="U1370" s="15">
        <f>(((Kickstarter!I1370/60)/60)/24)+DATE(1970,1,1)</f>
        <v>42170.190902777773</v>
      </c>
      <c r="V1370">
        <f>YEAR(T1370)</f>
        <v>2015</v>
      </c>
      <c r="W1370">
        <f>YEAR(U1370)</f>
        <v>2015</v>
      </c>
    </row>
    <row r="1371" spans="1:23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5">
        <f t="shared" si="21"/>
        <v>41710.594282407408</v>
      </c>
      <c r="L1371" t="b">
        <v>0</v>
      </c>
      <c r="M1371">
        <v>406</v>
      </c>
      <c r="N1371" t="b">
        <v>1</v>
      </c>
      <c r="O1371" t="s">
        <v>8274</v>
      </c>
      <c r="P1371" s="13">
        <v>1</v>
      </c>
      <c r="Q1371">
        <f>IFERROR(ROUND(Kickstarter!E1371/[1]Kickstarter!L1371,2),0)</f>
        <v>487.01</v>
      </c>
      <c r="R1371" s="16" t="s">
        <v>8310</v>
      </c>
      <c r="S1371" s="16" t="s">
        <v>8309</v>
      </c>
      <c r="T1371" s="15">
        <f>(((Kickstarter!J1371/60)/60)/24)+DATE(1970,1,1)</f>
        <v>41710.594282407408</v>
      </c>
      <c r="U1371" s="15">
        <f>(((Kickstarter!I1371/60)/60)/24)+DATE(1970,1,1)</f>
        <v>41740.594282407408</v>
      </c>
      <c r="V1371">
        <f>YEAR(T1371)</f>
        <v>2014</v>
      </c>
      <c r="W1371">
        <f>YEAR(U1371)</f>
        <v>2014</v>
      </c>
    </row>
    <row r="1372" spans="1:23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5">
        <f t="shared" si="21"/>
        <v>41548.00335648148</v>
      </c>
      <c r="L1372" t="b">
        <v>0</v>
      </c>
      <c r="M1372">
        <v>20</v>
      </c>
      <c r="N1372" t="b">
        <v>1</v>
      </c>
      <c r="O1372" t="s">
        <v>8274</v>
      </c>
      <c r="P1372" s="13">
        <v>1</v>
      </c>
      <c r="Q1372">
        <f>IFERROR(ROUND(Kickstarter!E1372/[1]Kickstarter!L1372,2),0)</f>
        <v>31.73</v>
      </c>
      <c r="R1372" s="16" t="s">
        <v>8310</v>
      </c>
      <c r="S1372" s="16" t="s">
        <v>8309</v>
      </c>
      <c r="T1372" s="15">
        <f>(((Kickstarter!J1372/60)/60)/24)+DATE(1970,1,1)</f>
        <v>41548.00335648148</v>
      </c>
      <c r="U1372" s="15">
        <f>(((Kickstarter!I1372/60)/60)/24)+DATE(1970,1,1)</f>
        <v>41563.00335648148</v>
      </c>
      <c r="V1372">
        <f>YEAR(T1372)</f>
        <v>2013</v>
      </c>
      <c r="W1372">
        <f>YEAR(U1372)</f>
        <v>2013</v>
      </c>
    </row>
    <row r="1373" spans="1:23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5">
        <f t="shared" si="21"/>
        <v>42101.758587962962</v>
      </c>
      <c r="L1373" t="b">
        <v>0</v>
      </c>
      <c r="M1373">
        <v>70</v>
      </c>
      <c r="N1373" t="b">
        <v>1</v>
      </c>
      <c r="O1373" t="s">
        <v>8274</v>
      </c>
      <c r="P1373" s="13">
        <v>1</v>
      </c>
      <c r="Q1373">
        <f>IFERROR(ROUND(Kickstarter!E1373/[1]Kickstarter!L1373,2),0)</f>
        <v>74.95</v>
      </c>
      <c r="R1373" s="16" t="s">
        <v>8318</v>
      </c>
      <c r="S1373" s="16" t="s">
        <v>8349</v>
      </c>
      <c r="T1373" s="15">
        <f>(((Kickstarter!J1373/60)/60)/24)+DATE(1970,1,1)</f>
        <v>42101.758587962962</v>
      </c>
      <c r="U1373" s="15">
        <f>(((Kickstarter!I1373/60)/60)/24)+DATE(1970,1,1)</f>
        <v>42131.758587962962</v>
      </c>
      <c r="V1373">
        <f>YEAR(T1373)</f>
        <v>2015</v>
      </c>
      <c r="W1373">
        <f>YEAR(U1373)</f>
        <v>2015</v>
      </c>
    </row>
    <row r="1374" spans="1:23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5">
        <f t="shared" si="21"/>
        <v>41072.739953703705</v>
      </c>
      <c r="L1374" t="b">
        <v>0</v>
      </c>
      <c r="M1374">
        <v>16</v>
      </c>
      <c r="N1374" t="b">
        <v>1</v>
      </c>
      <c r="O1374" t="s">
        <v>8274</v>
      </c>
      <c r="P1374" s="13">
        <v>1</v>
      </c>
      <c r="Q1374">
        <f>IFERROR(ROUND(Kickstarter!E1374/[1]Kickstarter!L1374,2),0)</f>
        <v>17.71</v>
      </c>
      <c r="R1374" s="16" t="s">
        <v>8310</v>
      </c>
      <c r="S1374" s="16" t="s">
        <v>8309</v>
      </c>
      <c r="T1374" s="15">
        <f>(((Kickstarter!J1374/60)/60)/24)+DATE(1970,1,1)</f>
        <v>41072.739953703705</v>
      </c>
      <c r="U1374" s="15">
        <f>(((Kickstarter!I1374/60)/60)/24)+DATE(1970,1,1)</f>
        <v>41102.739953703705</v>
      </c>
      <c r="V1374">
        <f>YEAR(T1374)</f>
        <v>2012</v>
      </c>
      <c r="W1374">
        <f>YEAR(U1374)</f>
        <v>2012</v>
      </c>
    </row>
    <row r="1375" spans="1:23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5">
        <f t="shared" si="21"/>
        <v>42704.95177083333</v>
      </c>
      <c r="L1375" t="b">
        <v>0</v>
      </c>
      <c r="M1375">
        <v>52</v>
      </c>
      <c r="N1375" t="b">
        <v>1</v>
      </c>
      <c r="O1375" t="s">
        <v>8274</v>
      </c>
      <c r="P1375" s="13">
        <v>1</v>
      </c>
      <c r="Q1375">
        <f>IFERROR(ROUND(Kickstarter!E1375/[1]Kickstarter!L1375,2),0)</f>
        <v>338.74</v>
      </c>
      <c r="R1375" s="16" t="s">
        <v>8310</v>
      </c>
      <c r="S1375" s="16" t="s">
        <v>8309</v>
      </c>
      <c r="T1375" s="15">
        <f>(((Kickstarter!J1375/60)/60)/24)+DATE(1970,1,1)</f>
        <v>42704.95177083333</v>
      </c>
      <c r="U1375" s="15">
        <f>(((Kickstarter!I1375/60)/60)/24)+DATE(1970,1,1)</f>
        <v>42734.95177083333</v>
      </c>
      <c r="V1375">
        <f>YEAR(T1375)</f>
        <v>2016</v>
      </c>
      <c r="W1375">
        <f>YEAR(U1375)</f>
        <v>2016</v>
      </c>
    </row>
    <row r="1376" spans="1:23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5">
        <f t="shared" si="21"/>
        <v>42424.161898148144</v>
      </c>
      <c r="L1376" t="b">
        <v>0</v>
      </c>
      <c r="M1376">
        <v>66</v>
      </c>
      <c r="N1376" t="b">
        <v>1</v>
      </c>
      <c r="O1376" t="s">
        <v>8274</v>
      </c>
      <c r="P1376" s="13">
        <v>1</v>
      </c>
      <c r="Q1376">
        <f>IFERROR(ROUND(Kickstarter!E1376/[1]Kickstarter!L1376,2),0)</f>
        <v>218.62</v>
      </c>
      <c r="R1376" s="16" t="s">
        <v>8310</v>
      </c>
      <c r="S1376" s="16" t="s">
        <v>8309</v>
      </c>
      <c r="T1376" s="15">
        <f>(((Kickstarter!J1376/60)/60)/24)+DATE(1970,1,1)</f>
        <v>42424.161898148144</v>
      </c>
      <c r="U1376" s="15">
        <f>(((Kickstarter!I1376/60)/60)/24)+DATE(1970,1,1)</f>
        <v>42454.12023148148</v>
      </c>
      <c r="V1376">
        <f>YEAR(T1376)</f>
        <v>2016</v>
      </c>
      <c r="W1376">
        <f>YEAR(U1376)</f>
        <v>2016</v>
      </c>
    </row>
    <row r="1377" spans="1:23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5">
        <f t="shared" si="21"/>
        <v>42720.066192129627</v>
      </c>
      <c r="L1377" t="b">
        <v>0</v>
      </c>
      <c r="M1377">
        <v>109</v>
      </c>
      <c r="N1377" t="b">
        <v>1</v>
      </c>
      <c r="O1377" t="s">
        <v>8274</v>
      </c>
      <c r="P1377" s="13">
        <v>1</v>
      </c>
      <c r="Q1377">
        <f>IFERROR(ROUND(Kickstarter!E1377/[1]Kickstarter!L1377,2),0)</f>
        <v>126.91</v>
      </c>
      <c r="R1377" s="16" t="s">
        <v>8310</v>
      </c>
      <c r="S1377" s="16" t="s">
        <v>8311</v>
      </c>
      <c r="T1377" s="15">
        <f>(((Kickstarter!J1377/60)/60)/24)+DATE(1970,1,1)</f>
        <v>42720.066192129627</v>
      </c>
      <c r="U1377" s="15">
        <f>(((Kickstarter!I1377/60)/60)/24)+DATE(1970,1,1)</f>
        <v>42750.066192129627</v>
      </c>
      <c r="V1377">
        <f>YEAR(T1377)</f>
        <v>2016</v>
      </c>
      <c r="W1377">
        <f>YEAR(U1377)</f>
        <v>2017</v>
      </c>
    </row>
    <row r="1378" spans="1:23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5">
        <f t="shared" si="21"/>
        <v>42677.669050925921</v>
      </c>
      <c r="L1378" t="b">
        <v>0</v>
      </c>
      <c r="M1378">
        <v>168</v>
      </c>
      <c r="N1378" t="b">
        <v>1</v>
      </c>
      <c r="O1378" t="s">
        <v>8274</v>
      </c>
      <c r="P1378" s="13">
        <v>1</v>
      </c>
      <c r="Q1378">
        <f>IFERROR(ROUND(Kickstarter!E1378/[1]Kickstarter!L1378,2),0)</f>
        <v>111.21</v>
      </c>
      <c r="R1378" s="16" t="s">
        <v>8318</v>
      </c>
      <c r="S1378" s="16" t="s">
        <v>8345</v>
      </c>
      <c r="T1378" s="15">
        <f>(((Kickstarter!J1378/60)/60)/24)+DATE(1970,1,1)</f>
        <v>42677.669050925921</v>
      </c>
      <c r="U1378" s="15">
        <f>(((Kickstarter!I1378/60)/60)/24)+DATE(1970,1,1)</f>
        <v>42707.710717592592</v>
      </c>
      <c r="V1378">
        <f>YEAR(T1378)</f>
        <v>2016</v>
      </c>
      <c r="W1378">
        <f>YEAR(U1378)</f>
        <v>2016</v>
      </c>
    </row>
    <row r="1379" spans="1:23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5">
        <f t="shared" si="21"/>
        <v>42747.219560185185</v>
      </c>
      <c r="L1379" t="b">
        <v>0</v>
      </c>
      <c r="M1379">
        <v>31</v>
      </c>
      <c r="N1379" t="b">
        <v>1</v>
      </c>
      <c r="O1379" t="s">
        <v>8274</v>
      </c>
      <c r="P1379" s="13">
        <v>1</v>
      </c>
      <c r="Q1379">
        <f>IFERROR(ROUND(Kickstarter!E1379/[1]Kickstarter!L1379,2),0)</f>
        <v>26.49</v>
      </c>
      <c r="R1379" s="16" t="s">
        <v>8318</v>
      </c>
      <c r="S1379" s="16" t="s">
        <v>8349</v>
      </c>
      <c r="T1379" s="15">
        <f>(((Kickstarter!J1379/60)/60)/24)+DATE(1970,1,1)</f>
        <v>42747.219560185185</v>
      </c>
      <c r="U1379" s="15">
        <f>(((Kickstarter!I1379/60)/60)/24)+DATE(1970,1,1)</f>
        <v>42769.174305555556</v>
      </c>
      <c r="V1379">
        <f>YEAR(T1379)</f>
        <v>2017</v>
      </c>
      <c r="W1379">
        <f>YEAR(U1379)</f>
        <v>2017</v>
      </c>
    </row>
    <row r="1380" spans="1:23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5">
        <f t="shared" si="21"/>
        <v>42568.759375000001</v>
      </c>
      <c r="L1380" t="b">
        <v>0</v>
      </c>
      <c r="M1380">
        <v>133</v>
      </c>
      <c r="N1380" t="b">
        <v>1</v>
      </c>
      <c r="O1380" t="s">
        <v>8274</v>
      </c>
      <c r="P1380" s="13">
        <v>1</v>
      </c>
      <c r="Q1380">
        <f>IFERROR(ROUND(Kickstarter!E1380/[1]Kickstarter!L1380,2),0)</f>
        <v>64.56</v>
      </c>
      <c r="R1380" s="16" t="s">
        <v>8308</v>
      </c>
      <c r="S1380" s="16" t="s">
        <v>8342</v>
      </c>
      <c r="T1380" s="15">
        <f>(((Kickstarter!J1380/60)/60)/24)+DATE(1970,1,1)</f>
        <v>42568.759374999994</v>
      </c>
      <c r="U1380" s="15">
        <f>(((Kickstarter!I1380/60)/60)/24)+DATE(1970,1,1)</f>
        <v>42583.759374999994</v>
      </c>
      <c r="V1380">
        <f>YEAR(T1380)</f>
        <v>2016</v>
      </c>
      <c r="W1380">
        <f>YEAR(U1380)</f>
        <v>2016</v>
      </c>
    </row>
    <row r="1381" spans="1:23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5">
        <f t="shared" si="21"/>
        <v>42130.491620370369</v>
      </c>
      <c r="L1381" t="b">
        <v>0</v>
      </c>
      <c r="M1381">
        <v>151</v>
      </c>
      <c r="N1381" t="b">
        <v>1</v>
      </c>
      <c r="O1381" t="s">
        <v>8274</v>
      </c>
      <c r="P1381" s="13">
        <v>1</v>
      </c>
      <c r="Q1381">
        <f>IFERROR(ROUND(Kickstarter!E1381/[1]Kickstarter!L1381,2),0)</f>
        <v>152.88</v>
      </c>
      <c r="R1381" s="16" t="s">
        <v>8310</v>
      </c>
      <c r="S1381" s="16" t="s">
        <v>8311</v>
      </c>
      <c r="T1381" s="15">
        <f>(((Kickstarter!J1381/60)/60)/24)+DATE(1970,1,1)</f>
        <v>42130.491620370376</v>
      </c>
      <c r="U1381" s="15">
        <f>(((Kickstarter!I1381/60)/60)/24)+DATE(1970,1,1)</f>
        <v>42160.491620370376</v>
      </c>
      <c r="V1381">
        <f>YEAR(T1381)</f>
        <v>2015</v>
      </c>
      <c r="W1381">
        <f>YEAR(U1381)</f>
        <v>2015</v>
      </c>
    </row>
    <row r="1382" spans="1:23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5">
        <f t="shared" si="21"/>
        <v>42141.762800925921</v>
      </c>
      <c r="L1382" t="b">
        <v>0</v>
      </c>
      <c r="M1382">
        <v>5</v>
      </c>
      <c r="N1382" t="b">
        <v>1</v>
      </c>
      <c r="O1382" t="s">
        <v>8274</v>
      </c>
      <c r="P1382" s="13">
        <v>1</v>
      </c>
      <c r="Q1382">
        <f>IFERROR(ROUND(Kickstarter!E1382/[1]Kickstarter!L1382,2),0)</f>
        <v>1.29</v>
      </c>
      <c r="R1382" s="16" t="s">
        <v>8308</v>
      </c>
      <c r="S1382" s="16" t="s">
        <v>8350</v>
      </c>
      <c r="T1382" s="15">
        <f>(((Kickstarter!J1382/60)/60)/24)+DATE(1970,1,1)</f>
        <v>42141.762800925921</v>
      </c>
      <c r="U1382" s="15">
        <f>(((Kickstarter!I1382/60)/60)/24)+DATE(1970,1,1)</f>
        <v>42164.083333333328</v>
      </c>
      <c r="V1382">
        <f>YEAR(T1382)</f>
        <v>2015</v>
      </c>
      <c r="W1382">
        <f>YEAR(U1382)</f>
        <v>2015</v>
      </c>
    </row>
    <row r="1383" spans="1:23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5">
        <f t="shared" si="21"/>
        <v>42703.214409722219</v>
      </c>
      <c r="L1383" t="b">
        <v>0</v>
      </c>
      <c r="M1383">
        <v>73</v>
      </c>
      <c r="N1383" t="b">
        <v>1</v>
      </c>
      <c r="O1383" t="s">
        <v>8274</v>
      </c>
      <c r="P1383" s="13">
        <v>1</v>
      </c>
      <c r="Q1383">
        <f>IFERROR(ROUND(Kickstarter!E1383/[1]Kickstarter!L1383,2),0)</f>
        <v>82.38</v>
      </c>
      <c r="R1383" s="16" t="s">
        <v>8308</v>
      </c>
      <c r="S1383" s="16" t="s">
        <v>8346</v>
      </c>
      <c r="T1383" s="15">
        <f>(((Kickstarter!J1383/60)/60)/24)+DATE(1970,1,1)</f>
        <v>42703.214409722219</v>
      </c>
      <c r="U1383" s="15">
        <f>(((Kickstarter!I1383/60)/60)/24)+DATE(1970,1,1)</f>
        <v>42733.214409722219</v>
      </c>
      <c r="V1383">
        <f>YEAR(T1383)</f>
        <v>2016</v>
      </c>
      <c r="W1383">
        <f>YEAR(U1383)</f>
        <v>2016</v>
      </c>
    </row>
    <row r="1384" spans="1:23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5">
        <f t="shared" si="21"/>
        <v>41370.800185185188</v>
      </c>
      <c r="L1384" t="b">
        <v>0</v>
      </c>
      <c r="M1384">
        <v>148</v>
      </c>
      <c r="N1384" t="b">
        <v>1</v>
      </c>
      <c r="O1384" t="s">
        <v>8274</v>
      </c>
      <c r="P1384" s="13">
        <v>1</v>
      </c>
      <c r="Q1384">
        <f>IFERROR(ROUND(Kickstarter!E1384/[1]Kickstarter!L1384,2),0)</f>
        <v>130.44999999999999</v>
      </c>
      <c r="R1384" s="16" t="s">
        <v>8310</v>
      </c>
      <c r="S1384" s="16" t="s">
        <v>8309</v>
      </c>
      <c r="T1384" s="15">
        <f>(((Kickstarter!J1384/60)/60)/24)+DATE(1970,1,1)</f>
        <v>41370.800185185188</v>
      </c>
      <c r="U1384" s="15">
        <f>(((Kickstarter!I1384/60)/60)/24)+DATE(1970,1,1)</f>
        <v>41400.800185185188</v>
      </c>
      <c r="V1384">
        <f>YEAR(T1384)</f>
        <v>2013</v>
      </c>
      <c r="W1384">
        <f>YEAR(U1384)</f>
        <v>2013</v>
      </c>
    </row>
    <row r="1385" spans="1:23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5">
        <f t="shared" si="21"/>
        <v>42707.074976851851</v>
      </c>
      <c r="L1385" t="b">
        <v>0</v>
      </c>
      <c r="M1385">
        <v>93</v>
      </c>
      <c r="N1385" t="b">
        <v>1</v>
      </c>
      <c r="O1385" t="s">
        <v>8274</v>
      </c>
      <c r="P1385" s="13">
        <v>1</v>
      </c>
      <c r="Q1385">
        <f>IFERROR(ROUND(Kickstarter!E1385/[1]Kickstarter!L1385,2),0)</f>
        <v>119.82</v>
      </c>
      <c r="R1385" s="16" t="s">
        <v>8310</v>
      </c>
      <c r="S1385" s="16" t="s">
        <v>8309</v>
      </c>
      <c r="T1385" s="15">
        <f>(((Kickstarter!J1385/60)/60)/24)+DATE(1970,1,1)</f>
        <v>42707.074976851851</v>
      </c>
      <c r="U1385" s="15">
        <f>(((Kickstarter!I1385/60)/60)/24)+DATE(1970,1,1)</f>
        <v>42727.074976851851</v>
      </c>
      <c r="V1385">
        <f>YEAR(T1385)</f>
        <v>2016</v>
      </c>
      <c r="W1385">
        <f>YEAR(U1385)</f>
        <v>2016</v>
      </c>
    </row>
    <row r="1386" spans="1:23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5">
        <f t="shared" si="21"/>
        <v>42160.735208333332</v>
      </c>
      <c r="L1386" t="b">
        <v>0</v>
      </c>
      <c r="M1386">
        <v>63</v>
      </c>
      <c r="N1386" t="b">
        <v>1</v>
      </c>
      <c r="O1386" t="s">
        <v>8274</v>
      </c>
      <c r="P1386" s="13">
        <v>1</v>
      </c>
      <c r="Q1386">
        <f>IFERROR(ROUND(Kickstarter!E1386/[1]Kickstarter!L1386,2),0)</f>
        <v>140.1</v>
      </c>
      <c r="R1386" s="16" t="s">
        <v>8310</v>
      </c>
      <c r="S1386" s="16" t="s">
        <v>8309</v>
      </c>
      <c r="T1386" s="15">
        <f>(((Kickstarter!J1386/60)/60)/24)+DATE(1970,1,1)</f>
        <v>42160.735208333332</v>
      </c>
      <c r="U1386" s="15">
        <f>(((Kickstarter!I1386/60)/60)/24)+DATE(1970,1,1)</f>
        <v>42190.735208333332</v>
      </c>
      <c r="V1386">
        <f>YEAR(T1386)</f>
        <v>2015</v>
      </c>
      <c r="W1386">
        <f>YEAR(U1386)</f>
        <v>2015</v>
      </c>
    </row>
    <row r="1387" spans="1:23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5">
        <f t="shared" si="21"/>
        <v>42433.688900462963</v>
      </c>
      <c r="L1387" t="b">
        <v>0</v>
      </c>
      <c r="M1387">
        <v>134</v>
      </c>
      <c r="N1387" t="b">
        <v>1</v>
      </c>
      <c r="O1387" t="s">
        <v>8274</v>
      </c>
      <c r="P1387" s="13">
        <v>1</v>
      </c>
      <c r="Q1387">
        <f>IFERROR(ROUND(Kickstarter!E1387/[1]Kickstarter!L1387,2),0)</f>
        <v>126.18</v>
      </c>
      <c r="R1387" s="16" t="s">
        <v>8329</v>
      </c>
      <c r="S1387" s="16" t="s">
        <v>8330</v>
      </c>
      <c r="T1387" s="15">
        <f>(((Kickstarter!J1387/60)/60)/24)+DATE(1970,1,1)</f>
        <v>42433.688900462963</v>
      </c>
      <c r="U1387" s="15">
        <f>(((Kickstarter!I1387/60)/60)/24)+DATE(1970,1,1)</f>
        <v>42489.507638888885</v>
      </c>
      <c r="V1387">
        <f>YEAR(T1387)</f>
        <v>2016</v>
      </c>
      <c r="W1387">
        <f>YEAR(U1387)</f>
        <v>2016</v>
      </c>
    </row>
    <row r="1388" spans="1:23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5">
        <f t="shared" si="21"/>
        <v>42184.646863425922</v>
      </c>
      <c r="L1388" t="b">
        <v>0</v>
      </c>
      <c r="M1388">
        <v>14</v>
      </c>
      <c r="N1388" t="b">
        <v>1</v>
      </c>
      <c r="O1388" t="s">
        <v>8274</v>
      </c>
      <c r="P1388" s="13">
        <v>1</v>
      </c>
      <c r="Q1388">
        <f>IFERROR(ROUND(Kickstarter!E1388/[1]Kickstarter!L1388,2),0)</f>
        <v>6.73</v>
      </c>
      <c r="R1388" s="16" t="s">
        <v>8310</v>
      </c>
      <c r="S1388" s="16" t="s">
        <v>8309</v>
      </c>
      <c r="T1388" s="15">
        <f>(((Kickstarter!J1388/60)/60)/24)+DATE(1970,1,1)</f>
        <v>42184.646863425922</v>
      </c>
      <c r="U1388" s="15">
        <f>(((Kickstarter!I1388/60)/60)/24)+DATE(1970,1,1)</f>
        <v>42214.646863425922</v>
      </c>
      <c r="V1388">
        <f>YEAR(T1388)</f>
        <v>2015</v>
      </c>
      <c r="W1388">
        <f>YEAR(U1388)</f>
        <v>2015</v>
      </c>
    </row>
    <row r="1389" spans="1:23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5">
        <f t="shared" si="21"/>
        <v>42126.92123842593</v>
      </c>
      <c r="L1389" t="b">
        <v>0</v>
      </c>
      <c r="M1389">
        <v>78</v>
      </c>
      <c r="N1389" t="b">
        <v>1</v>
      </c>
      <c r="O1389" t="s">
        <v>8274</v>
      </c>
      <c r="P1389" s="13">
        <v>1</v>
      </c>
      <c r="Q1389">
        <f>IFERROR(ROUND(Kickstarter!E1389/[1]Kickstarter!L1389,2),0)</f>
        <v>97.59</v>
      </c>
      <c r="R1389" s="16" t="s">
        <v>8308</v>
      </c>
      <c r="S1389" s="16" t="s">
        <v>8346</v>
      </c>
      <c r="T1389" s="15">
        <f>(((Kickstarter!J1389/60)/60)/24)+DATE(1970,1,1)</f>
        <v>42126.92123842593</v>
      </c>
      <c r="U1389" s="15">
        <f>(((Kickstarter!I1389/60)/60)/24)+DATE(1970,1,1)</f>
        <v>42158.1875</v>
      </c>
      <c r="V1389">
        <f>YEAR(T1389)</f>
        <v>2015</v>
      </c>
      <c r="W1389">
        <f>YEAR(U1389)</f>
        <v>2015</v>
      </c>
    </row>
    <row r="1390" spans="1:23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5">
        <f t="shared" si="21"/>
        <v>42634.614780092597</v>
      </c>
      <c r="L1390" t="b">
        <v>0</v>
      </c>
      <c r="M1390">
        <v>112</v>
      </c>
      <c r="N1390" t="b">
        <v>1</v>
      </c>
      <c r="O1390" t="s">
        <v>8274</v>
      </c>
      <c r="P1390" s="13">
        <v>1</v>
      </c>
      <c r="Q1390">
        <f>IFERROR(ROUND(Kickstarter!E1390/[1]Kickstarter!L1390,2),0)</f>
        <v>112.34</v>
      </c>
      <c r="R1390" s="16" t="s">
        <v>8310</v>
      </c>
      <c r="S1390" s="16" t="s">
        <v>8309</v>
      </c>
      <c r="T1390" s="15">
        <f>(((Kickstarter!J1390/60)/60)/24)+DATE(1970,1,1)</f>
        <v>42634.614780092597</v>
      </c>
      <c r="U1390" s="15">
        <f>(((Kickstarter!I1390/60)/60)/24)+DATE(1970,1,1)</f>
        <v>42660.676388888889</v>
      </c>
      <c r="V1390">
        <f>YEAR(T1390)</f>
        <v>2016</v>
      </c>
      <c r="W1390">
        <f>YEAR(U1390)</f>
        <v>2016</v>
      </c>
    </row>
    <row r="1391" spans="1:23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5">
        <f t="shared" si="21"/>
        <v>42565.480983796297</v>
      </c>
      <c r="L1391" t="b">
        <v>0</v>
      </c>
      <c r="M1391">
        <v>34</v>
      </c>
      <c r="N1391" t="b">
        <v>1</v>
      </c>
      <c r="O1391" t="s">
        <v>8274</v>
      </c>
      <c r="P1391" s="13">
        <v>1</v>
      </c>
      <c r="Q1391">
        <f>IFERROR(ROUND(Kickstarter!E1391/[1]Kickstarter!L1391,2),0)</f>
        <v>9.82</v>
      </c>
      <c r="R1391" s="16" t="s">
        <v>8308</v>
      </c>
      <c r="S1391" s="16" t="s">
        <v>8350</v>
      </c>
      <c r="T1391" s="15">
        <f>(((Kickstarter!J1391/60)/60)/24)+DATE(1970,1,1)</f>
        <v>42565.480983796297</v>
      </c>
      <c r="U1391" s="15">
        <f>(((Kickstarter!I1391/60)/60)/24)+DATE(1970,1,1)</f>
        <v>42595.480983796297</v>
      </c>
      <c r="V1391">
        <f>YEAR(T1391)</f>
        <v>2016</v>
      </c>
      <c r="W1391">
        <f>YEAR(U1391)</f>
        <v>2016</v>
      </c>
    </row>
    <row r="1392" spans="1:23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5">
        <f t="shared" si="21"/>
        <v>42087.803310185191</v>
      </c>
      <c r="L1392" t="b">
        <v>0</v>
      </c>
      <c r="M1392">
        <v>19</v>
      </c>
      <c r="N1392" t="b">
        <v>1</v>
      </c>
      <c r="O1392" t="s">
        <v>8274</v>
      </c>
      <c r="P1392" s="13">
        <v>1</v>
      </c>
      <c r="Q1392">
        <f>IFERROR(ROUND(Kickstarter!E1392/[1]Kickstarter!L1392,2),0)</f>
        <v>61.1</v>
      </c>
      <c r="R1392" s="16" t="s">
        <v>8310</v>
      </c>
      <c r="S1392" s="16" t="s">
        <v>8319</v>
      </c>
      <c r="T1392" s="15">
        <f>(((Kickstarter!J1392/60)/60)/24)+DATE(1970,1,1)</f>
        <v>42087.803310185183</v>
      </c>
      <c r="U1392" s="15">
        <f>(((Kickstarter!I1392/60)/60)/24)+DATE(1970,1,1)</f>
        <v>42121.716666666667</v>
      </c>
      <c r="V1392">
        <f>YEAR(T1392)</f>
        <v>2015</v>
      </c>
      <c r="W1392">
        <f>YEAR(U1392)</f>
        <v>2015</v>
      </c>
    </row>
    <row r="1393" spans="1:23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5">
        <f t="shared" si="21"/>
        <v>42193.650671296295</v>
      </c>
      <c r="L1393" t="b">
        <v>0</v>
      </c>
      <c r="M1393">
        <v>13</v>
      </c>
      <c r="N1393" t="b">
        <v>1</v>
      </c>
      <c r="O1393" t="s">
        <v>8274</v>
      </c>
      <c r="P1393" s="13">
        <v>1</v>
      </c>
      <c r="Q1393">
        <f>IFERROR(ROUND(Kickstarter!E1393/[1]Kickstarter!L1393,2),0)</f>
        <v>8.75</v>
      </c>
      <c r="R1393" s="16" t="s">
        <v>8308</v>
      </c>
      <c r="S1393" s="16" t="s">
        <v>8346</v>
      </c>
      <c r="T1393" s="15">
        <f>(((Kickstarter!J1393/60)/60)/24)+DATE(1970,1,1)</f>
        <v>42193.650671296295</v>
      </c>
      <c r="U1393" s="15">
        <f>(((Kickstarter!I1393/60)/60)/24)+DATE(1970,1,1)</f>
        <v>42238.207638888889</v>
      </c>
      <c r="V1393">
        <f>YEAR(T1393)</f>
        <v>2015</v>
      </c>
      <c r="W1393">
        <f>YEAR(U1393)</f>
        <v>2015</v>
      </c>
    </row>
    <row r="1394" spans="1:23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5">
        <f t="shared" si="21"/>
        <v>42401.154930555553</v>
      </c>
      <c r="L1394" t="b">
        <v>0</v>
      </c>
      <c r="M1394">
        <v>104</v>
      </c>
      <c r="N1394" t="b">
        <v>1</v>
      </c>
      <c r="O1394" t="s">
        <v>8274</v>
      </c>
      <c r="P1394" s="13">
        <v>1</v>
      </c>
      <c r="Q1394">
        <f>IFERROR(ROUND(Kickstarter!E1394/[1]Kickstarter!L1394,2),0)</f>
        <v>36.42</v>
      </c>
      <c r="R1394" s="16" t="s">
        <v>8310</v>
      </c>
      <c r="S1394" s="16" t="s">
        <v>8309</v>
      </c>
      <c r="T1394" s="15">
        <f>(((Kickstarter!J1394/60)/60)/24)+DATE(1970,1,1)</f>
        <v>42401.154930555553</v>
      </c>
      <c r="U1394" s="15">
        <f>(((Kickstarter!I1394/60)/60)/24)+DATE(1970,1,1)</f>
        <v>42432.154930555553</v>
      </c>
      <c r="V1394">
        <f>YEAR(T1394)</f>
        <v>2016</v>
      </c>
      <c r="W1394">
        <f>YEAR(U1394)</f>
        <v>2016</v>
      </c>
    </row>
    <row r="1395" spans="1:23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5">
        <f t="shared" si="21"/>
        <v>42553.681979166664</v>
      </c>
      <c r="L1395" t="b">
        <v>0</v>
      </c>
      <c r="M1395">
        <v>52</v>
      </c>
      <c r="N1395" t="b">
        <v>1</v>
      </c>
      <c r="O1395" t="s">
        <v>8274</v>
      </c>
      <c r="P1395" s="13">
        <v>1</v>
      </c>
      <c r="Q1395">
        <f>IFERROR(ROUND(Kickstarter!E1395/[1]Kickstarter!L1395,2),0)</f>
        <v>196.83</v>
      </c>
      <c r="R1395" s="16" t="s">
        <v>8310</v>
      </c>
      <c r="S1395" s="16" t="s">
        <v>8309</v>
      </c>
      <c r="T1395" s="15">
        <f>(((Kickstarter!J1395/60)/60)/24)+DATE(1970,1,1)</f>
        <v>42553.681979166664</v>
      </c>
      <c r="U1395" s="15">
        <f>(((Kickstarter!I1395/60)/60)/24)+DATE(1970,1,1)</f>
        <v>42583.681979166664</v>
      </c>
      <c r="V1395">
        <f>YEAR(T1395)</f>
        <v>2016</v>
      </c>
      <c r="W1395">
        <f>YEAR(U1395)</f>
        <v>2016</v>
      </c>
    </row>
    <row r="1396" spans="1:23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5">
        <f t="shared" si="21"/>
        <v>42752.144976851851</v>
      </c>
      <c r="L1396" t="b">
        <v>0</v>
      </c>
      <c r="M1396">
        <v>17</v>
      </c>
      <c r="N1396" t="b">
        <v>1</v>
      </c>
      <c r="O1396" t="s">
        <v>8274</v>
      </c>
      <c r="P1396" s="13">
        <v>1</v>
      </c>
      <c r="Q1396">
        <f>IFERROR(ROUND(Kickstarter!E1396/[1]Kickstarter!L1396,2),0)</f>
        <v>14.77</v>
      </c>
      <c r="R1396" s="16" t="s">
        <v>8308</v>
      </c>
      <c r="S1396" s="16" t="s">
        <v>8355</v>
      </c>
      <c r="T1396" s="15">
        <f>(((Kickstarter!J1396/60)/60)/24)+DATE(1970,1,1)</f>
        <v>42752.144976851851</v>
      </c>
      <c r="U1396" s="15">
        <f>(((Kickstarter!I1396/60)/60)/24)+DATE(1970,1,1)</f>
        <v>42795.125</v>
      </c>
      <c r="V1396">
        <f>YEAR(T1396)</f>
        <v>2017</v>
      </c>
      <c r="W1396">
        <f>YEAR(U1396)</f>
        <v>2017</v>
      </c>
    </row>
    <row r="1397" spans="1:23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5">
        <f t="shared" si="21"/>
        <v>42719.90834490741</v>
      </c>
      <c r="L1397" t="b">
        <v>0</v>
      </c>
      <c r="M1397">
        <v>82</v>
      </c>
      <c r="N1397" t="b">
        <v>1</v>
      </c>
      <c r="O1397" t="s">
        <v>8274</v>
      </c>
      <c r="P1397" s="13">
        <v>1</v>
      </c>
      <c r="Q1397">
        <f>IFERROR(ROUND(Kickstarter!E1397/[1]Kickstarter!L1397,2),0)</f>
        <v>135.03</v>
      </c>
      <c r="R1397" s="16" t="s">
        <v>8318</v>
      </c>
      <c r="S1397" s="16" t="s">
        <v>8345</v>
      </c>
      <c r="T1397" s="15">
        <f>(((Kickstarter!J1397/60)/60)/24)+DATE(1970,1,1)</f>
        <v>42719.90834490741</v>
      </c>
      <c r="U1397" s="15">
        <f>(((Kickstarter!I1397/60)/60)/24)+DATE(1970,1,1)</f>
        <v>42749.90834490741</v>
      </c>
      <c r="V1397">
        <f>YEAR(T1397)</f>
        <v>2016</v>
      </c>
      <c r="W1397">
        <f>YEAR(U1397)</f>
        <v>2017</v>
      </c>
    </row>
    <row r="1398" spans="1:23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5">
        <f t="shared" si="21"/>
        <v>42018.99863425926</v>
      </c>
      <c r="L1398" t="b">
        <v>0</v>
      </c>
      <c r="M1398">
        <v>73</v>
      </c>
      <c r="N1398" t="b">
        <v>1</v>
      </c>
      <c r="O1398" t="s">
        <v>8274</v>
      </c>
      <c r="P1398" s="13">
        <v>1</v>
      </c>
      <c r="Q1398">
        <f>IFERROR(ROUND(Kickstarter!E1398/[1]Kickstarter!L1398,2),0)</f>
        <v>222</v>
      </c>
      <c r="R1398" s="16" t="s">
        <v>8310</v>
      </c>
      <c r="S1398" s="16" t="s">
        <v>8309</v>
      </c>
      <c r="T1398" s="15">
        <f>(((Kickstarter!J1398/60)/60)/24)+DATE(1970,1,1)</f>
        <v>42018.99863425926</v>
      </c>
      <c r="U1398" s="15">
        <f>(((Kickstarter!I1398/60)/60)/24)+DATE(1970,1,1)</f>
        <v>42048.99863425926</v>
      </c>
      <c r="V1398">
        <f>YEAR(T1398)</f>
        <v>2015</v>
      </c>
      <c r="W1398">
        <f>YEAR(U1398)</f>
        <v>2015</v>
      </c>
    </row>
    <row r="1399" spans="1:23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5">
        <f t="shared" si="21"/>
        <v>42640.917939814812</v>
      </c>
      <c r="L1399" t="b">
        <v>0</v>
      </c>
      <c r="M1399">
        <v>158</v>
      </c>
      <c r="N1399" t="b">
        <v>1</v>
      </c>
      <c r="O1399" t="s">
        <v>8274</v>
      </c>
      <c r="P1399" s="13">
        <v>1</v>
      </c>
      <c r="Q1399">
        <f>IFERROR(ROUND(Kickstarter!E1399/[1]Kickstarter!L1399,2),0)</f>
        <v>247.5</v>
      </c>
      <c r="R1399" s="16" t="s">
        <v>8318</v>
      </c>
      <c r="S1399" s="16" t="s">
        <v>8349</v>
      </c>
      <c r="T1399" s="15">
        <f>(((Kickstarter!J1399/60)/60)/24)+DATE(1970,1,1)</f>
        <v>42640.917939814812</v>
      </c>
      <c r="U1399" s="15">
        <f>(((Kickstarter!I1399/60)/60)/24)+DATE(1970,1,1)</f>
        <v>42670.888194444444</v>
      </c>
      <c r="V1399">
        <f>YEAR(T1399)</f>
        <v>2016</v>
      </c>
      <c r="W1399">
        <f>YEAR(U1399)</f>
        <v>2016</v>
      </c>
    </row>
    <row r="1400" spans="1:23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5">
        <f t="shared" si="21"/>
        <v>42526.874236111107</v>
      </c>
      <c r="L1400" t="b">
        <v>0</v>
      </c>
      <c r="M1400">
        <v>65</v>
      </c>
      <c r="N1400" t="b">
        <v>1</v>
      </c>
      <c r="O1400" t="s">
        <v>8274</v>
      </c>
      <c r="P1400" s="13">
        <v>1</v>
      </c>
      <c r="Q1400">
        <f>IFERROR(ROUND(Kickstarter!E1400/[1]Kickstarter!L1400,2),0)</f>
        <v>178.74</v>
      </c>
      <c r="R1400" s="16" t="s">
        <v>8310</v>
      </c>
      <c r="S1400" s="16" t="s">
        <v>8309</v>
      </c>
      <c r="T1400" s="15">
        <f>(((Kickstarter!J1400/60)/60)/24)+DATE(1970,1,1)</f>
        <v>42526.874236111107</v>
      </c>
      <c r="U1400" s="15">
        <f>(((Kickstarter!I1400/60)/60)/24)+DATE(1970,1,1)</f>
        <v>42556.874236111107</v>
      </c>
      <c r="V1400">
        <f>YEAR(T1400)</f>
        <v>2016</v>
      </c>
      <c r="W1400">
        <f>YEAR(U1400)</f>
        <v>2016</v>
      </c>
    </row>
    <row r="1401" spans="1:23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5">
        <f t="shared" si="21"/>
        <v>41889.004317129627</v>
      </c>
      <c r="L1401" t="b">
        <v>0</v>
      </c>
      <c r="M1401">
        <v>184</v>
      </c>
      <c r="N1401" t="b">
        <v>1</v>
      </c>
      <c r="O1401" t="s">
        <v>8274</v>
      </c>
      <c r="P1401" s="13">
        <v>1</v>
      </c>
      <c r="Q1401">
        <f>IFERROR(ROUND(Kickstarter!E1401/[1]Kickstarter!L1401,2),0)</f>
        <v>164.54</v>
      </c>
      <c r="R1401" s="16" t="s">
        <v>8308</v>
      </c>
      <c r="S1401" s="16" t="s">
        <v>8350</v>
      </c>
      <c r="T1401" s="15">
        <f>(((Kickstarter!J1401/60)/60)/24)+DATE(1970,1,1)</f>
        <v>41889.004317129627</v>
      </c>
      <c r="U1401" s="15">
        <f>(((Kickstarter!I1401/60)/60)/24)+DATE(1970,1,1)</f>
        <v>41919.004317129627</v>
      </c>
      <c r="V1401">
        <f>YEAR(T1401)</f>
        <v>2014</v>
      </c>
      <c r="W1401">
        <f>YEAR(U1401)</f>
        <v>2014</v>
      </c>
    </row>
    <row r="1402" spans="1:23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5">
        <f t="shared" si="21"/>
        <v>42498.341122685189</v>
      </c>
      <c r="L1402" t="b">
        <v>0</v>
      </c>
      <c r="M1402">
        <v>34</v>
      </c>
      <c r="N1402" t="b">
        <v>1</v>
      </c>
      <c r="O1402" t="s">
        <v>8274</v>
      </c>
      <c r="P1402" s="13">
        <v>1</v>
      </c>
      <c r="Q1402">
        <f>IFERROR(ROUND(Kickstarter!E1402/[1]Kickstarter!L1402,2),0)</f>
        <v>6.1</v>
      </c>
      <c r="R1402" s="16" t="s">
        <v>8310</v>
      </c>
      <c r="S1402" s="16" t="s">
        <v>8309</v>
      </c>
      <c r="T1402" s="15">
        <f>(((Kickstarter!J1402/60)/60)/24)+DATE(1970,1,1)</f>
        <v>42498.341122685189</v>
      </c>
      <c r="U1402" s="15">
        <f>(((Kickstarter!I1402/60)/60)/24)+DATE(1970,1,1)</f>
        <v>42533.229166666672</v>
      </c>
      <c r="V1402">
        <f>YEAR(T1402)</f>
        <v>2016</v>
      </c>
      <c r="W1402">
        <f>YEAR(U1402)</f>
        <v>2016</v>
      </c>
    </row>
    <row r="1403" spans="1:23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5">
        <f t="shared" si="21"/>
        <v>41399.99622685185</v>
      </c>
      <c r="L1403" t="b">
        <v>0</v>
      </c>
      <c r="M1403">
        <v>240</v>
      </c>
      <c r="N1403" t="b">
        <v>1</v>
      </c>
      <c r="O1403" t="s">
        <v>8274</v>
      </c>
      <c r="P1403" s="13">
        <v>1</v>
      </c>
      <c r="Q1403">
        <f>IFERROR(ROUND(Kickstarter!E1403/[1]Kickstarter!L1403,2),0)</f>
        <v>200.21</v>
      </c>
      <c r="R1403" s="16" t="s">
        <v>8324</v>
      </c>
      <c r="S1403" s="16" t="s">
        <v>8351</v>
      </c>
      <c r="T1403" s="15">
        <f>(((Kickstarter!J1403/60)/60)/24)+DATE(1970,1,1)</f>
        <v>41399.99622685185</v>
      </c>
      <c r="U1403" s="15">
        <f>(((Kickstarter!I1403/60)/60)/24)+DATE(1970,1,1)</f>
        <v>41420.99622685185</v>
      </c>
      <c r="V1403">
        <f>YEAR(T1403)</f>
        <v>2013</v>
      </c>
      <c r="W1403">
        <f>YEAR(U1403)</f>
        <v>2013</v>
      </c>
    </row>
    <row r="1404" spans="1:23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5">
        <f t="shared" si="21"/>
        <v>42065.053368055553</v>
      </c>
      <c r="L1404" t="b">
        <v>0</v>
      </c>
      <c r="M1404">
        <v>113</v>
      </c>
      <c r="N1404" t="b">
        <v>1</v>
      </c>
      <c r="O1404" t="s">
        <v>8274</v>
      </c>
      <c r="P1404" s="13">
        <v>1</v>
      </c>
      <c r="Q1404">
        <f>IFERROR(ROUND(Kickstarter!E1404/[1]Kickstarter!L1404,2),0)</f>
        <v>44.02</v>
      </c>
      <c r="R1404" s="16" t="s">
        <v>8310</v>
      </c>
      <c r="S1404" s="16" t="s">
        <v>8309</v>
      </c>
      <c r="T1404" s="15">
        <f>(((Kickstarter!J1404/60)/60)/24)+DATE(1970,1,1)</f>
        <v>42065.053368055553</v>
      </c>
      <c r="U1404" s="15">
        <f>(((Kickstarter!I1404/60)/60)/24)+DATE(1970,1,1)</f>
        <v>42125.011701388896</v>
      </c>
      <c r="V1404">
        <f>YEAR(T1404)</f>
        <v>2015</v>
      </c>
      <c r="W1404">
        <f>YEAR(U1404)</f>
        <v>2015</v>
      </c>
    </row>
    <row r="1405" spans="1:23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5">
        <f t="shared" si="21"/>
        <v>41451.062905092593</v>
      </c>
      <c r="L1405" t="b">
        <v>0</v>
      </c>
      <c r="M1405">
        <v>66</v>
      </c>
      <c r="N1405" t="b">
        <v>1</v>
      </c>
      <c r="O1405" t="s">
        <v>8274</v>
      </c>
      <c r="P1405" s="13">
        <v>1</v>
      </c>
      <c r="Q1405">
        <f>IFERROR(ROUND(Kickstarter!E1405/[1]Kickstarter!L1405,2),0)</f>
        <v>39.450000000000003</v>
      </c>
      <c r="R1405" s="16" t="s">
        <v>8310</v>
      </c>
      <c r="S1405" s="16" t="s">
        <v>8309</v>
      </c>
      <c r="T1405" s="15">
        <f>(((Kickstarter!J1405/60)/60)/24)+DATE(1970,1,1)</f>
        <v>41451.062905092593</v>
      </c>
      <c r="U1405" s="15">
        <f>(((Kickstarter!I1405/60)/60)/24)+DATE(1970,1,1)</f>
        <v>41481.062905092593</v>
      </c>
      <c r="V1405">
        <f>YEAR(T1405)</f>
        <v>2013</v>
      </c>
      <c r="W1405">
        <f>YEAR(U1405)</f>
        <v>2013</v>
      </c>
    </row>
    <row r="1406" spans="1:23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5">
        <f t="shared" si="21"/>
        <v>42032.510243055556</v>
      </c>
      <c r="L1406" t="b">
        <v>1</v>
      </c>
      <c r="M1406">
        <v>5</v>
      </c>
      <c r="N1406" t="b">
        <v>0</v>
      </c>
      <c r="O1406" t="s">
        <v>8285</v>
      </c>
      <c r="P1406" s="13">
        <v>1</v>
      </c>
      <c r="Q1406">
        <f>IFERROR(ROUND(Kickstarter!E1406/[1]Kickstarter!L1406,2),0)</f>
        <v>6.18</v>
      </c>
      <c r="R1406" s="16" t="s">
        <v>8310</v>
      </c>
      <c r="S1406" s="16" t="s">
        <v>8319</v>
      </c>
      <c r="T1406" s="15">
        <f>(((Kickstarter!J1406/60)/60)/24)+DATE(1970,1,1)</f>
        <v>42032.510243055556</v>
      </c>
      <c r="U1406" s="15">
        <f>(((Kickstarter!I1406/60)/60)/24)+DATE(1970,1,1)</f>
        <v>42057.510243055556</v>
      </c>
      <c r="V1406">
        <f>YEAR(T1406)</f>
        <v>2015</v>
      </c>
      <c r="W1406">
        <f>YEAR(U1406)</f>
        <v>2015</v>
      </c>
    </row>
    <row r="1407" spans="1:23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5">
        <f t="shared" si="21"/>
        <v>41941.680567129632</v>
      </c>
      <c r="L1407" t="b">
        <v>1</v>
      </c>
      <c r="M1407">
        <v>17</v>
      </c>
      <c r="N1407" t="b">
        <v>0</v>
      </c>
      <c r="O1407" t="s">
        <v>8285</v>
      </c>
      <c r="P1407" s="13">
        <v>1</v>
      </c>
      <c r="Q1407">
        <f>IFERROR(ROUND(Kickstarter!E1407/[1]Kickstarter!L1407,2),0)</f>
        <v>2.63</v>
      </c>
      <c r="R1407" s="16" t="s">
        <v>8310</v>
      </c>
      <c r="S1407" s="16" t="s">
        <v>8309</v>
      </c>
      <c r="T1407" s="15">
        <f>(((Kickstarter!J1407/60)/60)/24)+DATE(1970,1,1)</f>
        <v>41941.680567129632</v>
      </c>
      <c r="U1407" s="15">
        <f>(((Kickstarter!I1407/60)/60)/24)+DATE(1970,1,1)</f>
        <v>41971.722233796296</v>
      </c>
      <c r="V1407">
        <f>YEAR(T1407)</f>
        <v>2014</v>
      </c>
      <c r="W1407">
        <f>YEAR(U1407)</f>
        <v>2014</v>
      </c>
    </row>
    <row r="1408" spans="1:23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5">
        <f t="shared" si="21"/>
        <v>42297.432951388888</v>
      </c>
      <c r="L1408" t="b">
        <v>0</v>
      </c>
      <c r="M1408">
        <v>3</v>
      </c>
      <c r="N1408" t="b">
        <v>0</v>
      </c>
      <c r="O1408" t="s">
        <v>8285</v>
      </c>
      <c r="P1408" s="13">
        <v>1</v>
      </c>
      <c r="Q1408">
        <f>IFERROR(ROUND(Kickstarter!E1408/[1]Kickstarter!L1408,2),0)</f>
        <v>0.33</v>
      </c>
      <c r="R1408" s="16" t="s">
        <v>8310</v>
      </c>
      <c r="S1408" s="16" t="s">
        <v>8309</v>
      </c>
      <c r="T1408" s="15">
        <f>(((Kickstarter!J1408/60)/60)/24)+DATE(1970,1,1)</f>
        <v>42297.432951388888</v>
      </c>
      <c r="U1408" s="15">
        <f>(((Kickstarter!I1408/60)/60)/24)+DATE(1970,1,1)</f>
        <v>42350.416666666672</v>
      </c>
      <c r="V1408">
        <f>YEAR(T1408)</f>
        <v>2015</v>
      </c>
      <c r="W1408">
        <f>YEAR(U1408)</f>
        <v>2015</v>
      </c>
    </row>
    <row r="1409" spans="1:23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5">
        <f t="shared" si="21"/>
        <v>41838.536782407406</v>
      </c>
      <c r="L1409" t="b">
        <v>0</v>
      </c>
      <c r="M1409">
        <v>2</v>
      </c>
      <c r="N1409" t="b">
        <v>0</v>
      </c>
      <c r="O1409" t="s">
        <v>8285</v>
      </c>
      <c r="P1409" s="13">
        <v>1</v>
      </c>
      <c r="Q1409">
        <f>IFERROR(ROUND(Kickstarter!E1409/[1]Kickstarter!L1409,2),0)</f>
        <v>0.44</v>
      </c>
      <c r="R1409" s="16" t="s">
        <v>8310</v>
      </c>
      <c r="S1409" s="16" t="s">
        <v>8309</v>
      </c>
      <c r="T1409" s="15">
        <f>(((Kickstarter!J1409/60)/60)/24)+DATE(1970,1,1)</f>
        <v>41838.536782407406</v>
      </c>
      <c r="U1409" s="15">
        <f>(((Kickstarter!I1409/60)/60)/24)+DATE(1970,1,1)</f>
        <v>41863.536782407406</v>
      </c>
      <c r="V1409">
        <f>YEAR(T1409)</f>
        <v>2014</v>
      </c>
      <c r="W1409">
        <f>YEAR(U1409)</f>
        <v>2014</v>
      </c>
    </row>
    <row r="1410" spans="1:23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5">
        <f t="shared" si="21"/>
        <v>42291.872175925921</v>
      </c>
      <c r="L1410" t="b">
        <v>0</v>
      </c>
      <c r="M1410">
        <v>6</v>
      </c>
      <c r="N1410" t="b">
        <v>0</v>
      </c>
      <c r="O1410" t="s">
        <v>8285</v>
      </c>
      <c r="P1410" s="13">
        <v>1</v>
      </c>
      <c r="Q1410">
        <f>IFERROR(ROUND(Kickstarter!E1410/[1]Kickstarter!L1410,2),0)</f>
        <v>1.8</v>
      </c>
      <c r="R1410" s="16" t="s">
        <v>8310</v>
      </c>
      <c r="S1410" s="16" t="s">
        <v>8311</v>
      </c>
      <c r="T1410" s="15">
        <f>(((Kickstarter!J1410/60)/60)/24)+DATE(1970,1,1)</f>
        <v>42291.872175925921</v>
      </c>
      <c r="U1410" s="15">
        <f>(((Kickstarter!I1410/60)/60)/24)+DATE(1970,1,1)</f>
        <v>42321.913842592592</v>
      </c>
      <c r="V1410">
        <f>YEAR(T1410)</f>
        <v>2015</v>
      </c>
      <c r="W1410">
        <f>YEAR(U1410)</f>
        <v>2015</v>
      </c>
    </row>
    <row r="1411" spans="1:23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5">
        <f t="shared" ref="K1411:K1474" si="22">(J1411/86400) + DATE(1970,1,1)</f>
        <v>41945.133506944447</v>
      </c>
      <c r="L1411" t="b">
        <v>0</v>
      </c>
      <c r="M1411">
        <v>0</v>
      </c>
      <c r="N1411" t="b">
        <v>0</v>
      </c>
      <c r="O1411" t="s">
        <v>8285</v>
      </c>
      <c r="P1411" s="13">
        <v>1</v>
      </c>
      <c r="Q1411">
        <f>IFERROR(ROUND(Kickstarter!E1411/[1]Kickstarter!L1411,2),0)</f>
        <v>0</v>
      </c>
      <c r="R1411" s="16" t="s">
        <v>8318</v>
      </c>
      <c r="S1411" s="16" t="s">
        <v>8347</v>
      </c>
      <c r="T1411" s="15">
        <f>(((Kickstarter!J1411/60)/60)/24)+DATE(1970,1,1)</f>
        <v>41945.133506944447</v>
      </c>
      <c r="U1411" s="15">
        <f>(((Kickstarter!I1411/60)/60)/24)+DATE(1970,1,1)</f>
        <v>42005.175173611111</v>
      </c>
      <c r="V1411">
        <f>YEAR(T1411)</f>
        <v>2014</v>
      </c>
      <c r="W1411">
        <f>YEAR(U1411)</f>
        <v>2015</v>
      </c>
    </row>
    <row r="1412" spans="1:23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5">
        <f t="shared" si="22"/>
        <v>42479.318518518514</v>
      </c>
      <c r="L1412" t="b">
        <v>0</v>
      </c>
      <c r="M1412">
        <v>1</v>
      </c>
      <c r="N1412" t="b">
        <v>0</v>
      </c>
      <c r="O1412" t="s">
        <v>8285</v>
      </c>
      <c r="P1412" s="13">
        <v>1</v>
      </c>
      <c r="Q1412">
        <f>IFERROR(ROUND(Kickstarter!E1412/[1]Kickstarter!L1412,2),0)</f>
        <v>0.03</v>
      </c>
      <c r="R1412" s="16" t="s">
        <v>8318</v>
      </c>
      <c r="S1412" s="16" t="s">
        <v>8349</v>
      </c>
      <c r="T1412" s="15">
        <f>(((Kickstarter!J1412/60)/60)/24)+DATE(1970,1,1)</f>
        <v>42479.318518518514</v>
      </c>
      <c r="U1412" s="15">
        <f>(((Kickstarter!I1412/60)/60)/24)+DATE(1970,1,1)</f>
        <v>42524.318518518514</v>
      </c>
      <c r="V1412">
        <f>YEAR(T1412)</f>
        <v>2016</v>
      </c>
      <c r="W1412">
        <f>YEAR(U1412)</f>
        <v>2016</v>
      </c>
    </row>
    <row r="1413" spans="1:23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5">
        <f t="shared" si="22"/>
        <v>42013.059027777781</v>
      </c>
      <c r="L1413" t="b">
        <v>0</v>
      </c>
      <c r="M1413">
        <v>3</v>
      </c>
      <c r="N1413" t="b">
        <v>0</v>
      </c>
      <c r="O1413" t="s">
        <v>8285</v>
      </c>
      <c r="P1413" s="13">
        <v>1</v>
      </c>
      <c r="Q1413">
        <f>IFERROR(ROUND(Kickstarter!E1413/[1]Kickstarter!L1413,2),0)</f>
        <v>0.09</v>
      </c>
      <c r="R1413" s="16" t="s">
        <v>8315</v>
      </c>
      <c r="S1413" s="16" t="s">
        <v>8321</v>
      </c>
      <c r="T1413" s="15">
        <f>(((Kickstarter!J1413/60)/60)/24)+DATE(1970,1,1)</f>
        <v>42013.059027777781</v>
      </c>
      <c r="U1413" s="15">
        <f>(((Kickstarter!I1413/60)/60)/24)+DATE(1970,1,1)</f>
        <v>42041.059027777781</v>
      </c>
      <c r="V1413">
        <f>YEAR(T1413)</f>
        <v>2015</v>
      </c>
      <c r="W1413">
        <f>YEAR(U1413)</f>
        <v>2015</v>
      </c>
    </row>
    <row r="1414" spans="1:23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5">
        <f t="shared" si="22"/>
        <v>41947.063645833332</v>
      </c>
      <c r="L1414" t="b">
        <v>0</v>
      </c>
      <c r="M1414">
        <v>13</v>
      </c>
      <c r="N1414" t="b">
        <v>0</v>
      </c>
      <c r="O1414" t="s">
        <v>8285</v>
      </c>
      <c r="P1414" s="13">
        <v>1</v>
      </c>
      <c r="Q1414">
        <f>IFERROR(ROUND(Kickstarter!E1414/[1]Kickstarter!L1414,2),0)</f>
        <v>5.08</v>
      </c>
      <c r="R1414" s="16" t="s">
        <v>8310</v>
      </c>
      <c r="S1414" s="16" t="s">
        <v>8309</v>
      </c>
      <c r="T1414" s="15">
        <f>(((Kickstarter!J1414/60)/60)/24)+DATE(1970,1,1)</f>
        <v>41947.063645833332</v>
      </c>
      <c r="U1414" s="15">
        <f>(((Kickstarter!I1414/60)/60)/24)+DATE(1970,1,1)</f>
        <v>41977.063645833332</v>
      </c>
      <c r="V1414">
        <f>YEAR(T1414)</f>
        <v>2014</v>
      </c>
      <c r="W1414">
        <f>YEAR(U1414)</f>
        <v>2014</v>
      </c>
    </row>
    <row r="1415" spans="1:23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5">
        <f t="shared" si="22"/>
        <v>42360.437152777777</v>
      </c>
      <c r="L1415" t="b">
        <v>0</v>
      </c>
      <c r="M1415">
        <v>1</v>
      </c>
      <c r="N1415" t="b">
        <v>0</v>
      </c>
      <c r="O1415" t="s">
        <v>8285</v>
      </c>
      <c r="P1415" s="13">
        <v>1</v>
      </c>
      <c r="Q1415">
        <f>IFERROR(ROUND(Kickstarter!E1415/[1]Kickstarter!L1415,2),0)</f>
        <v>1.82</v>
      </c>
      <c r="R1415" s="16" t="s">
        <v>8310</v>
      </c>
      <c r="S1415" s="16" t="s">
        <v>8309</v>
      </c>
      <c r="T1415" s="15">
        <f>(((Kickstarter!J1415/60)/60)/24)+DATE(1970,1,1)</f>
        <v>42360.437152777777</v>
      </c>
      <c r="U1415" s="15">
        <f>(((Kickstarter!I1415/60)/60)/24)+DATE(1970,1,1)</f>
        <v>42420.437152777777</v>
      </c>
      <c r="V1415">
        <f>YEAR(T1415)</f>
        <v>2015</v>
      </c>
      <c r="W1415">
        <f>YEAR(U1415)</f>
        <v>2016</v>
      </c>
    </row>
    <row r="1416" spans="1:23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5">
        <f t="shared" si="22"/>
        <v>42708.25309027778</v>
      </c>
      <c r="L1416" t="b">
        <v>0</v>
      </c>
      <c r="M1416">
        <v>1</v>
      </c>
      <c r="N1416" t="b">
        <v>0</v>
      </c>
      <c r="O1416" t="s">
        <v>8285</v>
      </c>
      <c r="P1416" s="13">
        <v>1</v>
      </c>
      <c r="Q1416">
        <f>IFERROR(ROUND(Kickstarter!E1416/[1]Kickstarter!L1416,2),0)</f>
        <v>0.01</v>
      </c>
      <c r="R1416" s="16" t="s">
        <v>8310</v>
      </c>
      <c r="S1416" s="16" t="s">
        <v>8309</v>
      </c>
      <c r="T1416" s="15">
        <f>(((Kickstarter!J1416/60)/60)/24)+DATE(1970,1,1)</f>
        <v>42708.25309027778</v>
      </c>
      <c r="U1416" s="15">
        <f>(((Kickstarter!I1416/60)/60)/24)+DATE(1970,1,1)</f>
        <v>42738.25309027778</v>
      </c>
      <c r="V1416">
        <f>YEAR(T1416)</f>
        <v>2016</v>
      </c>
      <c r="W1416">
        <f>YEAR(U1416)</f>
        <v>2017</v>
      </c>
    </row>
    <row r="1417" spans="1:23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5">
        <f t="shared" si="22"/>
        <v>42192.675821759258</v>
      </c>
      <c r="L1417" t="b">
        <v>0</v>
      </c>
      <c r="M1417">
        <v>9</v>
      </c>
      <c r="N1417" t="b">
        <v>0</v>
      </c>
      <c r="O1417" t="s">
        <v>8285</v>
      </c>
      <c r="P1417" s="13">
        <v>1</v>
      </c>
      <c r="Q1417">
        <f>IFERROR(ROUND(Kickstarter!E1417/[1]Kickstarter!L1417,2),0)</f>
        <v>6.84</v>
      </c>
      <c r="R1417" s="16" t="s">
        <v>8308</v>
      </c>
      <c r="S1417" s="16" t="s">
        <v>8350</v>
      </c>
      <c r="T1417" s="15">
        <f>(((Kickstarter!J1417/60)/60)/24)+DATE(1970,1,1)</f>
        <v>42192.675821759258</v>
      </c>
      <c r="U1417" s="15">
        <f>(((Kickstarter!I1417/60)/60)/24)+DATE(1970,1,1)</f>
        <v>42232.675821759258</v>
      </c>
      <c r="V1417">
        <f>YEAR(T1417)</f>
        <v>2015</v>
      </c>
      <c r="W1417">
        <f>YEAR(U1417)</f>
        <v>2015</v>
      </c>
    </row>
    <row r="1418" spans="1:23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5">
        <f t="shared" si="22"/>
        <v>42299.926145833335</v>
      </c>
      <c r="L1418" t="b">
        <v>0</v>
      </c>
      <c r="M1418">
        <v>0</v>
      </c>
      <c r="N1418" t="b">
        <v>0</v>
      </c>
      <c r="O1418" t="s">
        <v>8285</v>
      </c>
      <c r="P1418" s="13">
        <v>1</v>
      </c>
      <c r="Q1418">
        <f>IFERROR(ROUND(Kickstarter!E1418/[1]Kickstarter!L1418,2),0)</f>
        <v>0</v>
      </c>
      <c r="R1418" s="16" t="s">
        <v>8308</v>
      </c>
      <c r="S1418" s="16" t="s">
        <v>8353</v>
      </c>
      <c r="T1418" s="15">
        <f>(((Kickstarter!J1418/60)/60)/24)+DATE(1970,1,1)</f>
        <v>42299.926145833335</v>
      </c>
      <c r="U1418" s="15">
        <f>(((Kickstarter!I1418/60)/60)/24)+DATE(1970,1,1)</f>
        <v>42329.967812499999</v>
      </c>
      <c r="V1418">
        <f>YEAR(T1418)</f>
        <v>2015</v>
      </c>
      <c r="W1418">
        <f>YEAR(U1418)</f>
        <v>2015</v>
      </c>
    </row>
    <row r="1419" spans="1:23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5">
        <f t="shared" si="22"/>
        <v>42232.15016203704</v>
      </c>
      <c r="L1419" t="b">
        <v>0</v>
      </c>
      <c r="M1419">
        <v>2</v>
      </c>
      <c r="N1419" t="b">
        <v>0</v>
      </c>
      <c r="O1419" t="s">
        <v>8285</v>
      </c>
      <c r="P1419" s="13">
        <v>1</v>
      </c>
      <c r="Q1419">
        <f>IFERROR(ROUND(Kickstarter!E1419/[1]Kickstarter!L1419,2),0)</f>
        <v>1.38</v>
      </c>
      <c r="R1419" s="16" t="s">
        <v>8310</v>
      </c>
      <c r="S1419" s="16" t="s">
        <v>8309</v>
      </c>
      <c r="T1419" s="15">
        <f>(((Kickstarter!J1419/60)/60)/24)+DATE(1970,1,1)</f>
        <v>42232.15016203704</v>
      </c>
      <c r="U1419" s="15">
        <f>(((Kickstarter!I1419/60)/60)/24)+DATE(1970,1,1)</f>
        <v>42262.465972222228</v>
      </c>
      <c r="V1419">
        <f>YEAR(T1419)</f>
        <v>2015</v>
      </c>
      <c r="W1419">
        <f>YEAR(U1419)</f>
        <v>2015</v>
      </c>
    </row>
    <row r="1420" spans="1:23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5">
        <f t="shared" si="22"/>
        <v>42395.456412037034</v>
      </c>
      <c r="L1420" t="b">
        <v>0</v>
      </c>
      <c r="M1420">
        <v>1</v>
      </c>
      <c r="N1420" t="b">
        <v>0</v>
      </c>
      <c r="O1420" t="s">
        <v>8285</v>
      </c>
      <c r="P1420" s="13">
        <v>1</v>
      </c>
      <c r="Q1420">
        <f>IFERROR(ROUND(Kickstarter!E1420/[1]Kickstarter!L1420,2),0)</f>
        <v>0.19</v>
      </c>
      <c r="R1420" s="16" t="s">
        <v>8310</v>
      </c>
      <c r="S1420" s="16" t="s">
        <v>8309</v>
      </c>
      <c r="T1420" s="15">
        <f>(((Kickstarter!J1420/60)/60)/24)+DATE(1970,1,1)</f>
        <v>42395.456412037034</v>
      </c>
      <c r="U1420" s="15">
        <f>(((Kickstarter!I1420/60)/60)/24)+DATE(1970,1,1)</f>
        <v>42425.456412037034</v>
      </c>
      <c r="V1420">
        <f>YEAR(T1420)</f>
        <v>2016</v>
      </c>
      <c r="W1420">
        <f>YEAR(U1420)</f>
        <v>2016</v>
      </c>
    </row>
    <row r="1421" spans="1:23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5">
        <f t="shared" si="22"/>
        <v>42622.456238425926</v>
      </c>
      <c r="L1421" t="b">
        <v>0</v>
      </c>
      <c r="M1421">
        <v>10</v>
      </c>
      <c r="N1421" t="b">
        <v>0</v>
      </c>
      <c r="O1421" t="s">
        <v>8285</v>
      </c>
      <c r="P1421" s="13">
        <v>1</v>
      </c>
      <c r="Q1421">
        <f>IFERROR(ROUND(Kickstarter!E1421/[1]Kickstarter!L1421,2),0)</f>
        <v>7.42</v>
      </c>
      <c r="R1421" s="16" t="s">
        <v>8318</v>
      </c>
      <c r="S1421" s="16" t="s">
        <v>8349</v>
      </c>
      <c r="T1421" s="15">
        <f>(((Kickstarter!J1421/60)/60)/24)+DATE(1970,1,1)</f>
        <v>42622.456238425926</v>
      </c>
      <c r="U1421" s="15">
        <f>(((Kickstarter!I1421/60)/60)/24)+DATE(1970,1,1)</f>
        <v>42652.456238425926</v>
      </c>
      <c r="V1421">
        <f>YEAR(T1421)</f>
        <v>2016</v>
      </c>
      <c r="W1421">
        <f>YEAR(U1421)</f>
        <v>2016</v>
      </c>
    </row>
    <row r="1422" spans="1:23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5">
        <f t="shared" si="22"/>
        <v>42524.667662037042</v>
      </c>
      <c r="L1422" t="b">
        <v>0</v>
      </c>
      <c r="M1422">
        <v>3</v>
      </c>
      <c r="N1422" t="b">
        <v>0</v>
      </c>
      <c r="O1422" t="s">
        <v>8285</v>
      </c>
      <c r="P1422" s="13">
        <v>1</v>
      </c>
      <c r="Q1422">
        <f>IFERROR(ROUND(Kickstarter!E1422/[1]Kickstarter!L1422,2),0)</f>
        <v>0.06</v>
      </c>
      <c r="R1422" s="16" t="s">
        <v>8310</v>
      </c>
      <c r="S1422" s="16" t="s">
        <v>8309</v>
      </c>
      <c r="T1422" s="15">
        <f>(((Kickstarter!J1422/60)/60)/24)+DATE(1970,1,1)</f>
        <v>42524.667662037042</v>
      </c>
      <c r="U1422" s="15">
        <f>(((Kickstarter!I1422/60)/60)/24)+DATE(1970,1,1)</f>
        <v>42549.667662037042</v>
      </c>
      <c r="V1422">
        <f>YEAR(T1422)</f>
        <v>2016</v>
      </c>
      <c r="W1422">
        <f>YEAR(U1422)</f>
        <v>2016</v>
      </c>
    </row>
    <row r="1423" spans="1:23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5">
        <f t="shared" si="22"/>
        <v>42013.915613425925</v>
      </c>
      <c r="L1423" t="b">
        <v>0</v>
      </c>
      <c r="M1423">
        <v>2</v>
      </c>
      <c r="N1423" t="b">
        <v>0</v>
      </c>
      <c r="O1423" t="s">
        <v>8285</v>
      </c>
      <c r="P1423" s="13">
        <v>1</v>
      </c>
      <c r="Q1423">
        <f>IFERROR(ROUND(Kickstarter!E1423/[1]Kickstarter!L1423,2),0)</f>
        <v>5.41</v>
      </c>
      <c r="R1423" s="16" t="s">
        <v>8318</v>
      </c>
      <c r="S1423" s="16" t="s">
        <v>8349</v>
      </c>
      <c r="T1423" s="15">
        <f>(((Kickstarter!J1423/60)/60)/24)+DATE(1970,1,1)</f>
        <v>42013.915613425925</v>
      </c>
      <c r="U1423" s="15">
        <f>(((Kickstarter!I1423/60)/60)/24)+DATE(1970,1,1)</f>
        <v>42043.915613425925</v>
      </c>
      <c r="V1423">
        <f>YEAR(T1423)</f>
        <v>2015</v>
      </c>
      <c r="W1423">
        <f>YEAR(U1423)</f>
        <v>2015</v>
      </c>
    </row>
    <row r="1424" spans="1:23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5">
        <f t="shared" si="22"/>
        <v>42604.239629629628</v>
      </c>
      <c r="L1424" t="b">
        <v>0</v>
      </c>
      <c r="M1424">
        <v>2</v>
      </c>
      <c r="N1424" t="b">
        <v>0</v>
      </c>
      <c r="O1424" t="s">
        <v>8285</v>
      </c>
      <c r="P1424" s="13">
        <v>1</v>
      </c>
      <c r="Q1424">
        <f>IFERROR(ROUND(Kickstarter!E1424/[1]Kickstarter!L1424,2),0)</f>
        <v>0.35</v>
      </c>
      <c r="R1424" s="16" t="s">
        <v>8310</v>
      </c>
      <c r="S1424" s="16" t="s">
        <v>8309</v>
      </c>
      <c r="T1424" s="15">
        <f>(((Kickstarter!J1424/60)/60)/24)+DATE(1970,1,1)</f>
        <v>42604.239629629628</v>
      </c>
      <c r="U1424" s="15">
        <f>(((Kickstarter!I1424/60)/60)/24)+DATE(1970,1,1)</f>
        <v>42634.239629629628</v>
      </c>
      <c r="V1424">
        <f>YEAR(T1424)</f>
        <v>2016</v>
      </c>
      <c r="W1424">
        <f>YEAR(U1424)</f>
        <v>2016</v>
      </c>
    </row>
    <row r="1425" spans="1:23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5">
        <f t="shared" si="22"/>
        <v>42340.360312500001</v>
      </c>
      <c r="L1425" t="b">
        <v>0</v>
      </c>
      <c r="M1425">
        <v>1</v>
      </c>
      <c r="N1425" t="b">
        <v>0</v>
      </c>
      <c r="O1425" t="s">
        <v>8285</v>
      </c>
      <c r="P1425" s="13">
        <v>1</v>
      </c>
      <c r="Q1425">
        <f>IFERROR(ROUND(Kickstarter!E1425/[1]Kickstarter!L1425,2),0)</f>
        <v>1.47</v>
      </c>
      <c r="R1425" s="16" t="s">
        <v>8318</v>
      </c>
      <c r="S1425" s="16" t="s">
        <v>8347</v>
      </c>
      <c r="T1425" s="15">
        <f>(((Kickstarter!J1425/60)/60)/24)+DATE(1970,1,1)</f>
        <v>42340.360312500001</v>
      </c>
      <c r="U1425" s="15">
        <f>(((Kickstarter!I1425/60)/60)/24)+DATE(1970,1,1)</f>
        <v>42370.360312500001</v>
      </c>
      <c r="V1425">
        <f>YEAR(T1425)</f>
        <v>2015</v>
      </c>
      <c r="W1425">
        <f>YEAR(U1425)</f>
        <v>2016</v>
      </c>
    </row>
    <row r="1426" spans="1:23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5">
        <f t="shared" si="22"/>
        <v>42676.717615740738</v>
      </c>
      <c r="L1426" t="b">
        <v>0</v>
      </c>
      <c r="M1426">
        <v>14</v>
      </c>
      <c r="N1426" t="b">
        <v>0</v>
      </c>
      <c r="O1426" t="s">
        <v>8285</v>
      </c>
      <c r="P1426" s="13">
        <v>1</v>
      </c>
      <c r="Q1426">
        <f>IFERROR(ROUND(Kickstarter!E1426/[1]Kickstarter!L1426,2),0)</f>
        <v>22.13</v>
      </c>
      <c r="R1426" s="16" t="s">
        <v>8310</v>
      </c>
      <c r="S1426" s="16" t="s">
        <v>8309</v>
      </c>
      <c r="T1426" s="15">
        <f>(((Kickstarter!J1426/60)/60)/24)+DATE(1970,1,1)</f>
        <v>42676.717615740738</v>
      </c>
      <c r="U1426" s="15">
        <f>(((Kickstarter!I1426/60)/60)/24)+DATE(1970,1,1)</f>
        <v>42689.759282407409</v>
      </c>
      <c r="V1426">
        <f>YEAR(T1426)</f>
        <v>2016</v>
      </c>
      <c r="W1426">
        <f>YEAR(U1426)</f>
        <v>2016</v>
      </c>
    </row>
    <row r="1427" spans="1:23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5">
        <f t="shared" si="22"/>
        <v>42093.131469907406</v>
      </c>
      <c r="L1427" t="b">
        <v>0</v>
      </c>
      <c r="M1427">
        <v>0</v>
      </c>
      <c r="N1427" t="b">
        <v>0</v>
      </c>
      <c r="O1427" t="s">
        <v>8285</v>
      </c>
      <c r="P1427" s="13">
        <v>1</v>
      </c>
      <c r="Q1427">
        <f>IFERROR(ROUND(Kickstarter!E1427/[1]Kickstarter!L1427,2),0)</f>
        <v>0</v>
      </c>
      <c r="R1427" s="16" t="s">
        <v>8308</v>
      </c>
      <c r="S1427" s="16" t="s">
        <v>8342</v>
      </c>
      <c r="T1427" s="15">
        <f>(((Kickstarter!J1427/60)/60)/24)+DATE(1970,1,1)</f>
        <v>42093.131469907406</v>
      </c>
      <c r="U1427" s="15">
        <f>(((Kickstarter!I1427/60)/60)/24)+DATE(1970,1,1)</f>
        <v>42123.131469907406</v>
      </c>
      <c r="V1427">
        <f>YEAR(T1427)</f>
        <v>2015</v>
      </c>
      <c r="W1427">
        <f>YEAR(U1427)</f>
        <v>2015</v>
      </c>
    </row>
    <row r="1428" spans="1:23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5">
        <f t="shared" si="22"/>
        <v>42180.390277777777</v>
      </c>
      <c r="L1428" t="b">
        <v>0</v>
      </c>
      <c r="M1428">
        <v>0</v>
      </c>
      <c r="N1428" t="b">
        <v>0</v>
      </c>
      <c r="O1428" t="s">
        <v>8285</v>
      </c>
      <c r="P1428" s="13">
        <v>1</v>
      </c>
      <c r="Q1428">
        <f>IFERROR(ROUND(Kickstarter!E1428/[1]Kickstarter!L1428,2),0)</f>
        <v>0</v>
      </c>
      <c r="R1428" s="16" t="s">
        <v>8308</v>
      </c>
      <c r="S1428" s="16" t="s">
        <v>8350</v>
      </c>
      <c r="T1428" s="15">
        <f>(((Kickstarter!J1428/60)/60)/24)+DATE(1970,1,1)</f>
        <v>42180.390277777777</v>
      </c>
      <c r="U1428" s="15">
        <f>(((Kickstarter!I1428/60)/60)/24)+DATE(1970,1,1)</f>
        <v>42240.390277777777</v>
      </c>
      <c r="V1428">
        <f>YEAR(T1428)</f>
        <v>2015</v>
      </c>
      <c r="W1428">
        <f>YEAR(U1428)</f>
        <v>2015</v>
      </c>
    </row>
    <row r="1429" spans="1:23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5">
        <f t="shared" si="22"/>
        <v>42601.851678240739</v>
      </c>
      <c r="L1429" t="b">
        <v>0</v>
      </c>
      <c r="M1429">
        <v>4</v>
      </c>
      <c r="N1429" t="b">
        <v>0</v>
      </c>
      <c r="O1429" t="s">
        <v>8285</v>
      </c>
      <c r="P1429" s="13">
        <v>1</v>
      </c>
      <c r="Q1429">
        <f>IFERROR(ROUND(Kickstarter!E1429/[1]Kickstarter!L1429,2),0)</f>
        <v>5.51</v>
      </c>
      <c r="R1429" s="16" t="s">
        <v>8324</v>
      </c>
      <c r="S1429" s="16" t="s">
        <v>8348</v>
      </c>
      <c r="T1429" s="15">
        <f>(((Kickstarter!J1429/60)/60)/24)+DATE(1970,1,1)</f>
        <v>42601.851678240739</v>
      </c>
      <c r="U1429" s="15">
        <f>(((Kickstarter!I1429/60)/60)/24)+DATE(1970,1,1)</f>
        <v>42631.851678240739</v>
      </c>
      <c r="V1429">
        <f>YEAR(T1429)</f>
        <v>2016</v>
      </c>
      <c r="W1429">
        <f>YEAR(U1429)</f>
        <v>2016</v>
      </c>
    </row>
    <row r="1430" spans="1:23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5">
        <f t="shared" si="22"/>
        <v>42432.379826388889</v>
      </c>
      <c r="L1430" t="b">
        <v>0</v>
      </c>
      <c r="M1430">
        <v>3</v>
      </c>
      <c r="N1430" t="b">
        <v>0</v>
      </c>
      <c r="O1430" t="s">
        <v>8285</v>
      </c>
      <c r="P1430" s="13">
        <v>1</v>
      </c>
      <c r="Q1430">
        <f>IFERROR(ROUND(Kickstarter!E1430/[1]Kickstarter!L1430,2),0)</f>
        <v>0.59</v>
      </c>
      <c r="R1430" s="16" t="s">
        <v>8310</v>
      </c>
      <c r="S1430" s="16" t="s">
        <v>8309</v>
      </c>
      <c r="T1430" s="15">
        <f>(((Kickstarter!J1430/60)/60)/24)+DATE(1970,1,1)</f>
        <v>42432.379826388889</v>
      </c>
      <c r="U1430" s="15">
        <f>(((Kickstarter!I1430/60)/60)/24)+DATE(1970,1,1)</f>
        <v>42462.338159722218</v>
      </c>
      <c r="V1430">
        <f>YEAR(T1430)</f>
        <v>2016</v>
      </c>
      <c r="W1430">
        <f>YEAR(U1430)</f>
        <v>2016</v>
      </c>
    </row>
    <row r="1431" spans="1:23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5">
        <f t="shared" si="22"/>
        <v>42074.060671296298</v>
      </c>
      <c r="L1431" t="b">
        <v>0</v>
      </c>
      <c r="M1431">
        <v>0</v>
      </c>
      <c r="N1431" t="b">
        <v>0</v>
      </c>
      <c r="O1431" t="s">
        <v>8285</v>
      </c>
      <c r="P1431" s="13">
        <v>1</v>
      </c>
      <c r="Q1431">
        <f>IFERROR(ROUND(Kickstarter!E1431/[1]Kickstarter!L1431,2),0)</f>
        <v>0</v>
      </c>
      <c r="R1431" s="16" t="s">
        <v>8308</v>
      </c>
      <c r="S1431" s="16" t="s">
        <v>8342</v>
      </c>
      <c r="T1431" s="15">
        <f>(((Kickstarter!J1431/60)/60)/24)+DATE(1970,1,1)</f>
        <v>42074.060671296291</v>
      </c>
      <c r="U1431" s="15">
        <f>(((Kickstarter!I1431/60)/60)/24)+DATE(1970,1,1)</f>
        <v>42104.060671296291</v>
      </c>
      <c r="V1431">
        <f>YEAR(T1431)</f>
        <v>2015</v>
      </c>
      <c r="W1431">
        <f>YEAR(U1431)</f>
        <v>2015</v>
      </c>
    </row>
    <row r="1432" spans="1:23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5">
        <f t="shared" si="22"/>
        <v>41961.813518518524</v>
      </c>
      <c r="L1432" t="b">
        <v>0</v>
      </c>
      <c r="M1432">
        <v>5</v>
      </c>
      <c r="N1432" t="b">
        <v>0</v>
      </c>
      <c r="O1432" t="s">
        <v>8285</v>
      </c>
      <c r="P1432" s="13">
        <v>1</v>
      </c>
      <c r="Q1432">
        <f>IFERROR(ROUND(Kickstarter!E1432/[1]Kickstarter!L1432,2),0)</f>
        <v>4.8600000000000003</v>
      </c>
      <c r="R1432" s="16" t="s">
        <v>8318</v>
      </c>
      <c r="S1432" s="16" t="s">
        <v>8345</v>
      </c>
      <c r="T1432" s="15">
        <f>(((Kickstarter!J1432/60)/60)/24)+DATE(1970,1,1)</f>
        <v>41961.813518518517</v>
      </c>
      <c r="U1432" s="15">
        <f>(((Kickstarter!I1432/60)/60)/24)+DATE(1970,1,1)</f>
        <v>41992.813518518517</v>
      </c>
      <c r="V1432">
        <f>YEAR(T1432)</f>
        <v>2014</v>
      </c>
      <c r="W1432">
        <f>YEAR(U1432)</f>
        <v>2014</v>
      </c>
    </row>
    <row r="1433" spans="1:23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5">
        <f t="shared" si="22"/>
        <v>42304.210833333331</v>
      </c>
      <c r="L1433" t="b">
        <v>0</v>
      </c>
      <c r="M1433">
        <v>47</v>
      </c>
      <c r="N1433" t="b">
        <v>0</v>
      </c>
      <c r="O1433" t="s">
        <v>8285</v>
      </c>
      <c r="P1433" s="13">
        <v>1</v>
      </c>
      <c r="Q1433">
        <f>IFERROR(ROUND(Kickstarter!E1433/[1]Kickstarter!L1433,2),0)</f>
        <v>193.96</v>
      </c>
      <c r="R1433" s="16" t="s">
        <v>8310</v>
      </c>
      <c r="S1433" s="16" t="s">
        <v>8309</v>
      </c>
      <c r="T1433" s="15">
        <f>(((Kickstarter!J1433/60)/60)/24)+DATE(1970,1,1)</f>
        <v>42304.210833333331</v>
      </c>
      <c r="U1433" s="15">
        <f>(((Kickstarter!I1433/60)/60)/24)+DATE(1970,1,1)</f>
        <v>42334.252500000002</v>
      </c>
      <c r="V1433">
        <f>YEAR(T1433)</f>
        <v>2015</v>
      </c>
      <c r="W1433">
        <f>YEAR(U1433)</f>
        <v>2015</v>
      </c>
    </row>
    <row r="1434" spans="1:23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5">
        <f t="shared" si="22"/>
        <v>42175.780416666668</v>
      </c>
      <c r="L1434" t="b">
        <v>0</v>
      </c>
      <c r="M1434">
        <v>0</v>
      </c>
      <c r="N1434" t="b">
        <v>0</v>
      </c>
      <c r="O1434" t="s">
        <v>8285</v>
      </c>
      <c r="P1434" s="13">
        <v>1</v>
      </c>
      <c r="Q1434">
        <f>IFERROR(ROUND(Kickstarter!E1434/[1]Kickstarter!L1434,2),0)</f>
        <v>0</v>
      </c>
      <c r="R1434" s="16" t="s">
        <v>8310</v>
      </c>
      <c r="S1434" s="16" t="s">
        <v>8309</v>
      </c>
      <c r="T1434" s="15">
        <f>(((Kickstarter!J1434/60)/60)/24)+DATE(1970,1,1)</f>
        <v>42175.780416666668</v>
      </c>
      <c r="U1434" s="15">
        <f>(((Kickstarter!I1434/60)/60)/24)+DATE(1970,1,1)</f>
        <v>42205.780416666668</v>
      </c>
      <c r="V1434">
        <f>YEAR(T1434)</f>
        <v>2015</v>
      </c>
      <c r="W1434">
        <f>YEAR(U1434)</f>
        <v>2015</v>
      </c>
    </row>
    <row r="1435" spans="1:23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5">
        <f t="shared" si="22"/>
        <v>42673.625868055555</v>
      </c>
      <c r="L1435" t="b">
        <v>0</v>
      </c>
      <c r="M1435">
        <v>10</v>
      </c>
      <c r="N1435" t="b">
        <v>0</v>
      </c>
      <c r="O1435" t="s">
        <v>8285</v>
      </c>
      <c r="P1435" s="13">
        <v>1</v>
      </c>
      <c r="Q1435">
        <f>IFERROR(ROUND(Kickstarter!E1435/[1]Kickstarter!L1435,2),0)</f>
        <v>16.43</v>
      </c>
      <c r="R1435" s="16" t="s">
        <v>8324</v>
      </c>
      <c r="S1435" s="16" t="s">
        <v>8351</v>
      </c>
      <c r="T1435" s="15">
        <f>(((Kickstarter!J1435/60)/60)/24)+DATE(1970,1,1)</f>
        <v>42673.625868055555</v>
      </c>
      <c r="U1435" s="15">
        <f>(((Kickstarter!I1435/60)/60)/24)+DATE(1970,1,1)</f>
        <v>42714.458333333328</v>
      </c>
      <c r="V1435">
        <f>YEAR(T1435)</f>
        <v>2016</v>
      </c>
      <c r="W1435">
        <f>YEAR(U1435)</f>
        <v>2016</v>
      </c>
    </row>
    <row r="1436" spans="1:23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5">
        <f t="shared" si="22"/>
        <v>42142.767106481479</v>
      </c>
      <c r="L1436" t="b">
        <v>0</v>
      </c>
      <c r="M1436">
        <v>11</v>
      </c>
      <c r="N1436" t="b">
        <v>0</v>
      </c>
      <c r="O1436" t="s">
        <v>8285</v>
      </c>
      <c r="P1436" s="13">
        <v>1</v>
      </c>
      <c r="Q1436">
        <f>IFERROR(ROUND(Kickstarter!E1436/[1]Kickstarter!L1436,2),0)</f>
        <v>227.5</v>
      </c>
      <c r="R1436" s="16" t="s">
        <v>8310</v>
      </c>
      <c r="S1436" s="16" t="s">
        <v>8309</v>
      </c>
      <c r="T1436" s="15">
        <f>(((Kickstarter!J1436/60)/60)/24)+DATE(1970,1,1)</f>
        <v>42142.767106481479</v>
      </c>
      <c r="U1436" s="15">
        <f>(((Kickstarter!I1436/60)/60)/24)+DATE(1970,1,1)</f>
        <v>42163.625</v>
      </c>
      <c r="V1436">
        <f>YEAR(T1436)</f>
        <v>2015</v>
      </c>
      <c r="W1436">
        <f>YEAR(U1436)</f>
        <v>2015</v>
      </c>
    </row>
    <row r="1437" spans="1:23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5">
        <f t="shared" si="22"/>
        <v>42258.780324074076</v>
      </c>
      <c r="L1437" t="b">
        <v>0</v>
      </c>
      <c r="M1437">
        <v>2</v>
      </c>
      <c r="N1437" t="b">
        <v>0</v>
      </c>
      <c r="O1437" t="s">
        <v>8285</v>
      </c>
      <c r="P1437" s="13">
        <v>1</v>
      </c>
      <c r="Q1437">
        <f>IFERROR(ROUND(Kickstarter!E1437/[1]Kickstarter!L1437,2),0)</f>
        <v>0.13</v>
      </c>
      <c r="R1437" s="16" t="s">
        <v>8308</v>
      </c>
      <c r="S1437" s="16" t="s">
        <v>8342</v>
      </c>
      <c r="T1437" s="15">
        <f>(((Kickstarter!J1437/60)/60)/24)+DATE(1970,1,1)</f>
        <v>42258.780324074076</v>
      </c>
      <c r="U1437" s="15">
        <f>(((Kickstarter!I1437/60)/60)/24)+DATE(1970,1,1)</f>
        <v>42288.780324074076</v>
      </c>
      <c r="V1437">
        <f>YEAR(T1437)</f>
        <v>2015</v>
      </c>
      <c r="W1437">
        <f>YEAR(U1437)</f>
        <v>2015</v>
      </c>
    </row>
    <row r="1438" spans="1:23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5">
        <f t="shared" si="22"/>
        <v>42391.35019675926</v>
      </c>
      <c r="L1438" t="b">
        <v>0</v>
      </c>
      <c r="M1438">
        <v>2</v>
      </c>
      <c r="N1438" t="b">
        <v>0</v>
      </c>
      <c r="O1438" t="s">
        <v>8285</v>
      </c>
      <c r="P1438" s="13">
        <v>1</v>
      </c>
      <c r="Q1438">
        <f>IFERROR(ROUND(Kickstarter!E1438/[1]Kickstarter!L1438,2),0)</f>
        <v>1.48</v>
      </c>
      <c r="R1438" s="16" t="s">
        <v>8310</v>
      </c>
      <c r="S1438" s="16" t="s">
        <v>8309</v>
      </c>
      <c r="T1438" s="15">
        <f>(((Kickstarter!J1438/60)/60)/24)+DATE(1970,1,1)</f>
        <v>42391.35019675926</v>
      </c>
      <c r="U1438" s="15">
        <f>(((Kickstarter!I1438/60)/60)/24)+DATE(1970,1,1)</f>
        <v>42421.35019675926</v>
      </c>
      <c r="V1438">
        <f>YEAR(T1438)</f>
        <v>2016</v>
      </c>
      <c r="W1438">
        <f>YEAR(U1438)</f>
        <v>2016</v>
      </c>
    </row>
    <row r="1439" spans="1:23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5">
        <f t="shared" si="22"/>
        <v>41796.531701388885</v>
      </c>
      <c r="L1439" t="b">
        <v>0</v>
      </c>
      <c r="M1439">
        <v>22</v>
      </c>
      <c r="N1439" t="b">
        <v>0</v>
      </c>
      <c r="O1439" t="s">
        <v>8285</v>
      </c>
      <c r="P1439" s="13">
        <v>1</v>
      </c>
      <c r="Q1439">
        <f>IFERROR(ROUND(Kickstarter!E1439/[1]Kickstarter!L1439,2),0)</f>
        <v>18.77</v>
      </c>
      <c r="R1439" s="16" t="s">
        <v>8310</v>
      </c>
      <c r="S1439" s="16" t="s">
        <v>8309</v>
      </c>
      <c r="T1439" s="15">
        <f>(((Kickstarter!J1439/60)/60)/24)+DATE(1970,1,1)</f>
        <v>41796.531701388885</v>
      </c>
      <c r="U1439" s="15">
        <f>(((Kickstarter!I1439/60)/60)/24)+DATE(1970,1,1)</f>
        <v>41833.207638888889</v>
      </c>
      <c r="V1439">
        <f>YEAR(T1439)</f>
        <v>2014</v>
      </c>
      <c r="W1439">
        <f>YEAR(U1439)</f>
        <v>2014</v>
      </c>
    </row>
    <row r="1440" spans="1:23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5">
        <f t="shared" si="22"/>
        <v>42457.871516203704</v>
      </c>
      <c r="L1440" t="b">
        <v>0</v>
      </c>
      <c r="M1440">
        <v>8</v>
      </c>
      <c r="N1440" t="b">
        <v>0</v>
      </c>
      <c r="O1440" t="s">
        <v>8285</v>
      </c>
      <c r="P1440" s="13">
        <v>1</v>
      </c>
      <c r="Q1440">
        <f>IFERROR(ROUND(Kickstarter!E1440/[1]Kickstarter!L1440,2),0)</f>
        <v>12.24</v>
      </c>
      <c r="R1440" s="16" t="s">
        <v>8310</v>
      </c>
      <c r="S1440" s="16" t="s">
        <v>8309</v>
      </c>
      <c r="T1440" s="15">
        <f>(((Kickstarter!J1440/60)/60)/24)+DATE(1970,1,1)</f>
        <v>42457.871516203704</v>
      </c>
      <c r="U1440" s="15">
        <f>(((Kickstarter!I1440/60)/60)/24)+DATE(1970,1,1)</f>
        <v>42487.579861111109</v>
      </c>
      <c r="V1440">
        <f>YEAR(T1440)</f>
        <v>2016</v>
      </c>
      <c r="W1440">
        <f>YEAR(U1440)</f>
        <v>2016</v>
      </c>
    </row>
    <row r="1441" spans="1:23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5">
        <f t="shared" si="22"/>
        <v>42040.829872685186</v>
      </c>
      <c r="L1441" t="b">
        <v>0</v>
      </c>
      <c r="M1441">
        <v>6</v>
      </c>
      <c r="N1441" t="b">
        <v>0</v>
      </c>
      <c r="O1441" t="s">
        <v>8285</v>
      </c>
      <c r="P1441" s="13">
        <v>1</v>
      </c>
      <c r="Q1441">
        <f>IFERROR(ROUND(Kickstarter!E1441/[1]Kickstarter!L1441,2),0)</f>
        <v>4.09</v>
      </c>
      <c r="R1441" s="16" t="s">
        <v>8310</v>
      </c>
      <c r="S1441" s="16" t="s">
        <v>8309</v>
      </c>
      <c r="T1441" s="15">
        <f>(((Kickstarter!J1441/60)/60)/24)+DATE(1970,1,1)</f>
        <v>42040.829872685179</v>
      </c>
      <c r="U1441" s="15">
        <f>(((Kickstarter!I1441/60)/60)/24)+DATE(1970,1,1)</f>
        <v>42070.829872685179</v>
      </c>
      <c r="V1441">
        <f>YEAR(T1441)</f>
        <v>2015</v>
      </c>
      <c r="W1441">
        <f>YEAR(U1441)</f>
        <v>2015</v>
      </c>
    </row>
    <row r="1442" spans="1:23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5">
        <f t="shared" si="22"/>
        <v>42486.748414351852</v>
      </c>
      <c r="L1442" t="b">
        <v>0</v>
      </c>
      <c r="M1442">
        <v>1</v>
      </c>
      <c r="N1442" t="b">
        <v>0</v>
      </c>
      <c r="O1442" t="s">
        <v>8285</v>
      </c>
      <c r="P1442" s="13">
        <v>1</v>
      </c>
      <c r="Q1442">
        <f>IFERROR(ROUND(Kickstarter!E1442/[1]Kickstarter!L1442,2),0)</f>
        <v>0.01</v>
      </c>
      <c r="R1442" s="16" t="s">
        <v>8310</v>
      </c>
      <c r="S1442" s="16" t="s">
        <v>8309</v>
      </c>
      <c r="T1442" s="15">
        <f>(((Kickstarter!J1442/60)/60)/24)+DATE(1970,1,1)</f>
        <v>42486.748414351852</v>
      </c>
      <c r="U1442" s="15">
        <f>(((Kickstarter!I1442/60)/60)/24)+DATE(1970,1,1)</f>
        <v>42516.748414351852</v>
      </c>
      <c r="V1442">
        <f>YEAR(T1442)</f>
        <v>2016</v>
      </c>
      <c r="W1442">
        <f>YEAR(U1442)</f>
        <v>2016</v>
      </c>
    </row>
    <row r="1443" spans="1:23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5">
        <f t="shared" si="22"/>
        <v>42198.765844907408</v>
      </c>
      <c r="L1443" t="b">
        <v>0</v>
      </c>
      <c r="M1443">
        <v>3</v>
      </c>
      <c r="N1443" t="b">
        <v>0</v>
      </c>
      <c r="O1443" t="s">
        <v>8285</v>
      </c>
      <c r="P1443" s="13">
        <v>1</v>
      </c>
      <c r="Q1443">
        <f>IFERROR(ROUND(Kickstarter!E1443/[1]Kickstarter!L1443,2),0)</f>
        <v>17.260000000000002</v>
      </c>
      <c r="R1443" s="16" t="s">
        <v>8318</v>
      </c>
      <c r="S1443" s="16" t="s">
        <v>8347</v>
      </c>
      <c r="T1443" s="15">
        <f>(((Kickstarter!J1443/60)/60)/24)+DATE(1970,1,1)</f>
        <v>42198.765844907408</v>
      </c>
      <c r="U1443" s="15">
        <f>(((Kickstarter!I1443/60)/60)/24)+DATE(1970,1,1)</f>
        <v>42258.765844907408</v>
      </c>
      <c r="V1443">
        <f>YEAR(T1443)</f>
        <v>2015</v>
      </c>
      <c r="W1443">
        <f>YEAR(U1443)</f>
        <v>2015</v>
      </c>
    </row>
    <row r="1444" spans="1:23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5">
        <f t="shared" si="22"/>
        <v>42485.64534722222</v>
      </c>
      <c r="L1444" t="b">
        <v>0</v>
      </c>
      <c r="M1444">
        <v>0</v>
      </c>
      <c r="N1444" t="b">
        <v>0</v>
      </c>
      <c r="O1444" t="s">
        <v>8285</v>
      </c>
      <c r="P1444" s="13">
        <v>1</v>
      </c>
      <c r="Q1444">
        <f>IFERROR(ROUND(Kickstarter!E1444/[1]Kickstarter!L1444,2),0)</f>
        <v>0</v>
      </c>
      <c r="R1444" s="16" t="s">
        <v>8310</v>
      </c>
      <c r="S1444" s="16" t="s">
        <v>8309</v>
      </c>
      <c r="T1444" s="15">
        <f>(((Kickstarter!J1444/60)/60)/24)+DATE(1970,1,1)</f>
        <v>42485.64534722222</v>
      </c>
      <c r="U1444" s="15">
        <f>(((Kickstarter!I1444/60)/60)/24)+DATE(1970,1,1)</f>
        <v>42515.64534722222</v>
      </c>
      <c r="V1444">
        <f>YEAR(T1444)</f>
        <v>2016</v>
      </c>
      <c r="W1444">
        <f>YEAR(U1444)</f>
        <v>2016</v>
      </c>
    </row>
    <row r="1445" spans="1:23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5">
        <f t="shared" si="22"/>
        <v>42707.926030092596</v>
      </c>
      <c r="L1445" t="b">
        <v>0</v>
      </c>
      <c r="M1445">
        <v>0</v>
      </c>
      <c r="N1445" t="b">
        <v>0</v>
      </c>
      <c r="O1445" t="s">
        <v>8285</v>
      </c>
      <c r="P1445" s="13">
        <v>1</v>
      </c>
      <c r="Q1445">
        <f>IFERROR(ROUND(Kickstarter!E1445/[1]Kickstarter!L1445,2),0)</f>
        <v>0</v>
      </c>
      <c r="R1445" s="16" t="s">
        <v>8310</v>
      </c>
      <c r="S1445" s="16" t="s">
        <v>8309</v>
      </c>
      <c r="T1445" s="15">
        <f>(((Kickstarter!J1445/60)/60)/24)+DATE(1970,1,1)</f>
        <v>42707.926030092596</v>
      </c>
      <c r="U1445" s="15">
        <f>(((Kickstarter!I1445/60)/60)/24)+DATE(1970,1,1)</f>
        <v>42737.926030092596</v>
      </c>
      <c r="V1445">
        <f>YEAR(T1445)</f>
        <v>2016</v>
      </c>
      <c r="W1445">
        <f>YEAR(U1445)</f>
        <v>2017</v>
      </c>
    </row>
    <row r="1446" spans="1:23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5">
        <f t="shared" si="22"/>
        <v>42199.873402777783</v>
      </c>
      <c r="L1446" t="b">
        <v>0</v>
      </c>
      <c r="M1446">
        <v>0</v>
      </c>
      <c r="N1446" t="b">
        <v>0</v>
      </c>
      <c r="O1446" t="s">
        <v>8285</v>
      </c>
      <c r="P1446" s="13">
        <v>1</v>
      </c>
      <c r="Q1446">
        <f>IFERROR(ROUND(Kickstarter!E1446/[1]Kickstarter!L1446,2),0)</f>
        <v>0</v>
      </c>
      <c r="R1446" s="16" t="s">
        <v>8310</v>
      </c>
      <c r="S1446" s="16" t="s">
        <v>8309</v>
      </c>
      <c r="T1446" s="15">
        <f>(((Kickstarter!J1446/60)/60)/24)+DATE(1970,1,1)</f>
        <v>42199.873402777783</v>
      </c>
      <c r="U1446" s="15">
        <f>(((Kickstarter!I1446/60)/60)/24)+DATE(1970,1,1)</f>
        <v>42259.873402777783</v>
      </c>
      <c r="V1446">
        <f>YEAR(T1446)</f>
        <v>2015</v>
      </c>
      <c r="W1446">
        <f>YEAR(U1446)</f>
        <v>2015</v>
      </c>
    </row>
    <row r="1447" spans="1:23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5">
        <f t="shared" si="22"/>
        <v>42139.542303240742</v>
      </c>
      <c r="L1447" t="b">
        <v>0</v>
      </c>
      <c r="M1447">
        <v>0</v>
      </c>
      <c r="N1447" t="b">
        <v>0</v>
      </c>
      <c r="O1447" t="s">
        <v>8285</v>
      </c>
      <c r="P1447" s="13">
        <v>1</v>
      </c>
      <c r="Q1447">
        <f>IFERROR(ROUND(Kickstarter!E1447/[1]Kickstarter!L1447,2),0)</f>
        <v>0</v>
      </c>
      <c r="R1447" s="16" t="s">
        <v>8310</v>
      </c>
      <c r="S1447" s="16" t="s">
        <v>8309</v>
      </c>
      <c r="T1447" s="15">
        <f>(((Kickstarter!J1447/60)/60)/24)+DATE(1970,1,1)</f>
        <v>42139.542303240742</v>
      </c>
      <c r="U1447" s="15">
        <f>(((Kickstarter!I1447/60)/60)/24)+DATE(1970,1,1)</f>
        <v>42169.542303240742</v>
      </c>
      <c r="V1447">
        <f>YEAR(T1447)</f>
        <v>2015</v>
      </c>
      <c r="W1447">
        <f>YEAR(U1447)</f>
        <v>2015</v>
      </c>
    </row>
    <row r="1448" spans="1:23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5">
        <f t="shared" si="22"/>
        <v>42461.447662037041</v>
      </c>
      <c r="L1448" t="b">
        <v>0</v>
      </c>
      <c r="M1448">
        <v>0</v>
      </c>
      <c r="N1448" t="b">
        <v>0</v>
      </c>
      <c r="O1448" t="s">
        <v>8285</v>
      </c>
      <c r="P1448" s="13">
        <v>1</v>
      </c>
      <c r="Q1448">
        <f>IFERROR(ROUND(Kickstarter!E1448/[1]Kickstarter!L1448,2),0)</f>
        <v>0</v>
      </c>
      <c r="R1448" s="16" t="s">
        <v>8310</v>
      </c>
      <c r="S1448" s="16" t="s">
        <v>8319</v>
      </c>
      <c r="T1448" s="15">
        <f>(((Kickstarter!J1448/60)/60)/24)+DATE(1970,1,1)</f>
        <v>42461.447662037041</v>
      </c>
      <c r="U1448" s="15">
        <f>(((Kickstarter!I1448/60)/60)/24)+DATE(1970,1,1)</f>
        <v>42481.447662037041</v>
      </c>
      <c r="V1448">
        <f>YEAR(T1448)</f>
        <v>2016</v>
      </c>
      <c r="W1448">
        <f>YEAR(U1448)</f>
        <v>2016</v>
      </c>
    </row>
    <row r="1449" spans="1:23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5">
        <f t="shared" si="22"/>
        <v>42529.730717592596</v>
      </c>
      <c r="L1449" t="b">
        <v>0</v>
      </c>
      <c r="M1449">
        <v>3</v>
      </c>
      <c r="N1449" t="b">
        <v>0</v>
      </c>
      <c r="O1449" t="s">
        <v>8285</v>
      </c>
      <c r="P1449" s="13">
        <v>1</v>
      </c>
      <c r="Q1449">
        <f>IFERROR(ROUND(Kickstarter!E1449/[1]Kickstarter!L1449,2),0)</f>
        <v>1.23</v>
      </c>
      <c r="R1449" s="16" t="s">
        <v>8313</v>
      </c>
      <c r="S1449" s="16" t="s">
        <v>8312</v>
      </c>
      <c r="T1449" s="15">
        <f>(((Kickstarter!J1449/60)/60)/24)+DATE(1970,1,1)</f>
        <v>42529.730717592596</v>
      </c>
      <c r="U1449" s="15">
        <f>(((Kickstarter!I1449/60)/60)/24)+DATE(1970,1,1)</f>
        <v>42559.730717592596</v>
      </c>
      <c r="V1449">
        <f>YEAR(T1449)</f>
        <v>2016</v>
      </c>
      <c r="W1449">
        <f>YEAR(U1449)</f>
        <v>2016</v>
      </c>
    </row>
    <row r="1450" spans="1:23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5">
        <f t="shared" si="22"/>
        <v>42115.936550925922</v>
      </c>
      <c r="L1450" t="b">
        <v>0</v>
      </c>
      <c r="M1450">
        <v>0</v>
      </c>
      <c r="N1450" t="b">
        <v>0</v>
      </c>
      <c r="O1450" t="s">
        <v>8285</v>
      </c>
      <c r="P1450" s="13">
        <v>1</v>
      </c>
      <c r="Q1450">
        <f>IFERROR(ROUND(Kickstarter!E1450/[1]Kickstarter!L1450,2),0)</f>
        <v>0</v>
      </c>
      <c r="R1450" s="16" t="s">
        <v>8310</v>
      </c>
      <c r="S1450" s="16" t="s">
        <v>8309</v>
      </c>
      <c r="T1450" s="15">
        <f>(((Kickstarter!J1450/60)/60)/24)+DATE(1970,1,1)</f>
        <v>42115.936550925922</v>
      </c>
      <c r="U1450" s="15">
        <f>(((Kickstarter!I1450/60)/60)/24)+DATE(1970,1,1)</f>
        <v>42146.225694444445</v>
      </c>
      <c r="V1450">
        <f>YEAR(T1450)</f>
        <v>2015</v>
      </c>
      <c r="W1450">
        <f>YEAR(U1450)</f>
        <v>2015</v>
      </c>
    </row>
    <row r="1451" spans="1:23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5">
        <f t="shared" si="22"/>
        <v>42086.811400462961</v>
      </c>
      <c r="L1451" t="b">
        <v>0</v>
      </c>
      <c r="M1451">
        <v>0</v>
      </c>
      <c r="N1451" t="b">
        <v>0</v>
      </c>
      <c r="O1451" t="s">
        <v>8285</v>
      </c>
      <c r="P1451" s="13">
        <v>1</v>
      </c>
      <c r="Q1451">
        <f>IFERROR(ROUND(Kickstarter!E1451/[1]Kickstarter!L1451,2),0)</f>
        <v>0</v>
      </c>
      <c r="R1451" s="16" t="s">
        <v>8310</v>
      </c>
      <c r="S1451" s="16" t="s">
        <v>8309</v>
      </c>
      <c r="T1451" s="15">
        <f>(((Kickstarter!J1451/60)/60)/24)+DATE(1970,1,1)</f>
        <v>42086.811400462961</v>
      </c>
      <c r="U1451" s="15">
        <f>(((Kickstarter!I1451/60)/60)/24)+DATE(1970,1,1)</f>
        <v>42134.811400462961</v>
      </c>
      <c r="V1451">
        <f>YEAR(T1451)</f>
        <v>2015</v>
      </c>
      <c r="W1451">
        <f>YEAR(U1451)</f>
        <v>2015</v>
      </c>
    </row>
    <row r="1452" spans="1:23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5">
        <f t="shared" si="22"/>
        <v>42390.171261574069</v>
      </c>
      <c r="L1452" t="b">
        <v>0</v>
      </c>
      <c r="M1452">
        <v>1</v>
      </c>
      <c r="N1452" t="b">
        <v>0</v>
      </c>
      <c r="O1452" t="s">
        <v>8285</v>
      </c>
      <c r="P1452" s="13">
        <v>1</v>
      </c>
      <c r="Q1452">
        <f>IFERROR(ROUND(Kickstarter!E1452/[1]Kickstarter!L1452,2),0)</f>
        <v>0.02</v>
      </c>
      <c r="R1452" s="16" t="s">
        <v>8308</v>
      </c>
      <c r="S1452" s="16" t="s">
        <v>8342</v>
      </c>
      <c r="T1452" s="15">
        <f>(((Kickstarter!J1452/60)/60)/24)+DATE(1970,1,1)</f>
        <v>42390.171261574069</v>
      </c>
      <c r="U1452" s="15">
        <f>(((Kickstarter!I1452/60)/60)/24)+DATE(1970,1,1)</f>
        <v>42420.171261574069</v>
      </c>
      <c r="V1452">
        <f>YEAR(T1452)</f>
        <v>2016</v>
      </c>
      <c r="W1452">
        <f>YEAR(U1452)</f>
        <v>2016</v>
      </c>
    </row>
    <row r="1453" spans="1:23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5">
        <f t="shared" si="22"/>
        <v>41931.959016203706</v>
      </c>
      <c r="L1453" t="b">
        <v>0</v>
      </c>
      <c r="M1453">
        <v>2</v>
      </c>
      <c r="N1453" t="b">
        <v>0</v>
      </c>
      <c r="O1453" t="s">
        <v>8285</v>
      </c>
      <c r="P1453" s="13">
        <v>1</v>
      </c>
      <c r="Q1453">
        <f>IFERROR(ROUND(Kickstarter!E1453/[1]Kickstarter!L1453,2),0)</f>
        <v>0.03</v>
      </c>
      <c r="R1453" s="16" t="s">
        <v>8308</v>
      </c>
      <c r="S1453" s="16" t="s">
        <v>8342</v>
      </c>
      <c r="T1453" s="15">
        <f>(((Kickstarter!J1453/60)/60)/24)+DATE(1970,1,1)</f>
        <v>41931.959016203706</v>
      </c>
      <c r="U1453" s="15">
        <f>(((Kickstarter!I1453/60)/60)/24)+DATE(1970,1,1)</f>
        <v>41962.00068287037</v>
      </c>
      <c r="V1453">
        <f>YEAR(T1453)</f>
        <v>2014</v>
      </c>
      <c r="W1453">
        <f>YEAR(U1453)</f>
        <v>2014</v>
      </c>
    </row>
    <row r="1454" spans="1:23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5">
        <f t="shared" si="22"/>
        <v>41818.703275462962</v>
      </c>
      <c r="L1454" t="b">
        <v>0</v>
      </c>
      <c r="M1454">
        <v>0</v>
      </c>
      <c r="N1454" t="b">
        <v>0</v>
      </c>
      <c r="O1454" t="s">
        <v>8285</v>
      </c>
      <c r="P1454" s="13">
        <v>1</v>
      </c>
      <c r="Q1454">
        <f>IFERROR(ROUND(Kickstarter!E1454/[1]Kickstarter!L1454,2),0)</f>
        <v>0</v>
      </c>
      <c r="R1454" s="16" t="s">
        <v>8308</v>
      </c>
      <c r="S1454" s="16" t="s">
        <v>8342</v>
      </c>
      <c r="T1454" s="15">
        <f>(((Kickstarter!J1454/60)/60)/24)+DATE(1970,1,1)</f>
        <v>41818.703275462962</v>
      </c>
      <c r="U1454" s="15">
        <f>(((Kickstarter!I1454/60)/60)/24)+DATE(1970,1,1)</f>
        <v>41848.703275462962</v>
      </c>
      <c r="V1454">
        <f>YEAR(T1454)</f>
        <v>2014</v>
      </c>
      <c r="W1454">
        <f>YEAR(U1454)</f>
        <v>2014</v>
      </c>
    </row>
    <row r="1455" spans="1:23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5">
        <f t="shared" si="22"/>
        <v>42795.696145833332</v>
      </c>
      <c r="L1455" t="b">
        <v>0</v>
      </c>
      <c r="M1455">
        <v>0</v>
      </c>
      <c r="N1455" t="b">
        <v>0</v>
      </c>
      <c r="O1455" t="s">
        <v>8285</v>
      </c>
      <c r="P1455" s="13">
        <v>1</v>
      </c>
      <c r="Q1455">
        <f>IFERROR(ROUND(Kickstarter!E1455/[1]Kickstarter!L1455,2),0)</f>
        <v>0</v>
      </c>
      <c r="R1455" s="16" t="s">
        <v>8308</v>
      </c>
      <c r="S1455" s="16" t="s">
        <v>8350</v>
      </c>
      <c r="T1455" s="15">
        <f>(((Kickstarter!J1455/60)/60)/24)+DATE(1970,1,1)</f>
        <v>42795.696145833332</v>
      </c>
      <c r="U1455" s="15">
        <f>(((Kickstarter!I1455/60)/60)/24)+DATE(1970,1,1)</f>
        <v>42840.654479166667</v>
      </c>
      <c r="V1455">
        <f>YEAR(T1455)</f>
        <v>2017</v>
      </c>
      <c r="W1455">
        <f>YEAR(U1455)</f>
        <v>2017</v>
      </c>
    </row>
    <row r="1456" spans="1:23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5">
        <f t="shared" si="22"/>
        <v>42463.866666666669</v>
      </c>
      <c r="L1456" t="b">
        <v>0</v>
      </c>
      <c r="M1456">
        <v>1</v>
      </c>
      <c r="N1456" t="b">
        <v>0</v>
      </c>
      <c r="O1456" t="s">
        <v>8285</v>
      </c>
      <c r="P1456" s="13">
        <v>1</v>
      </c>
      <c r="Q1456">
        <f>IFERROR(ROUND(Kickstarter!E1456/[1]Kickstarter!L1456,2),0)</f>
        <v>0.18</v>
      </c>
      <c r="R1456" s="16" t="s">
        <v>8329</v>
      </c>
      <c r="S1456" s="16" t="s">
        <v>8330</v>
      </c>
      <c r="T1456" s="15">
        <f>(((Kickstarter!J1456/60)/60)/24)+DATE(1970,1,1)</f>
        <v>42463.866666666669</v>
      </c>
      <c r="U1456" s="15">
        <f>(((Kickstarter!I1456/60)/60)/24)+DATE(1970,1,1)</f>
        <v>42484.915972222225</v>
      </c>
      <c r="V1456">
        <f>YEAR(T1456)</f>
        <v>2016</v>
      </c>
      <c r="W1456">
        <f>YEAR(U1456)</f>
        <v>2016</v>
      </c>
    </row>
    <row r="1457" spans="1:23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5">
        <f t="shared" si="22"/>
        <v>41832.672685185185</v>
      </c>
      <c r="L1457" t="b">
        <v>0</v>
      </c>
      <c r="M1457">
        <v>7</v>
      </c>
      <c r="N1457" t="b">
        <v>0</v>
      </c>
      <c r="O1457" t="s">
        <v>8285</v>
      </c>
      <c r="P1457" s="13">
        <v>1</v>
      </c>
      <c r="Q1457">
        <f>IFERROR(ROUND(Kickstarter!E1457/[1]Kickstarter!L1457,2),0)</f>
        <v>37.5</v>
      </c>
      <c r="R1457" s="16" t="s">
        <v>8310</v>
      </c>
      <c r="S1457" s="16" t="s">
        <v>8311</v>
      </c>
      <c r="T1457" s="15">
        <f>(((Kickstarter!J1457/60)/60)/24)+DATE(1970,1,1)</f>
        <v>41832.672685185185</v>
      </c>
      <c r="U1457" s="15">
        <f>(((Kickstarter!I1457/60)/60)/24)+DATE(1970,1,1)</f>
        <v>41887.568749999999</v>
      </c>
      <c r="V1457">
        <f>YEAR(T1457)</f>
        <v>2014</v>
      </c>
      <c r="W1457">
        <f>YEAR(U1457)</f>
        <v>2014</v>
      </c>
    </row>
    <row r="1458" spans="1:23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5">
        <f t="shared" si="22"/>
        <v>42708.668576388889</v>
      </c>
      <c r="L1458" t="b">
        <v>0</v>
      </c>
      <c r="M1458">
        <v>3</v>
      </c>
      <c r="N1458" t="b">
        <v>0</v>
      </c>
      <c r="O1458" t="s">
        <v>8285</v>
      </c>
      <c r="P1458" s="13">
        <v>1</v>
      </c>
      <c r="Q1458">
        <f>IFERROR(ROUND(Kickstarter!E1458/[1]Kickstarter!L1458,2),0)</f>
        <v>0.71</v>
      </c>
      <c r="R1458" s="16" t="s">
        <v>8335</v>
      </c>
      <c r="S1458" s="16" t="s">
        <v>8354</v>
      </c>
      <c r="T1458" s="15">
        <f>(((Kickstarter!J1458/60)/60)/24)+DATE(1970,1,1)</f>
        <v>42708.668576388889</v>
      </c>
      <c r="U1458" s="15">
        <f>(((Kickstarter!I1458/60)/60)/24)+DATE(1970,1,1)</f>
        <v>42738.668576388889</v>
      </c>
      <c r="V1458">
        <f>YEAR(T1458)</f>
        <v>2016</v>
      </c>
      <c r="W1458">
        <f>YEAR(U1458)</f>
        <v>2017</v>
      </c>
    </row>
    <row r="1459" spans="1:23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5">
        <f t="shared" si="22"/>
        <v>42289.89634259259</v>
      </c>
      <c r="L1459" t="b">
        <v>0</v>
      </c>
      <c r="M1459">
        <v>0</v>
      </c>
      <c r="N1459" t="b">
        <v>0</v>
      </c>
      <c r="O1459" t="s">
        <v>8285</v>
      </c>
      <c r="P1459" s="13">
        <v>1</v>
      </c>
      <c r="Q1459">
        <f>IFERROR(ROUND(Kickstarter!E1459/[1]Kickstarter!L1459,2),0)</f>
        <v>0</v>
      </c>
      <c r="R1459" s="16" t="s">
        <v>8324</v>
      </c>
      <c r="S1459" s="16" t="s">
        <v>8351</v>
      </c>
      <c r="T1459" s="15">
        <f>(((Kickstarter!J1459/60)/60)/24)+DATE(1970,1,1)</f>
        <v>42289.89634259259</v>
      </c>
      <c r="U1459" s="15">
        <f>(((Kickstarter!I1459/60)/60)/24)+DATE(1970,1,1)</f>
        <v>42319.938009259262</v>
      </c>
      <c r="V1459">
        <f>YEAR(T1459)</f>
        <v>2015</v>
      </c>
      <c r="W1459">
        <f>YEAR(U1459)</f>
        <v>2015</v>
      </c>
    </row>
    <row r="1460" spans="1:23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5">
        <f t="shared" si="22"/>
        <v>41831.705555555556</v>
      </c>
      <c r="L1460" t="b">
        <v>0</v>
      </c>
      <c r="M1460">
        <v>0</v>
      </c>
      <c r="N1460" t="b">
        <v>0</v>
      </c>
      <c r="O1460" t="s">
        <v>8285</v>
      </c>
      <c r="P1460" s="13">
        <v>1</v>
      </c>
      <c r="Q1460">
        <f>IFERROR(ROUND(Kickstarter!E1460/[1]Kickstarter!L1460,2),0)</f>
        <v>0</v>
      </c>
      <c r="R1460" s="16" t="s">
        <v>8308</v>
      </c>
      <c r="S1460" s="16" t="s">
        <v>8342</v>
      </c>
      <c r="T1460" s="15">
        <f>(((Kickstarter!J1460/60)/60)/24)+DATE(1970,1,1)</f>
        <v>41831.705555555556</v>
      </c>
      <c r="U1460" s="15">
        <f>(((Kickstarter!I1460/60)/60)/24)+DATE(1970,1,1)</f>
        <v>41862.166666666664</v>
      </c>
      <c r="V1460">
        <f>YEAR(T1460)</f>
        <v>2014</v>
      </c>
      <c r="W1460">
        <f>YEAR(U1460)</f>
        <v>2014</v>
      </c>
    </row>
    <row r="1461" spans="1:23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5">
        <f t="shared" si="22"/>
        <v>42312.204814814817</v>
      </c>
      <c r="L1461" t="b">
        <v>0</v>
      </c>
      <c r="M1461">
        <v>0</v>
      </c>
      <c r="N1461" t="b">
        <v>0</v>
      </c>
      <c r="O1461" t="s">
        <v>8285</v>
      </c>
      <c r="P1461" s="13">
        <v>1</v>
      </c>
      <c r="Q1461">
        <f>IFERROR(ROUND(Kickstarter!E1461/[1]Kickstarter!L1461,2),0)</f>
        <v>0</v>
      </c>
      <c r="R1461" s="16" t="s">
        <v>8310</v>
      </c>
      <c r="S1461" s="16" t="s">
        <v>8309</v>
      </c>
      <c r="T1461" s="15">
        <f>(((Kickstarter!J1461/60)/60)/24)+DATE(1970,1,1)</f>
        <v>42312.204814814817</v>
      </c>
      <c r="U1461" s="15">
        <f>(((Kickstarter!I1461/60)/60)/24)+DATE(1970,1,1)</f>
        <v>42340.725694444445</v>
      </c>
      <c r="V1461">
        <f>YEAR(T1461)</f>
        <v>2015</v>
      </c>
      <c r="W1461">
        <f>YEAR(U1461)</f>
        <v>2015</v>
      </c>
    </row>
    <row r="1462" spans="1:23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5">
        <f t="shared" si="22"/>
        <v>41915.896967592591</v>
      </c>
      <c r="L1462" t="b">
        <v>0</v>
      </c>
      <c r="M1462">
        <v>0</v>
      </c>
      <c r="N1462" t="b">
        <v>0</v>
      </c>
      <c r="O1462" t="s">
        <v>8285</v>
      </c>
      <c r="P1462" s="13">
        <v>1</v>
      </c>
      <c r="Q1462">
        <f>IFERROR(ROUND(Kickstarter!E1462/[1]Kickstarter!L1462,2),0)</f>
        <v>0</v>
      </c>
      <c r="R1462" s="16" t="s">
        <v>8308</v>
      </c>
      <c r="S1462" s="16" t="s">
        <v>8342</v>
      </c>
      <c r="T1462" s="15">
        <f>(((Kickstarter!J1462/60)/60)/24)+DATE(1970,1,1)</f>
        <v>41915.896967592591</v>
      </c>
      <c r="U1462" s="15">
        <f>(((Kickstarter!I1462/60)/60)/24)+DATE(1970,1,1)</f>
        <v>41973.989583333328</v>
      </c>
      <c r="V1462">
        <f>YEAR(T1462)</f>
        <v>2014</v>
      </c>
      <c r="W1462">
        <f>YEAR(U1462)</f>
        <v>2014</v>
      </c>
    </row>
    <row r="1463" spans="1:23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5">
        <f t="shared" si="22"/>
        <v>41899.645300925928</v>
      </c>
      <c r="L1463" t="b">
        <v>1</v>
      </c>
      <c r="M1463">
        <v>340</v>
      </c>
      <c r="N1463" t="b">
        <v>1</v>
      </c>
      <c r="O1463" t="s">
        <v>8286</v>
      </c>
      <c r="P1463" s="13">
        <v>1</v>
      </c>
      <c r="Q1463">
        <f>IFERROR(ROUND(Kickstarter!E1463/[1]Kickstarter!L1463,2),0)</f>
        <v>843.71</v>
      </c>
      <c r="R1463" s="16" t="s">
        <v>8308</v>
      </c>
      <c r="S1463" s="16" t="s">
        <v>8346</v>
      </c>
      <c r="T1463" s="15">
        <f>(((Kickstarter!J1463/60)/60)/24)+DATE(1970,1,1)</f>
        <v>41899.645300925928</v>
      </c>
      <c r="U1463" s="15">
        <f>(((Kickstarter!I1463/60)/60)/24)+DATE(1970,1,1)</f>
        <v>41933</v>
      </c>
      <c r="V1463">
        <f>YEAR(T1463)</f>
        <v>2014</v>
      </c>
      <c r="W1463">
        <f>YEAR(U1463)</f>
        <v>2014</v>
      </c>
    </row>
    <row r="1464" spans="1:23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5">
        <f t="shared" si="22"/>
        <v>41344.662858796299</v>
      </c>
      <c r="L1464" t="b">
        <v>1</v>
      </c>
      <c r="M1464">
        <v>150</v>
      </c>
      <c r="N1464" t="b">
        <v>1</v>
      </c>
      <c r="O1464" t="s">
        <v>8286</v>
      </c>
      <c r="P1464" s="13">
        <v>1</v>
      </c>
      <c r="Q1464">
        <f>IFERROR(ROUND(Kickstarter!E1464/[1]Kickstarter!L1464,2),0)</f>
        <v>131.54</v>
      </c>
      <c r="R1464" s="16" t="s">
        <v>8310</v>
      </c>
      <c r="S1464" s="16" t="s">
        <v>8309</v>
      </c>
      <c r="T1464" s="15">
        <f>(((Kickstarter!J1464/60)/60)/24)+DATE(1970,1,1)</f>
        <v>41344.662858796299</v>
      </c>
      <c r="U1464" s="15">
        <f>(((Kickstarter!I1464/60)/60)/24)+DATE(1970,1,1)</f>
        <v>41374.662858796299</v>
      </c>
      <c r="V1464">
        <f>YEAR(T1464)</f>
        <v>2013</v>
      </c>
      <c r="W1464">
        <f>YEAR(U1464)</f>
        <v>2013</v>
      </c>
    </row>
    <row r="1465" spans="1:23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5">
        <f t="shared" si="22"/>
        <v>41326.911319444444</v>
      </c>
      <c r="L1465" t="b">
        <v>1</v>
      </c>
      <c r="M1465">
        <v>25</v>
      </c>
      <c r="N1465" t="b">
        <v>1</v>
      </c>
      <c r="O1465" t="s">
        <v>8286</v>
      </c>
      <c r="P1465" s="13">
        <v>1</v>
      </c>
      <c r="Q1465">
        <f>IFERROR(ROUND(Kickstarter!E1465/[1]Kickstarter!L1465,2),0)</f>
        <v>12.31</v>
      </c>
      <c r="R1465" s="16" t="s">
        <v>8310</v>
      </c>
      <c r="S1465" s="16" t="s">
        <v>8309</v>
      </c>
      <c r="T1465" s="15">
        <f>(((Kickstarter!J1465/60)/60)/24)+DATE(1970,1,1)</f>
        <v>41326.911319444444</v>
      </c>
      <c r="U1465" s="15">
        <f>(((Kickstarter!I1465/60)/60)/24)+DATE(1970,1,1)</f>
        <v>41371.869652777779</v>
      </c>
      <c r="V1465">
        <f>YEAR(T1465)</f>
        <v>2013</v>
      </c>
      <c r="W1465">
        <f>YEAR(U1465)</f>
        <v>2013</v>
      </c>
    </row>
    <row r="1466" spans="1:23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5">
        <f t="shared" si="22"/>
        <v>41291.661550925928</v>
      </c>
      <c r="L1466" t="b">
        <v>1</v>
      </c>
      <c r="M1466">
        <v>234</v>
      </c>
      <c r="N1466" t="b">
        <v>1</v>
      </c>
      <c r="O1466" t="s">
        <v>8286</v>
      </c>
      <c r="P1466" s="13">
        <v>1</v>
      </c>
      <c r="Q1466">
        <f>IFERROR(ROUND(Kickstarter!E1466/[1]Kickstarter!L1466,2),0)</f>
        <v>148.36000000000001</v>
      </c>
      <c r="R1466" s="16" t="s">
        <v>8318</v>
      </c>
      <c r="S1466" s="16" t="s">
        <v>8345</v>
      </c>
      <c r="T1466" s="15">
        <f>(((Kickstarter!J1466/60)/60)/24)+DATE(1970,1,1)</f>
        <v>41291.661550925928</v>
      </c>
      <c r="U1466" s="15">
        <f>(((Kickstarter!I1466/60)/60)/24)+DATE(1970,1,1)</f>
        <v>41321.661550925928</v>
      </c>
      <c r="V1466">
        <f>YEAR(T1466)</f>
        <v>2013</v>
      </c>
      <c r="W1466">
        <f>YEAR(U1466)</f>
        <v>2013</v>
      </c>
    </row>
    <row r="1467" spans="1:23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5">
        <f t="shared" si="22"/>
        <v>40959.734398148146</v>
      </c>
      <c r="L1467" t="b">
        <v>1</v>
      </c>
      <c r="M1467">
        <v>2602</v>
      </c>
      <c r="N1467" t="b">
        <v>1</v>
      </c>
      <c r="O1467" t="s">
        <v>8286</v>
      </c>
      <c r="P1467" s="13">
        <v>1</v>
      </c>
      <c r="Q1467">
        <f>IFERROR(ROUND(Kickstarter!E1467/[1]Kickstarter!L1467,2),0)</f>
        <v>2074.61</v>
      </c>
      <c r="R1467" s="16" t="s">
        <v>8310</v>
      </c>
      <c r="S1467" s="16" t="s">
        <v>8309</v>
      </c>
      <c r="T1467" s="15">
        <f>(((Kickstarter!J1467/60)/60)/24)+DATE(1970,1,1)</f>
        <v>40959.734398148146</v>
      </c>
      <c r="U1467" s="15">
        <f>(((Kickstarter!I1467/60)/60)/24)+DATE(1970,1,1)</f>
        <v>40990.125</v>
      </c>
      <c r="V1467">
        <f>YEAR(T1467)</f>
        <v>2012</v>
      </c>
      <c r="W1467">
        <f>YEAR(U1467)</f>
        <v>2012</v>
      </c>
    </row>
    <row r="1468" spans="1:23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5">
        <f t="shared" si="22"/>
        <v>42340.172060185185</v>
      </c>
      <c r="L1468" t="b">
        <v>1</v>
      </c>
      <c r="M1468">
        <v>248</v>
      </c>
      <c r="N1468" t="b">
        <v>1</v>
      </c>
      <c r="O1468" t="s">
        <v>8286</v>
      </c>
      <c r="P1468" s="13">
        <v>1</v>
      </c>
      <c r="Q1468">
        <f>IFERROR(ROUND(Kickstarter!E1468/[1]Kickstarter!L1468,2),0)</f>
        <v>442.57</v>
      </c>
      <c r="R1468" s="16" t="s">
        <v>8310</v>
      </c>
      <c r="S1468" s="16" t="s">
        <v>8309</v>
      </c>
      <c r="T1468" s="15">
        <f>(((Kickstarter!J1468/60)/60)/24)+DATE(1970,1,1)</f>
        <v>42340.172060185185</v>
      </c>
      <c r="U1468" s="15">
        <f>(((Kickstarter!I1468/60)/60)/24)+DATE(1970,1,1)</f>
        <v>42381.208333333328</v>
      </c>
      <c r="V1468">
        <f>YEAR(T1468)</f>
        <v>2015</v>
      </c>
      <c r="W1468">
        <f>YEAR(U1468)</f>
        <v>2016</v>
      </c>
    </row>
    <row r="1469" spans="1:23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5">
        <f t="shared" si="22"/>
        <v>40933.80190972222</v>
      </c>
      <c r="L1469" t="b">
        <v>1</v>
      </c>
      <c r="M1469">
        <v>600</v>
      </c>
      <c r="N1469" t="b">
        <v>1</v>
      </c>
      <c r="O1469" t="s">
        <v>8286</v>
      </c>
      <c r="P1469" s="13">
        <v>1</v>
      </c>
      <c r="Q1469">
        <f>IFERROR(ROUND(Kickstarter!E1469/[1]Kickstarter!L1469,2),0)</f>
        <v>582.67999999999995</v>
      </c>
      <c r="R1469" s="16" t="s">
        <v>8310</v>
      </c>
      <c r="S1469" s="16" t="s">
        <v>8309</v>
      </c>
      <c r="T1469" s="15">
        <f>(((Kickstarter!J1469/60)/60)/24)+DATE(1970,1,1)</f>
        <v>40933.80190972222</v>
      </c>
      <c r="U1469" s="15">
        <f>(((Kickstarter!I1469/60)/60)/24)+DATE(1970,1,1)</f>
        <v>40993.760243055556</v>
      </c>
      <c r="V1469">
        <f>YEAR(T1469)</f>
        <v>2012</v>
      </c>
      <c r="W1469">
        <f>YEAR(U1469)</f>
        <v>2012</v>
      </c>
    </row>
    <row r="1470" spans="1:23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5">
        <f t="shared" si="22"/>
        <v>40646.014456018514</v>
      </c>
      <c r="L1470" t="b">
        <v>1</v>
      </c>
      <c r="M1470">
        <v>293</v>
      </c>
      <c r="N1470" t="b">
        <v>1</v>
      </c>
      <c r="O1470" t="s">
        <v>8286</v>
      </c>
      <c r="P1470" s="13">
        <v>1</v>
      </c>
      <c r="Q1470">
        <f>IFERROR(ROUND(Kickstarter!E1470/[1]Kickstarter!L1470,2),0)</f>
        <v>151.94999999999999</v>
      </c>
      <c r="R1470" s="16" t="s">
        <v>8310</v>
      </c>
      <c r="S1470" s="16" t="s">
        <v>8311</v>
      </c>
      <c r="T1470" s="15">
        <f>(((Kickstarter!J1470/60)/60)/24)+DATE(1970,1,1)</f>
        <v>40646.014456018522</v>
      </c>
      <c r="U1470" s="15">
        <f>(((Kickstarter!I1470/60)/60)/24)+DATE(1970,1,1)</f>
        <v>40706.014456018522</v>
      </c>
      <c r="V1470">
        <f>YEAR(T1470)</f>
        <v>2011</v>
      </c>
      <c r="W1470">
        <f>YEAR(U1470)</f>
        <v>2011</v>
      </c>
    </row>
    <row r="1471" spans="1:23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5">
        <f t="shared" si="22"/>
        <v>41290.598483796297</v>
      </c>
      <c r="L1471" t="b">
        <v>1</v>
      </c>
      <c r="M1471">
        <v>321</v>
      </c>
      <c r="N1471" t="b">
        <v>1</v>
      </c>
      <c r="O1471" t="s">
        <v>8286</v>
      </c>
      <c r="P1471" s="13">
        <v>1</v>
      </c>
      <c r="Q1471">
        <f>IFERROR(ROUND(Kickstarter!E1471/[1]Kickstarter!L1471,2),0)</f>
        <v>705.56</v>
      </c>
      <c r="R1471" s="16" t="s">
        <v>8308</v>
      </c>
      <c r="S1471" s="16" t="s">
        <v>8350</v>
      </c>
      <c r="T1471" s="15">
        <f>(((Kickstarter!J1471/60)/60)/24)+DATE(1970,1,1)</f>
        <v>41290.598483796297</v>
      </c>
      <c r="U1471" s="15">
        <f>(((Kickstarter!I1471/60)/60)/24)+DATE(1970,1,1)</f>
        <v>41320.598483796297</v>
      </c>
      <c r="V1471">
        <f>YEAR(T1471)</f>
        <v>2013</v>
      </c>
      <c r="W1471">
        <f>YEAR(U1471)</f>
        <v>2013</v>
      </c>
    </row>
    <row r="1472" spans="1:23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5">
        <f t="shared" si="22"/>
        <v>41250.827118055553</v>
      </c>
      <c r="L1472" t="b">
        <v>1</v>
      </c>
      <c r="M1472">
        <v>81</v>
      </c>
      <c r="N1472" t="b">
        <v>1</v>
      </c>
      <c r="O1472" t="s">
        <v>8286</v>
      </c>
      <c r="P1472" s="13">
        <v>1</v>
      </c>
      <c r="Q1472">
        <f>IFERROR(ROUND(Kickstarter!E1472/[1]Kickstarter!L1472,2),0)</f>
        <v>22.35</v>
      </c>
      <c r="R1472" s="16" t="s">
        <v>8310</v>
      </c>
      <c r="S1472" s="16" t="s">
        <v>8309</v>
      </c>
      <c r="T1472" s="15">
        <f>(((Kickstarter!J1472/60)/60)/24)+DATE(1970,1,1)</f>
        <v>41250.827118055553</v>
      </c>
      <c r="U1472" s="15">
        <f>(((Kickstarter!I1472/60)/60)/24)+DATE(1970,1,1)</f>
        <v>41271.827118055553</v>
      </c>
      <c r="V1472">
        <f>YEAR(T1472)</f>
        <v>2012</v>
      </c>
      <c r="W1472">
        <f>YEAR(U1472)</f>
        <v>2012</v>
      </c>
    </row>
    <row r="1473" spans="1:23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5">
        <f t="shared" si="22"/>
        <v>42073.957569444443</v>
      </c>
      <c r="L1473" t="b">
        <v>1</v>
      </c>
      <c r="M1473">
        <v>343</v>
      </c>
      <c r="N1473" t="b">
        <v>1</v>
      </c>
      <c r="O1473" t="s">
        <v>8286</v>
      </c>
      <c r="P1473" s="13">
        <v>1</v>
      </c>
      <c r="Q1473">
        <f>IFERROR(ROUND(Kickstarter!E1473/[1]Kickstarter!L1473,2),0)</f>
        <v>755.2</v>
      </c>
      <c r="R1473" s="16" t="s">
        <v>8310</v>
      </c>
      <c r="S1473" s="16" t="s">
        <v>8309</v>
      </c>
      <c r="T1473" s="15">
        <f>(((Kickstarter!J1473/60)/60)/24)+DATE(1970,1,1)</f>
        <v>42073.957569444443</v>
      </c>
      <c r="U1473" s="15">
        <f>(((Kickstarter!I1473/60)/60)/24)+DATE(1970,1,1)</f>
        <v>42103.957569444443</v>
      </c>
      <c r="V1473">
        <f>YEAR(T1473)</f>
        <v>2015</v>
      </c>
      <c r="W1473">
        <f>YEAR(U1473)</f>
        <v>2015</v>
      </c>
    </row>
    <row r="1474" spans="1:23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5">
        <f t="shared" si="22"/>
        <v>41533.542858796296</v>
      </c>
      <c r="L1474" t="b">
        <v>1</v>
      </c>
      <c r="M1474">
        <v>336</v>
      </c>
      <c r="N1474" t="b">
        <v>1</v>
      </c>
      <c r="O1474" t="s">
        <v>8286</v>
      </c>
      <c r="P1474" s="13">
        <v>1</v>
      </c>
      <c r="Q1474">
        <f>IFERROR(ROUND(Kickstarter!E1474/[1]Kickstarter!L1474,2),0)</f>
        <v>990.74</v>
      </c>
      <c r="R1474" s="16" t="s">
        <v>8318</v>
      </c>
      <c r="S1474" s="16" t="s">
        <v>8349</v>
      </c>
      <c r="T1474" s="15">
        <f>(((Kickstarter!J1474/60)/60)/24)+DATE(1970,1,1)</f>
        <v>41533.542858796296</v>
      </c>
      <c r="U1474" s="15">
        <f>(((Kickstarter!I1474/60)/60)/24)+DATE(1970,1,1)</f>
        <v>41563.542858796296</v>
      </c>
      <c r="V1474">
        <f>YEAR(T1474)</f>
        <v>2013</v>
      </c>
      <c r="W1474">
        <f>YEAR(U1474)</f>
        <v>2013</v>
      </c>
    </row>
    <row r="1475" spans="1:23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5">
        <f t="shared" ref="K1475:K1538" si="23">(J1475/86400) + DATE(1970,1,1)</f>
        <v>40939.979618055557</v>
      </c>
      <c r="L1475" t="b">
        <v>1</v>
      </c>
      <c r="M1475">
        <v>47</v>
      </c>
      <c r="N1475" t="b">
        <v>1</v>
      </c>
      <c r="O1475" t="s">
        <v>8286</v>
      </c>
      <c r="P1475" s="13">
        <v>1</v>
      </c>
      <c r="Q1475">
        <f>IFERROR(ROUND(Kickstarter!E1475/[1]Kickstarter!L1475,2),0)</f>
        <v>35.450000000000003</v>
      </c>
      <c r="R1475" s="16" t="s">
        <v>8310</v>
      </c>
      <c r="S1475" s="16" t="s">
        <v>8309</v>
      </c>
      <c r="T1475" s="15">
        <f>(((Kickstarter!J1475/60)/60)/24)+DATE(1970,1,1)</f>
        <v>40939.979618055557</v>
      </c>
      <c r="U1475" s="15">
        <f>(((Kickstarter!I1475/60)/60)/24)+DATE(1970,1,1)</f>
        <v>40969.979618055557</v>
      </c>
      <c r="V1475">
        <f>YEAR(T1475)</f>
        <v>2012</v>
      </c>
      <c r="W1475">
        <f>YEAR(U1475)</f>
        <v>2012</v>
      </c>
    </row>
    <row r="1476" spans="1:23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5">
        <f t="shared" si="23"/>
        <v>41500.72791666667</v>
      </c>
      <c r="L1476" t="b">
        <v>1</v>
      </c>
      <c r="M1476">
        <v>76</v>
      </c>
      <c r="N1476" t="b">
        <v>1</v>
      </c>
      <c r="O1476" t="s">
        <v>8286</v>
      </c>
      <c r="P1476" s="13">
        <v>1</v>
      </c>
      <c r="Q1476">
        <f>IFERROR(ROUND(Kickstarter!E1476/[1]Kickstarter!L1476,2),0)</f>
        <v>43.18</v>
      </c>
      <c r="R1476" s="16" t="s">
        <v>8310</v>
      </c>
      <c r="S1476" s="16" t="s">
        <v>8309</v>
      </c>
      <c r="T1476" s="15">
        <f>(((Kickstarter!J1476/60)/60)/24)+DATE(1970,1,1)</f>
        <v>41500.727916666663</v>
      </c>
      <c r="U1476" s="15">
        <f>(((Kickstarter!I1476/60)/60)/24)+DATE(1970,1,1)</f>
        <v>41530.727916666663</v>
      </c>
      <c r="V1476">
        <f>YEAR(T1476)</f>
        <v>2013</v>
      </c>
      <c r="W1476">
        <f>YEAR(U1476)</f>
        <v>2013</v>
      </c>
    </row>
    <row r="1477" spans="1:23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5">
        <f t="shared" si="23"/>
        <v>41960.722951388889</v>
      </c>
      <c r="L1477" t="b">
        <v>1</v>
      </c>
      <c r="M1477">
        <v>441</v>
      </c>
      <c r="N1477" t="b">
        <v>1</v>
      </c>
      <c r="O1477" t="s">
        <v>8286</v>
      </c>
      <c r="P1477" s="13">
        <v>1</v>
      </c>
      <c r="Q1477">
        <f>IFERROR(ROUND(Kickstarter!E1477/[1]Kickstarter!L1477,2),0)</f>
        <v>615.23</v>
      </c>
      <c r="R1477" s="16" t="s">
        <v>8310</v>
      </c>
      <c r="S1477" s="16" t="s">
        <v>8309</v>
      </c>
      <c r="T1477" s="15">
        <f>(((Kickstarter!J1477/60)/60)/24)+DATE(1970,1,1)</f>
        <v>41960.722951388889</v>
      </c>
      <c r="U1477" s="15">
        <f>(((Kickstarter!I1477/60)/60)/24)+DATE(1970,1,1)</f>
        <v>41993.207638888889</v>
      </c>
      <c r="V1477">
        <f>YEAR(T1477)</f>
        <v>2014</v>
      </c>
      <c r="W1477">
        <f>YEAR(U1477)</f>
        <v>2014</v>
      </c>
    </row>
    <row r="1478" spans="1:23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5">
        <f t="shared" si="23"/>
        <v>40766.041921296295</v>
      </c>
      <c r="L1478" t="b">
        <v>1</v>
      </c>
      <c r="M1478">
        <v>916</v>
      </c>
      <c r="N1478" t="b">
        <v>1</v>
      </c>
      <c r="O1478" t="s">
        <v>8286</v>
      </c>
      <c r="P1478" s="13">
        <v>1</v>
      </c>
      <c r="Q1478">
        <f>IFERROR(ROUND(Kickstarter!E1478/[1]Kickstarter!L1478,2),0)</f>
        <v>508.89</v>
      </c>
      <c r="R1478" s="16" t="s">
        <v>8310</v>
      </c>
      <c r="S1478" s="16" t="s">
        <v>8309</v>
      </c>
      <c r="T1478" s="15">
        <f>(((Kickstarter!J1478/60)/60)/24)+DATE(1970,1,1)</f>
        <v>40766.041921296295</v>
      </c>
      <c r="U1478" s="15">
        <f>(((Kickstarter!I1478/60)/60)/24)+DATE(1970,1,1)</f>
        <v>40796.041921296295</v>
      </c>
      <c r="V1478">
        <f>YEAR(T1478)</f>
        <v>2011</v>
      </c>
      <c r="W1478">
        <f>YEAR(U1478)</f>
        <v>2011</v>
      </c>
    </row>
    <row r="1479" spans="1:23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5">
        <f t="shared" si="23"/>
        <v>40840.615787037037</v>
      </c>
      <c r="L1479" t="b">
        <v>1</v>
      </c>
      <c r="M1479">
        <v>369</v>
      </c>
      <c r="N1479" t="b">
        <v>1</v>
      </c>
      <c r="O1479" t="s">
        <v>8286</v>
      </c>
      <c r="P1479" s="13">
        <v>1</v>
      </c>
      <c r="Q1479">
        <f>IFERROR(ROUND(Kickstarter!E1479/[1]Kickstarter!L1479,2),0)</f>
        <v>275.98</v>
      </c>
      <c r="R1479" s="16" t="s">
        <v>8324</v>
      </c>
      <c r="S1479" s="16" t="s">
        <v>8351</v>
      </c>
      <c r="T1479" s="15">
        <f>(((Kickstarter!J1479/60)/60)/24)+DATE(1970,1,1)</f>
        <v>40840.615787037037</v>
      </c>
      <c r="U1479" s="15">
        <f>(((Kickstarter!I1479/60)/60)/24)+DATE(1970,1,1)</f>
        <v>40900.125</v>
      </c>
      <c r="V1479">
        <f>YEAR(T1479)</f>
        <v>2011</v>
      </c>
      <c r="W1479">
        <f>YEAR(U1479)</f>
        <v>2011</v>
      </c>
    </row>
    <row r="1480" spans="1:23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5">
        <f t="shared" si="23"/>
        <v>41394.871678240743</v>
      </c>
      <c r="L1480" t="b">
        <v>1</v>
      </c>
      <c r="M1480">
        <v>20242</v>
      </c>
      <c r="N1480" t="b">
        <v>1</v>
      </c>
      <c r="O1480" t="s">
        <v>8286</v>
      </c>
      <c r="P1480" s="13">
        <v>1</v>
      </c>
      <c r="Q1480">
        <f>IFERROR(ROUND(Kickstarter!E1480/[1]Kickstarter!L1480,2),0)</f>
        <v>45446.7</v>
      </c>
      <c r="R1480" s="16" t="s">
        <v>8310</v>
      </c>
      <c r="S1480" s="16" t="s">
        <v>8309</v>
      </c>
      <c r="T1480" s="15">
        <f>(((Kickstarter!J1480/60)/60)/24)+DATE(1970,1,1)</f>
        <v>41394.871678240743</v>
      </c>
      <c r="U1480" s="15">
        <f>(((Kickstarter!I1480/60)/60)/24)+DATE(1970,1,1)</f>
        <v>41408.871678240743</v>
      </c>
      <c r="V1480">
        <f>YEAR(T1480)</f>
        <v>2013</v>
      </c>
      <c r="W1480">
        <f>YEAR(U1480)</f>
        <v>2013</v>
      </c>
    </row>
    <row r="1481" spans="1:23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5">
        <f t="shared" si="23"/>
        <v>41754.745243055557</v>
      </c>
      <c r="L1481" t="b">
        <v>1</v>
      </c>
      <c r="M1481">
        <v>71</v>
      </c>
      <c r="N1481" t="b">
        <v>1</v>
      </c>
      <c r="O1481" t="s">
        <v>8286</v>
      </c>
      <c r="P1481" s="13">
        <v>1</v>
      </c>
      <c r="Q1481">
        <f>IFERROR(ROUND(Kickstarter!E1481/[1]Kickstarter!L1481,2),0)</f>
        <v>24.7</v>
      </c>
      <c r="R1481" s="16" t="s">
        <v>8308</v>
      </c>
      <c r="S1481" s="16" t="s">
        <v>8353</v>
      </c>
      <c r="T1481" s="15">
        <f>(((Kickstarter!J1481/60)/60)/24)+DATE(1970,1,1)</f>
        <v>41754.745243055557</v>
      </c>
      <c r="U1481" s="15">
        <f>(((Kickstarter!I1481/60)/60)/24)+DATE(1970,1,1)</f>
        <v>41769.165972222225</v>
      </c>
      <c r="V1481">
        <f>YEAR(T1481)</f>
        <v>2014</v>
      </c>
      <c r="W1481">
        <f>YEAR(U1481)</f>
        <v>2014</v>
      </c>
    </row>
    <row r="1482" spans="1:23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5">
        <f t="shared" si="23"/>
        <v>41464.934016203704</v>
      </c>
      <c r="L1482" t="b">
        <v>1</v>
      </c>
      <c r="M1482">
        <v>635</v>
      </c>
      <c r="N1482" t="b">
        <v>1</v>
      </c>
      <c r="O1482" t="s">
        <v>8286</v>
      </c>
      <c r="P1482" s="13">
        <v>1</v>
      </c>
      <c r="Q1482">
        <f>IFERROR(ROUND(Kickstarter!E1482/[1]Kickstarter!L1482,2),0)</f>
        <v>1064</v>
      </c>
      <c r="R1482" s="16" t="s">
        <v>8310</v>
      </c>
      <c r="S1482" s="16" t="s">
        <v>8309</v>
      </c>
      <c r="T1482" s="15">
        <f>(((Kickstarter!J1482/60)/60)/24)+DATE(1970,1,1)</f>
        <v>41464.934016203704</v>
      </c>
      <c r="U1482" s="15">
        <f>(((Kickstarter!I1482/60)/60)/24)+DATE(1970,1,1)</f>
        <v>41481.708333333336</v>
      </c>
      <c r="V1482">
        <f>YEAR(T1482)</f>
        <v>2013</v>
      </c>
      <c r="W1482">
        <f>YEAR(U1482)</f>
        <v>2013</v>
      </c>
    </row>
    <row r="1483" spans="1:23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5">
        <f t="shared" si="23"/>
        <v>41550.922974537039</v>
      </c>
      <c r="L1483" t="b">
        <v>0</v>
      </c>
      <c r="M1483">
        <v>6</v>
      </c>
      <c r="N1483" t="b">
        <v>0</v>
      </c>
      <c r="O1483" t="s">
        <v>8273</v>
      </c>
      <c r="P1483" s="13">
        <v>1</v>
      </c>
      <c r="Q1483">
        <f>IFERROR(ROUND(Kickstarter!E1483/[1]Kickstarter!L1483,2),0)</f>
        <v>1.17</v>
      </c>
      <c r="R1483" s="16" t="s">
        <v>8310</v>
      </c>
      <c r="S1483" s="16" t="s">
        <v>8309</v>
      </c>
      <c r="T1483" s="15">
        <f>(((Kickstarter!J1483/60)/60)/24)+DATE(1970,1,1)</f>
        <v>41550.922974537039</v>
      </c>
      <c r="U1483" s="15">
        <f>(((Kickstarter!I1483/60)/60)/24)+DATE(1970,1,1)</f>
        <v>41580.922974537039</v>
      </c>
      <c r="V1483">
        <f>YEAR(T1483)</f>
        <v>2013</v>
      </c>
      <c r="W1483">
        <f>YEAR(U1483)</f>
        <v>2013</v>
      </c>
    </row>
    <row r="1484" spans="1:23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5">
        <f t="shared" si="23"/>
        <v>41136.858055555553</v>
      </c>
      <c r="L1484" t="b">
        <v>0</v>
      </c>
      <c r="M1484">
        <v>1</v>
      </c>
      <c r="N1484" t="b">
        <v>0</v>
      </c>
      <c r="O1484" t="s">
        <v>8273</v>
      </c>
      <c r="P1484" s="13">
        <v>1</v>
      </c>
      <c r="Q1484">
        <f>IFERROR(ROUND(Kickstarter!E1484/[1]Kickstarter!L1484,2),0)</f>
        <v>0.26</v>
      </c>
      <c r="R1484" s="16" t="s">
        <v>8308</v>
      </c>
      <c r="S1484" s="16" t="s">
        <v>8350</v>
      </c>
      <c r="T1484" s="15">
        <f>(((Kickstarter!J1484/60)/60)/24)+DATE(1970,1,1)</f>
        <v>41136.85805555556</v>
      </c>
      <c r="U1484" s="15">
        <f>(((Kickstarter!I1484/60)/60)/24)+DATE(1970,1,1)</f>
        <v>41159.32708333333</v>
      </c>
      <c r="V1484">
        <f>YEAR(T1484)</f>
        <v>2012</v>
      </c>
      <c r="W1484">
        <f>YEAR(U1484)</f>
        <v>2012</v>
      </c>
    </row>
    <row r="1485" spans="1:23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5">
        <f t="shared" si="23"/>
        <v>42548.192997685182</v>
      </c>
      <c r="L1485" t="b">
        <v>0</v>
      </c>
      <c r="M1485">
        <v>2</v>
      </c>
      <c r="N1485" t="b">
        <v>0</v>
      </c>
      <c r="O1485" t="s">
        <v>8273</v>
      </c>
      <c r="P1485" s="13">
        <v>1</v>
      </c>
      <c r="Q1485">
        <f>IFERROR(ROUND(Kickstarter!E1485/[1]Kickstarter!L1485,2),0)</f>
        <v>3.33</v>
      </c>
      <c r="R1485" s="16" t="s">
        <v>8310</v>
      </c>
      <c r="S1485" s="16" t="s">
        <v>8309</v>
      </c>
      <c r="T1485" s="15">
        <f>(((Kickstarter!J1485/60)/60)/24)+DATE(1970,1,1)</f>
        <v>42548.192997685182</v>
      </c>
      <c r="U1485" s="15">
        <f>(((Kickstarter!I1485/60)/60)/24)+DATE(1970,1,1)</f>
        <v>42573.192997685182</v>
      </c>
      <c r="V1485">
        <f>YEAR(T1485)</f>
        <v>2016</v>
      </c>
      <c r="W1485">
        <f>YEAR(U1485)</f>
        <v>2016</v>
      </c>
    </row>
    <row r="1486" spans="1:23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5">
        <f t="shared" si="23"/>
        <v>41053.200960648144</v>
      </c>
      <c r="L1486" t="b">
        <v>0</v>
      </c>
      <c r="M1486">
        <v>0</v>
      </c>
      <c r="N1486" t="b">
        <v>0</v>
      </c>
      <c r="O1486" t="s">
        <v>8273</v>
      </c>
      <c r="P1486" s="13">
        <v>1</v>
      </c>
      <c r="Q1486">
        <f>IFERROR(ROUND(Kickstarter!E1486/[1]Kickstarter!L1486,2),0)</f>
        <v>0</v>
      </c>
      <c r="R1486" s="16" t="s">
        <v>8310</v>
      </c>
      <c r="S1486" s="16" t="s">
        <v>8309</v>
      </c>
      <c r="T1486" s="15">
        <f>(((Kickstarter!J1486/60)/60)/24)+DATE(1970,1,1)</f>
        <v>41053.200960648144</v>
      </c>
      <c r="U1486" s="15">
        <f>(((Kickstarter!I1486/60)/60)/24)+DATE(1970,1,1)</f>
        <v>41111.618750000001</v>
      </c>
      <c r="V1486">
        <f>YEAR(T1486)</f>
        <v>2012</v>
      </c>
      <c r="W1486">
        <f>YEAR(U1486)</f>
        <v>2012</v>
      </c>
    </row>
    <row r="1487" spans="1:23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5">
        <f t="shared" si="23"/>
        <v>42130.795983796299</v>
      </c>
      <c r="L1487" t="b">
        <v>0</v>
      </c>
      <c r="M1487">
        <v>3</v>
      </c>
      <c r="N1487" t="b">
        <v>0</v>
      </c>
      <c r="O1487" t="s">
        <v>8273</v>
      </c>
      <c r="P1487" s="13">
        <v>1</v>
      </c>
      <c r="Q1487">
        <f>IFERROR(ROUND(Kickstarter!E1487/[1]Kickstarter!L1487,2),0)</f>
        <v>2.42</v>
      </c>
      <c r="R1487" s="16" t="s">
        <v>8308</v>
      </c>
      <c r="S1487" s="16" t="s">
        <v>8350</v>
      </c>
      <c r="T1487" s="15">
        <f>(((Kickstarter!J1487/60)/60)/24)+DATE(1970,1,1)</f>
        <v>42130.795983796299</v>
      </c>
      <c r="U1487" s="15">
        <f>(((Kickstarter!I1487/60)/60)/24)+DATE(1970,1,1)</f>
        <v>42175.795983796299</v>
      </c>
      <c r="V1487">
        <f>YEAR(T1487)</f>
        <v>2015</v>
      </c>
      <c r="W1487">
        <f>YEAR(U1487)</f>
        <v>2015</v>
      </c>
    </row>
    <row r="1488" spans="1:23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5">
        <f t="shared" si="23"/>
        <v>42032.168530092589</v>
      </c>
      <c r="L1488" t="b">
        <v>0</v>
      </c>
      <c r="M1488">
        <v>3</v>
      </c>
      <c r="N1488" t="b">
        <v>0</v>
      </c>
      <c r="O1488" t="s">
        <v>8273</v>
      </c>
      <c r="P1488" s="13">
        <v>1</v>
      </c>
      <c r="Q1488">
        <f>IFERROR(ROUND(Kickstarter!E1488/[1]Kickstarter!L1488,2),0)</f>
        <v>0.87</v>
      </c>
      <c r="R1488" s="16" t="s">
        <v>8318</v>
      </c>
      <c r="S1488" s="16" t="s">
        <v>8345</v>
      </c>
      <c r="T1488" s="15">
        <f>(((Kickstarter!J1488/60)/60)/24)+DATE(1970,1,1)</f>
        <v>42032.168530092589</v>
      </c>
      <c r="U1488" s="15">
        <f>(((Kickstarter!I1488/60)/60)/24)+DATE(1970,1,1)</f>
        <v>42062.168530092589</v>
      </c>
      <c r="V1488">
        <f>YEAR(T1488)</f>
        <v>2015</v>
      </c>
      <c r="W1488">
        <f>YEAR(U1488)</f>
        <v>2015</v>
      </c>
    </row>
    <row r="1489" spans="1:23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5">
        <f t="shared" si="23"/>
        <v>42554.917488425926</v>
      </c>
      <c r="L1489" t="b">
        <v>0</v>
      </c>
      <c r="M1489">
        <v>0</v>
      </c>
      <c r="N1489" t="b">
        <v>0</v>
      </c>
      <c r="O1489" t="s">
        <v>8273</v>
      </c>
      <c r="P1489" s="13">
        <v>1</v>
      </c>
      <c r="Q1489">
        <f>IFERROR(ROUND(Kickstarter!E1489/[1]Kickstarter!L1489,2),0)</f>
        <v>0</v>
      </c>
      <c r="R1489" s="16" t="s">
        <v>8318</v>
      </c>
      <c r="S1489" s="16" t="s">
        <v>8345</v>
      </c>
      <c r="T1489" s="15">
        <f>(((Kickstarter!J1489/60)/60)/24)+DATE(1970,1,1)</f>
        <v>42554.917488425926</v>
      </c>
      <c r="U1489" s="15">
        <f>(((Kickstarter!I1489/60)/60)/24)+DATE(1970,1,1)</f>
        <v>42584.917488425926</v>
      </c>
      <c r="V1489">
        <f>YEAR(T1489)</f>
        <v>2016</v>
      </c>
      <c r="W1489">
        <f>YEAR(U1489)</f>
        <v>2016</v>
      </c>
    </row>
    <row r="1490" spans="1:23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5">
        <f t="shared" si="23"/>
        <v>41614.563194444447</v>
      </c>
      <c r="L1490" t="b">
        <v>0</v>
      </c>
      <c r="M1490">
        <v>6</v>
      </c>
      <c r="N1490" t="b">
        <v>0</v>
      </c>
      <c r="O1490" t="s">
        <v>8273</v>
      </c>
      <c r="P1490" s="13">
        <v>1</v>
      </c>
      <c r="Q1490">
        <f>IFERROR(ROUND(Kickstarter!E1490/[1]Kickstarter!L1490,2),0)</f>
        <v>15</v>
      </c>
      <c r="R1490" s="16" t="s">
        <v>8310</v>
      </c>
      <c r="S1490" s="16" t="s">
        <v>8309</v>
      </c>
      <c r="T1490" s="15">
        <f>(((Kickstarter!J1490/60)/60)/24)+DATE(1970,1,1)</f>
        <v>41614.563194444447</v>
      </c>
      <c r="U1490" s="15">
        <f>(((Kickstarter!I1490/60)/60)/24)+DATE(1970,1,1)</f>
        <v>41644.563194444447</v>
      </c>
      <c r="V1490">
        <f>YEAR(T1490)</f>
        <v>2013</v>
      </c>
      <c r="W1490">
        <f>YEAR(U1490)</f>
        <v>2014</v>
      </c>
    </row>
    <row r="1491" spans="1:23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5">
        <f t="shared" si="23"/>
        <v>41198.611712962964</v>
      </c>
      <c r="L1491" t="b">
        <v>0</v>
      </c>
      <c r="M1491">
        <v>0</v>
      </c>
      <c r="N1491" t="b">
        <v>0</v>
      </c>
      <c r="O1491" t="s">
        <v>8273</v>
      </c>
      <c r="P1491" s="13">
        <v>1</v>
      </c>
      <c r="Q1491">
        <f>IFERROR(ROUND(Kickstarter!E1491/[1]Kickstarter!L1491,2),0)</f>
        <v>0</v>
      </c>
      <c r="R1491" s="16" t="s">
        <v>8310</v>
      </c>
      <c r="S1491" s="16" t="s">
        <v>8311</v>
      </c>
      <c r="T1491" s="15">
        <f>(((Kickstarter!J1491/60)/60)/24)+DATE(1970,1,1)</f>
        <v>41198.611712962964</v>
      </c>
      <c r="U1491" s="15">
        <f>(((Kickstarter!I1491/60)/60)/24)+DATE(1970,1,1)</f>
        <v>41228.653379629628</v>
      </c>
      <c r="V1491">
        <f>YEAR(T1491)</f>
        <v>2012</v>
      </c>
      <c r="W1491">
        <f>YEAR(U1491)</f>
        <v>2012</v>
      </c>
    </row>
    <row r="1492" spans="1:23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5">
        <f t="shared" si="23"/>
        <v>41520.561041666668</v>
      </c>
      <c r="L1492" t="b">
        <v>0</v>
      </c>
      <c r="M1492">
        <v>19</v>
      </c>
      <c r="N1492" t="b">
        <v>0</v>
      </c>
      <c r="O1492" t="s">
        <v>8273</v>
      </c>
      <c r="P1492" s="13">
        <v>1</v>
      </c>
      <c r="Q1492">
        <f>IFERROR(ROUND(Kickstarter!E1492/[1]Kickstarter!L1492,2),0)</f>
        <v>34.42</v>
      </c>
      <c r="R1492" s="16" t="s">
        <v>8310</v>
      </c>
      <c r="S1492" s="16" t="s">
        <v>8311</v>
      </c>
      <c r="T1492" s="15">
        <f>(((Kickstarter!J1492/60)/60)/24)+DATE(1970,1,1)</f>
        <v>41520.561041666668</v>
      </c>
      <c r="U1492" s="15">
        <f>(((Kickstarter!I1492/60)/60)/24)+DATE(1970,1,1)</f>
        <v>41549.561041666668</v>
      </c>
      <c r="V1492">
        <f>YEAR(T1492)</f>
        <v>2013</v>
      </c>
      <c r="W1492">
        <f>YEAR(U1492)</f>
        <v>2013</v>
      </c>
    </row>
    <row r="1493" spans="1:23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5">
        <f t="shared" si="23"/>
        <v>41991.713460648149</v>
      </c>
      <c r="L1493" t="b">
        <v>0</v>
      </c>
      <c r="M1493">
        <v>1</v>
      </c>
      <c r="N1493" t="b">
        <v>0</v>
      </c>
      <c r="O1493" t="s">
        <v>8273</v>
      </c>
      <c r="P1493" s="13">
        <v>1</v>
      </c>
      <c r="Q1493">
        <f>IFERROR(ROUND(Kickstarter!E1493/[1]Kickstarter!L1493,2),0)</f>
        <v>4.3499999999999996</v>
      </c>
      <c r="R1493" s="16" t="s">
        <v>8310</v>
      </c>
      <c r="S1493" s="16" t="s">
        <v>8309</v>
      </c>
      <c r="T1493" s="15">
        <f>(((Kickstarter!J1493/60)/60)/24)+DATE(1970,1,1)</f>
        <v>41991.713460648149</v>
      </c>
      <c r="U1493" s="15">
        <f>(((Kickstarter!I1493/60)/60)/24)+DATE(1970,1,1)</f>
        <v>42050.651388888888</v>
      </c>
      <c r="V1493">
        <f>YEAR(T1493)</f>
        <v>2014</v>
      </c>
      <c r="W1493">
        <f>YEAR(U1493)</f>
        <v>2015</v>
      </c>
    </row>
    <row r="1494" spans="1:23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5">
        <f t="shared" si="23"/>
        <v>40682.884791666671</v>
      </c>
      <c r="L1494" t="b">
        <v>0</v>
      </c>
      <c r="M1494">
        <v>2</v>
      </c>
      <c r="N1494" t="b">
        <v>0</v>
      </c>
      <c r="O1494" t="s">
        <v>8273</v>
      </c>
      <c r="P1494" s="13">
        <v>1</v>
      </c>
      <c r="Q1494">
        <f>IFERROR(ROUND(Kickstarter!E1494/[1]Kickstarter!L1494,2),0)</f>
        <v>0.83</v>
      </c>
      <c r="R1494" s="16" t="s">
        <v>8310</v>
      </c>
      <c r="S1494" s="16" t="s">
        <v>8309</v>
      </c>
      <c r="T1494" s="15">
        <f>(((Kickstarter!J1494/60)/60)/24)+DATE(1970,1,1)</f>
        <v>40682.884791666671</v>
      </c>
      <c r="U1494" s="15">
        <f>(((Kickstarter!I1494/60)/60)/24)+DATE(1970,1,1)</f>
        <v>40712.884791666671</v>
      </c>
      <c r="V1494">
        <f>YEAR(T1494)</f>
        <v>2011</v>
      </c>
      <c r="W1494">
        <f>YEAR(U1494)</f>
        <v>2011</v>
      </c>
    </row>
    <row r="1495" spans="1:23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5">
        <f t="shared" si="23"/>
        <v>41411.866608796292</v>
      </c>
      <c r="L1495" t="b">
        <v>0</v>
      </c>
      <c r="M1495">
        <v>0</v>
      </c>
      <c r="N1495" t="b">
        <v>0</v>
      </c>
      <c r="O1495" t="s">
        <v>8273</v>
      </c>
      <c r="P1495" s="13">
        <v>1</v>
      </c>
      <c r="Q1495">
        <f>IFERROR(ROUND(Kickstarter!E1495/[1]Kickstarter!L1495,2),0)</f>
        <v>0</v>
      </c>
      <c r="R1495" s="16" t="s">
        <v>8310</v>
      </c>
      <c r="S1495" s="16" t="s">
        <v>8309</v>
      </c>
      <c r="T1495" s="15">
        <f>(((Kickstarter!J1495/60)/60)/24)+DATE(1970,1,1)</f>
        <v>41411.866608796299</v>
      </c>
      <c r="U1495" s="15">
        <f>(((Kickstarter!I1495/60)/60)/24)+DATE(1970,1,1)</f>
        <v>41441.866608796299</v>
      </c>
      <c r="V1495">
        <f>YEAR(T1495)</f>
        <v>2013</v>
      </c>
      <c r="W1495">
        <f>YEAR(U1495)</f>
        <v>2013</v>
      </c>
    </row>
    <row r="1496" spans="1:23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5">
        <f t="shared" si="23"/>
        <v>42067.722372685181</v>
      </c>
      <c r="L1496" t="b">
        <v>0</v>
      </c>
      <c r="M1496">
        <v>11</v>
      </c>
      <c r="N1496" t="b">
        <v>0</v>
      </c>
      <c r="O1496" t="s">
        <v>8273</v>
      </c>
      <c r="P1496" s="13">
        <v>1</v>
      </c>
      <c r="Q1496">
        <f>IFERROR(ROUND(Kickstarter!E1496/[1]Kickstarter!L1496,2),0)</f>
        <v>9.27</v>
      </c>
      <c r="R1496" s="16" t="s">
        <v>8308</v>
      </c>
      <c r="S1496" s="16" t="s">
        <v>8350</v>
      </c>
      <c r="T1496" s="15">
        <f>(((Kickstarter!J1496/60)/60)/24)+DATE(1970,1,1)</f>
        <v>42067.722372685181</v>
      </c>
      <c r="U1496" s="15">
        <f>(((Kickstarter!I1496/60)/60)/24)+DATE(1970,1,1)</f>
        <v>42097.651388888888</v>
      </c>
      <c r="V1496">
        <f>YEAR(T1496)</f>
        <v>2015</v>
      </c>
      <c r="W1496">
        <f>YEAR(U1496)</f>
        <v>2015</v>
      </c>
    </row>
    <row r="1497" spans="1:23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5">
        <f t="shared" si="23"/>
        <v>40752.789710648147</v>
      </c>
      <c r="L1497" t="b">
        <v>0</v>
      </c>
      <c r="M1497">
        <v>0</v>
      </c>
      <c r="N1497" t="b">
        <v>0</v>
      </c>
      <c r="O1497" t="s">
        <v>8273</v>
      </c>
      <c r="P1497" s="13">
        <v>1</v>
      </c>
      <c r="Q1497">
        <f>IFERROR(ROUND(Kickstarter!E1497/[1]Kickstarter!L1497,2),0)</f>
        <v>0</v>
      </c>
      <c r="R1497" s="16" t="s">
        <v>8308</v>
      </c>
      <c r="S1497" s="16" t="s">
        <v>8350</v>
      </c>
      <c r="T1497" s="15">
        <f>(((Kickstarter!J1497/60)/60)/24)+DATE(1970,1,1)</f>
        <v>40752.789710648147</v>
      </c>
      <c r="U1497" s="15">
        <f>(((Kickstarter!I1497/60)/60)/24)+DATE(1970,1,1)</f>
        <v>40782.789710648147</v>
      </c>
      <c r="V1497">
        <f>YEAR(T1497)</f>
        <v>2011</v>
      </c>
      <c r="W1497">
        <f>YEAR(U1497)</f>
        <v>2011</v>
      </c>
    </row>
    <row r="1498" spans="1:23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5">
        <f t="shared" si="23"/>
        <v>41838.475219907406</v>
      </c>
      <c r="L1498" t="b">
        <v>0</v>
      </c>
      <c r="M1498">
        <v>0</v>
      </c>
      <c r="N1498" t="b">
        <v>0</v>
      </c>
      <c r="O1498" t="s">
        <v>8273</v>
      </c>
      <c r="P1498" s="13">
        <v>1</v>
      </c>
      <c r="Q1498">
        <f>IFERROR(ROUND(Kickstarter!E1498/[1]Kickstarter!L1498,2),0)</f>
        <v>0</v>
      </c>
      <c r="R1498" s="16" t="s">
        <v>8315</v>
      </c>
      <c r="S1498" s="16" t="s">
        <v>8321</v>
      </c>
      <c r="T1498" s="15">
        <f>(((Kickstarter!J1498/60)/60)/24)+DATE(1970,1,1)</f>
        <v>41838.475219907406</v>
      </c>
      <c r="U1498" s="15">
        <f>(((Kickstarter!I1498/60)/60)/24)+DATE(1970,1,1)</f>
        <v>41898.475219907406</v>
      </c>
      <c r="V1498">
        <f>YEAR(T1498)</f>
        <v>2014</v>
      </c>
      <c r="W1498">
        <f>YEAR(U1498)</f>
        <v>2014</v>
      </c>
    </row>
    <row r="1499" spans="1:23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5">
        <f t="shared" si="23"/>
        <v>41444.64261574074</v>
      </c>
      <c r="L1499" t="b">
        <v>0</v>
      </c>
      <c r="M1499">
        <v>1</v>
      </c>
      <c r="N1499" t="b">
        <v>0</v>
      </c>
      <c r="O1499" t="s">
        <v>8273</v>
      </c>
      <c r="P1499" s="13">
        <v>1</v>
      </c>
      <c r="Q1499">
        <f>IFERROR(ROUND(Kickstarter!E1499/[1]Kickstarter!L1499,2),0)</f>
        <v>0.03</v>
      </c>
      <c r="R1499" s="16" t="s">
        <v>8310</v>
      </c>
      <c r="S1499" s="16" t="s">
        <v>8309</v>
      </c>
      <c r="T1499" s="15">
        <f>(((Kickstarter!J1499/60)/60)/24)+DATE(1970,1,1)</f>
        <v>41444.64261574074</v>
      </c>
      <c r="U1499" s="15">
        <f>(((Kickstarter!I1499/60)/60)/24)+DATE(1970,1,1)</f>
        <v>41486.821527777778</v>
      </c>
      <c r="V1499">
        <f>YEAR(T1499)</f>
        <v>2013</v>
      </c>
      <c r="W1499">
        <f>YEAR(U1499)</f>
        <v>2013</v>
      </c>
    </row>
    <row r="1500" spans="1:23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5">
        <f t="shared" si="23"/>
        <v>41840.983541666668</v>
      </c>
      <c r="L1500" t="b">
        <v>0</v>
      </c>
      <c r="M1500">
        <v>3</v>
      </c>
      <c r="N1500" t="b">
        <v>0</v>
      </c>
      <c r="O1500" t="s">
        <v>8273</v>
      </c>
      <c r="P1500" s="13">
        <v>1</v>
      </c>
      <c r="Q1500">
        <f>IFERROR(ROUND(Kickstarter!E1500/[1]Kickstarter!L1500,2),0)</f>
        <v>1.63</v>
      </c>
      <c r="R1500" s="16" t="s">
        <v>8318</v>
      </c>
      <c r="S1500" s="16" t="s">
        <v>8345</v>
      </c>
      <c r="T1500" s="15">
        <f>(((Kickstarter!J1500/60)/60)/24)+DATE(1970,1,1)</f>
        <v>41840.983541666668</v>
      </c>
      <c r="U1500" s="15">
        <f>(((Kickstarter!I1500/60)/60)/24)+DATE(1970,1,1)</f>
        <v>41885.983541666668</v>
      </c>
      <c r="V1500">
        <f>YEAR(T1500)</f>
        <v>2014</v>
      </c>
      <c r="W1500">
        <f>YEAR(U1500)</f>
        <v>2014</v>
      </c>
    </row>
    <row r="1501" spans="1:23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5">
        <f t="shared" si="23"/>
        <v>42527.007326388892</v>
      </c>
      <c r="L1501" t="b">
        <v>0</v>
      </c>
      <c r="M1501">
        <v>1</v>
      </c>
      <c r="N1501" t="b">
        <v>0</v>
      </c>
      <c r="O1501" t="s">
        <v>8273</v>
      </c>
      <c r="P1501" s="13">
        <v>1</v>
      </c>
      <c r="Q1501">
        <f>IFERROR(ROUND(Kickstarter!E1501/[1]Kickstarter!L1501,2),0)</f>
        <v>0.03</v>
      </c>
      <c r="R1501" s="16" t="s">
        <v>8324</v>
      </c>
      <c r="S1501" s="16" t="s">
        <v>8351</v>
      </c>
      <c r="T1501" s="15">
        <f>(((Kickstarter!J1501/60)/60)/24)+DATE(1970,1,1)</f>
        <v>42527.007326388892</v>
      </c>
      <c r="U1501" s="15">
        <f>(((Kickstarter!I1501/60)/60)/24)+DATE(1970,1,1)</f>
        <v>42587.007326388892</v>
      </c>
      <c r="V1501">
        <f>YEAR(T1501)</f>
        <v>2016</v>
      </c>
      <c r="W1501">
        <f>YEAR(U1501)</f>
        <v>2016</v>
      </c>
    </row>
    <row r="1502" spans="1:23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5">
        <f t="shared" si="23"/>
        <v>41365.904594907406</v>
      </c>
      <c r="L1502" t="b">
        <v>0</v>
      </c>
      <c r="M1502">
        <v>15</v>
      </c>
      <c r="N1502" t="b">
        <v>0</v>
      </c>
      <c r="O1502" t="s">
        <v>8273</v>
      </c>
      <c r="P1502" s="13">
        <v>1</v>
      </c>
      <c r="Q1502">
        <f>IFERROR(ROUND(Kickstarter!E1502/[1]Kickstarter!L1502,2),0)</f>
        <v>11.31</v>
      </c>
      <c r="R1502" s="16" t="s">
        <v>8308</v>
      </c>
      <c r="S1502" s="16" t="s">
        <v>8342</v>
      </c>
      <c r="T1502" s="15">
        <f>(((Kickstarter!J1502/60)/60)/24)+DATE(1970,1,1)</f>
        <v>41365.904594907406</v>
      </c>
      <c r="U1502" s="15">
        <f>(((Kickstarter!I1502/60)/60)/24)+DATE(1970,1,1)</f>
        <v>41395.904594907406</v>
      </c>
      <c r="V1502">
        <f>YEAR(T1502)</f>
        <v>2013</v>
      </c>
      <c r="W1502">
        <f>YEAR(U1502)</f>
        <v>2013</v>
      </c>
    </row>
    <row r="1503" spans="1:23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5">
        <f t="shared" si="23"/>
        <v>42163.583599537036</v>
      </c>
      <c r="L1503" t="b">
        <v>1</v>
      </c>
      <c r="M1503">
        <v>885</v>
      </c>
      <c r="N1503" t="b">
        <v>1</v>
      </c>
      <c r="O1503" t="s">
        <v>8283</v>
      </c>
      <c r="P1503" s="13">
        <v>1</v>
      </c>
      <c r="Q1503">
        <f>IFERROR(ROUND(Kickstarter!E1503/[1]Kickstarter!L1503,2),0)</f>
        <v>4118.67</v>
      </c>
      <c r="R1503" s="16" t="s">
        <v>8308</v>
      </c>
      <c r="S1503" s="16" t="s">
        <v>8346</v>
      </c>
      <c r="T1503" s="15">
        <f>(((Kickstarter!J1503/60)/60)/24)+DATE(1970,1,1)</f>
        <v>42163.583599537036</v>
      </c>
      <c r="U1503" s="15">
        <f>(((Kickstarter!I1503/60)/60)/24)+DATE(1970,1,1)</f>
        <v>42193.583599537036</v>
      </c>
      <c r="V1503">
        <f>YEAR(T1503)</f>
        <v>2015</v>
      </c>
      <c r="W1503">
        <f>YEAR(U1503)</f>
        <v>2015</v>
      </c>
    </row>
    <row r="1504" spans="1:23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5">
        <f t="shared" si="23"/>
        <v>42426.542592592596</v>
      </c>
      <c r="L1504" t="b">
        <v>1</v>
      </c>
      <c r="M1504">
        <v>329</v>
      </c>
      <c r="N1504" t="b">
        <v>1</v>
      </c>
      <c r="O1504" t="s">
        <v>8283</v>
      </c>
      <c r="P1504" s="13">
        <v>1</v>
      </c>
      <c r="Q1504">
        <f>IFERROR(ROUND(Kickstarter!E1504/[1]Kickstarter!L1504,2),0)</f>
        <v>557.95000000000005</v>
      </c>
      <c r="R1504" s="16" t="s">
        <v>8308</v>
      </c>
      <c r="S1504" s="16" t="s">
        <v>8350</v>
      </c>
      <c r="T1504" s="15">
        <f>(((Kickstarter!J1504/60)/60)/24)+DATE(1970,1,1)</f>
        <v>42426.542592592596</v>
      </c>
      <c r="U1504" s="15">
        <f>(((Kickstarter!I1504/60)/60)/24)+DATE(1970,1,1)</f>
        <v>42454.916666666672</v>
      </c>
      <c r="V1504">
        <f>YEAR(T1504)</f>
        <v>2016</v>
      </c>
      <c r="W1504">
        <f>YEAR(U1504)</f>
        <v>2016</v>
      </c>
    </row>
    <row r="1505" spans="1:23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5">
        <f t="shared" si="23"/>
        <v>42606.347233796296</v>
      </c>
      <c r="L1505" t="b">
        <v>1</v>
      </c>
      <c r="M1505">
        <v>71</v>
      </c>
      <c r="N1505" t="b">
        <v>1</v>
      </c>
      <c r="O1505" t="s">
        <v>8283</v>
      </c>
      <c r="P1505" s="13">
        <v>1</v>
      </c>
      <c r="Q1505">
        <f>IFERROR(ROUND(Kickstarter!E1505/[1]Kickstarter!L1505,2),0)</f>
        <v>183.91</v>
      </c>
      <c r="R1505" s="16" t="s">
        <v>8308</v>
      </c>
      <c r="S1505" s="16" t="s">
        <v>8350</v>
      </c>
      <c r="T1505" s="15">
        <f>(((Kickstarter!J1505/60)/60)/24)+DATE(1970,1,1)</f>
        <v>42606.347233796296</v>
      </c>
      <c r="U1505" s="15">
        <f>(((Kickstarter!I1505/60)/60)/24)+DATE(1970,1,1)</f>
        <v>42666.347233796296</v>
      </c>
      <c r="V1505">
        <f>YEAR(T1505)</f>
        <v>2016</v>
      </c>
      <c r="W1505">
        <f>YEAR(U1505)</f>
        <v>2016</v>
      </c>
    </row>
    <row r="1506" spans="1:23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5">
        <f t="shared" si="23"/>
        <v>41772.657685185186</v>
      </c>
      <c r="L1506" t="b">
        <v>1</v>
      </c>
      <c r="M1506">
        <v>269</v>
      </c>
      <c r="N1506" t="b">
        <v>1</v>
      </c>
      <c r="O1506" t="s">
        <v>8283</v>
      </c>
      <c r="P1506" s="13">
        <v>1</v>
      </c>
      <c r="Q1506">
        <f>IFERROR(ROUND(Kickstarter!E1506/[1]Kickstarter!L1506,2),0)</f>
        <v>1642.36</v>
      </c>
      <c r="R1506" s="16" t="s">
        <v>8310</v>
      </c>
      <c r="S1506" s="16" t="s">
        <v>8309</v>
      </c>
      <c r="T1506" s="15">
        <f>(((Kickstarter!J1506/60)/60)/24)+DATE(1970,1,1)</f>
        <v>41772.657685185186</v>
      </c>
      <c r="U1506" s="15">
        <f>(((Kickstarter!I1506/60)/60)/24)+DATE(1970,1,1)</f>
        <v>41800.356249999997</v>
      </c>
      <c r="V1506">
        <f>YEAR(T1506)</f>
        <v>2014</v>
      </c>
      <c r="W1506">
        <f>YEAR(U1506)</f>
        <v>2014</v>
      </c>
    </row>
    <row r="1507" spans="1:23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5">
        <f t="shared" si="23"/>
        <v>42414.44332175926</v>
      </c>
      <c r="L1507" t="b">
        <v>1</v>
      </c>
      <c r="M1507">
        <v>345</v>
      </c>
      <c r="N1507" t="b">
        <v>1</v>
      </c>
      <c r="O1507" t="s">
        <v>8283</v>
      </c>
      <c r="P1507" s="13">
        <v>1</v>
      </c>
      <c r="Q1507">
        <f>IFERROR(ROUND(Kickstarter!E1507/[1]Kickstarter!L1507,2),0)</f>
        <v>974.88</v>
      </c>
      <c r="R1507" s="16" t="s">
        <v>8310</v>
      </c>
      <c r="S1507" s="16" t="s">
        <v>8309</v>
      </c>
      <c r="T1507" s="15">
        <f>(((Kickstarter!J1507/60)/60)/24)+DATE(1970,1,1)</f>
        <v>42414.44332175926</v>
      </c>
      <c r="U1507" s="15">
        <f>(((Kickstarter!I1507/60)/60)/24)+DATE(1970,1,1)</f>
        <v>42451.834027777775</v>
      </c>
      <c r="V1507">
        <f>YEAR(T1507)</f>
        <v>2016</v>
      </c>
      <c r="W1507">
        <f>YEAR(U1507)</f>
        <v>2016</v>
      </c>
    </row>
    <row r="1508" spans="1:23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5">
        <f t="shared" si="23"/>
        <v>41814.785925925928</v>
      </c>
      <c r="L1508" t="b">
        <v>1</v>
      </c>
      <c r="M1508">
        <v>43</v>
      </c>
      <c r="N1508" t="b">
        <v>1</v>
      </c>
      <c r="O1508" t="s">
        <v>8283</v>
      </c>
      <c r="P1508" s="13">
        <v>1</v>
      </c>
      <c r="Q1508">
        <f>IFERROR(ROUND(Kickstarter!E1508/[1]Kickstarter!L1508,2),0)</f>
        <v>64.27</v>
      </c>
      <c r="R1508" s="16" t="s">
        <v>8310</v>
      </c>
      <c r="S1508" s="16" t="s">
        <v>8309</v>
      </c>
      <c r="T1508" s="15">
        <f>(((Kickstarter!J1508/60)/60)/24)+DATE(1970,1,1)</f>
        <v>41814.785925925928</v>
      </c>
      <c r="U1508" s="15">
        <f>(((Kickstarter!I1508/60)/60)/24)+DATE(1970,1,1)</f>
        <v>41844.785925925928</v>
      </c>
      <c r="V1508">
        <f>YEAR(T1508)</f>
        <v>2014</v>
      </c>
      <c r="W1508">
        <f>YEAR(U1508)</f>
        <v>2014</v>
      </c>
    </row>
    <row r="1509" spans="1:23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5">
        <f t="shared" si="23"/>
        <v>40254.450335648144</v>
      </c>
      <c r="L1509" t="b">
        <v>1</v>
      </c>
      <c r="M1509">
        <v>33</v>
      </c>
      <c r="N1509" t="b">
        <v>1</v>
      </c>
      <c r="O1509" t="s">
        <v>8283</v>
      </c>
      <c r="P1509" s="13">
        <v>1</v>
      </c>
      <c r="Q1509">
        <f>IFERROR(ROUND(Kickstarter!E1509/[1]Kickstarter!L1509,2),0)</f>
        <v>75.88</v>
      </c>
      <c r="R1509" s="16" t="s">
        <v>8310</v>
      </c>
      <c r="S1509" s="16" t="s">
        <v>8309</v>
      </c>
      <c r="T1509" s="15">
        <f>(((Kickstarter!J1509/60)/60)/24)+DATE(1970,1,1)</f>
        <v>40254.450335648151</v>
      </c>
      <c r="U1509" s="15">
        <f>(((Kickstarter!I1509/60)/60)/24)+DATE(1970,1,1)</f>
        <v>40313.340277777781</v>
      </c>
      <c r="V1509">
        <f>YEAR(T1509)</f>
        <v>2010</v>
      </c>
      <c r="W1509">
        <f>YEAR(U1509)</f>
        <v>2010</v>
      </c>
    </row>
    <row r="1510" spans="1:23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5">
        <f t="shared" si="23"/>
        <v>41786.614363425928</v>
      </c>
      <c r="L1510" t="b">
        <v>1</v>
      </c>
      <c r="M1510">
        <v>211</v>
      </c>
      <c r="N1510" t="b">
        <v>1</v>
      </c>
      <c r="O1510" t="s">
        <v>8283</v>
      </c>
      <c r="P1510" s="13">
        <v>1</v>
      </c>
      <c r="Q1510">
        <f>IFERROR(ROUND(Kickstarter!E1510/[1]Kickstarter!L1510,2),0)</f>
        <v>206.98</v>
      </c>
      <c r="R1510" s="16" t="s">
        <v>8335</v>
      </c>
      <c r="S1510" s="16" t="s">
        <v>8354</v>
      </c>
      <c r="T1510" s="15">
        <f>(((Kickstarter!J1510/60)/60)/24)+DATE(1970,1,1)</f>
        <v>41786.614363425928</v>
      </c>
      <c r="U1510" s="15">
        <f>(((Kickstarter!I1510/60)/60)/24)+DATE(1970,1,1)</f>
        <v>41817.614363425928</v>
      </c>
      <c r="V1510">
        <f>YEAR(T1510)</f>
        <v>2014</v>
      </c>
      <c r="W1510">
        <f>YEAR(U1510)</f>
        <v>2014</v>
      </c>
    </row>
    <row r="1511" spans="1:23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5">
        <f t="shared" si="23"/>
        <v>42751.533391203702</v>
      </c>
      <c r="L1511" t="b">
        <v>1</v>
      </c>
      <c r="M1511">
        <v>196</v>
      </c>
      <c r="N1511" t="b">
        <v>1</v>
      </c>
      <c r="O1511" t="s">
        <v>8283</v>
      </c>
      <c r="P1511" s="13">
        <v>1</v>
      </c>
      <c r="Q1511">
        <f>IFERROR(ROUND(Kickstarter!E1511/[1]Kickstarter!L1511,2),0)</f>
        <v>327.84</v>
      </c>
      <c r="R1511" s="16" t="s">
        <v>8310</v>
      </c>
      <c r="S1511" s="16" t="s">
        <v>8309</v>
      </c>
      <c r="T1511" s="15">
        <f>(((Kickstarter!J1511/60)/60)/24)+DATE(1970,1,1)</f>
        <v>42751.533391203702</v>
      </c>
      <c r="U1511" s="15">
        <f>(((Kickstarter!I1511/60)/60)/24)+DATE(1970,1,1)</f>
        <v>42780.957638888889</v>
      </c>
      <c r="V1511">
        <f>YEAR(T1511)</f>
        <v>2017</v>
      </c>
      <c r="W1511">
        <f>YEAR(U1511)</f>
        <v>2017</v>
      </c>
    </row>
    <row r="1512" spans="1:23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5">
        <f t="shared" si="23"/>
        <v>41809.385162037041</v>
      </c>
      <c r="L1512" t="b">
        <v>1</v>
      </c>
      <c r="M1512">
        <v>405</v>
      </c>
      <c r="N1512" t="b">
        <v>1</v>
      </c>
      <c r="O1512" t="s">
        <v>8283</v>
      </c>
      <c r="P1512" s="13">
        <v>1</v>
      </c>
      <c r="Q1512">
        <f>IFERROR(ROUND(Kickstarter!E1512/[1]Kickstarter!L1512,2),0)</f>
        <v>218.45</v>
      </c>
      <c r="R1512" s="16" t="s">
        <v>8310</v>
      </c>
      <c r="S1512" s="16" t="s">
        <v>8309</v>
      </c>
      <c r="T1512" s="15">
        <f>(((Kickstarter!J1512/60)/60)/24)+DATE(1970,1,1)</f>
        <v>41809.385162037033</v>
      </c>
      <c r="U1512" s="15">
        <f>(((Kickstarter!I1512/60)/60)/24)+DATE(1970,1,1)</f>
        <v>41839.385162037033</v>
      </c>
      <c r="V1512">
        <f>YEAR(T1512)</f>
        <v>2014</v>
      </c>
      <c r="W1512">
        <f>YEAR(U1512)</f>
        <v>2014</v>
      </c>
    </row>
    <row r="1513" spans="1:23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5">
        <f t="shared" si="23"/>
        <v>42296.583379629628</v>
      </c>
      <c r="L1513" t="b">
        <v>1</v>
      </c>
      <c r="M1513">
        <v>206</v>
      </c>
      <c r="N1513" t="b">
        <v>1</v>
      </c>
      <c r="O1513" t="s">
        <v>8283</v>
      </c>
      <c r="P1513" s="13">
        <v>1</v>
      </c>
      <c r="Q1513">
        <f>IFERROR(ROUND(Kickstarter!E1513/[1]Kickstarter!L1513,2),0)</f>
        <v>474.27</v>
      </c>
      <c r="R1513" s="16" t="s">
        <v>8329</v>
      </c>
      <c r="S1513" s="16" t="s">
        <v>8330</v>
      </c>
      <c r="T1513" s="15">
        <f>(((Kickstarter!J1513/60)/60)/24)+DATE(1970,1,1)</f>
        <v>42296.583379629628</v>
      </c>
      <c r="U1513" s="15">
        <f>(((Kickstarter!I1513/60)/60)/24)+DATE(1970,1,1)</f>
        <v>42326.625046296293</v>
      </c>
      <c r="V1513">
        <f>YEAR(T1513)</f>
        <v>2015</v>
      </c>
      <c r="W1513">
        <f>YEAR(U1513)</f>
        <v>2015</v>
      </c>
    </row>
    <row r="1514" spans="1:23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5">
        <f t="shared" si="23"/>
        <v>42741.684479166666</v>
      </c>
      <c r="L1514" t="b">
        <v>1</v>
      </c>
      <c r="M1514">
        <v>335</v>
      </c>
      <c r="N1514" t="b">
        <v>1</v>
      </c>
      <c r="O1514" t="s">
        <v>8283</v>
      </c>
      <c r="P1514" s="13">
        <v>1</v>
      </c>
      <c r="Q1514">
        <f>IFERROR(ROUND(Kickstarter!E1514/[1]Kickstarter!L1514,2),0)</f>
        <v>611.16</v>
      </c>
      <c r="R1514" s="16" t="s">
        <v>8308</v>
      </c>
      <c r="S1514" s="16" t="s">
        <v>8350</v>
      </c>
      <c r="T1514" s="15">
        <f>(((Kickstarter!J1514/60)/60)/24)+DATE(1970,1,1)</f>
        <v>42741.684479166666</v>
      </c>
      <c r="U1514" s="15">
        <f>(((Kickstarter!I1514/60)/60)/24)+DATE(1970,1,1)</f>
        <v>42771.684479166666</v>
      </c>
      <c r="V1514">
        <f>YEAR(T1514)</f>
        <v>2017</v>
      </c>
      <c r="W1514">
        <f>YEAR(U1514)</f>
        <v>2017</v>
      </c>
    </row>
    <row r="1515" spans="1:23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5">
        <f t="shared" si="23"/>
        <v>41806.637337962966</v>
      </c>
      <c r="L1515" t="b">
        <v>1</v>
      </c>
      <c r="M1515">
        <v>215</v>
      </c>
      <c r="N1515" t="b">
        <v>1</v>
      </c>
      <c r="O1515" t="s">
        <v>8283</v>
      </c>
      <c r="P1515" s="13">
        <v>1</v>
      </c>
      <c r="Q1515">
        <f>IFERROR(ROUND(Kickstarter!E1515/[1]Kickstarter!L1515,2),0)</f>
        <v>260.89999999999998</v>
      </c>
      <c r="R1515" s="16" t="s">
        <v>8310</v>
      </c>
      <c r="S1515" s="16" t="s">
        <v>8309</v>
      </c>
      <c r="T1515" s="15">
        <f>(((Kickstarter!J1515/60)/60)/24)+DATE(1970,1,1)</f>
        <v>41806.637337962966</v>
      </c>
      <c r="U1515" s="15">
        <f>(((Kickstarter!I1515/60)/60)/24)+DATE(1970,1,1)</f>
        <v>41836.637337962966</v>
      </c>
      <c r="V1515">
        <f>YEAR(T1515)</f>
        <v>2014</v>
      </c>
      <c r="W1515">
        <f>YEAR(U1515)</f>
        <v>2014</v>
      </c>
    </row>
    <row r="1516" spans="1:23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5">
        <f t="shared" si="23"/>
        <v>42234.597685185188</v>
      </c>
      <c r="L1516" t="b">
        <v>1</v>
      </c>
      <c r="M1516">
        <v>176</v>
      </c>
      <c r="N1516" t="b">
        <v>1</v>
      </c>
      <c r="O1516" t="s">
        <v>8283</v>
      </c>
      <c r="P1516" s="13">
        <v>1</v>
      </c>
      <c r="Q1516">
        <f>IFERROR(ROUND(Kickstarter!E1516/[1]Kickstarter!L1516,2),0)</f>
        <v>760.54</v>
      </c>
      <c r="R1516" s="16" t="s">
        <v>8310</v>
      </c>
      <c r="S1516" s="16" t="s">
        <v>8309</v>
      </c>
      <c r="T1516" s="15">
        <f>(((Kickstarter!J1516/60)/60)/24)+DATE(1970,1,1)</f>
        <v>42234.597685185188</v>
      </c>
      <c r="U1516" s="15">
        <f>(((Kickstarter!I1516/60)/60)/24)+DATE(1970,1,1)</f>
        <v>42274.597685185188</v>
      </c>
      <c r="V1516">
        <f>YEAR(T1516)</f>
        <v>2015</v>
      </c>
      <c r="W1516">
        <f>YEAR(U1516)</f>
        <v>2015</v>
      </c>
    </row>
    <row r="1517" spans="1:23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5">
        <f t="shared" si="23"/>
        <v>42415.253437499996</v>
      </c>
      <c r="L1517" t="b">
        <v>1</v>
      </c>
      <c r="M1517">
        <v>555</v>
      </c>
      <c r="N1517" t="b">
        <v>1</v>
      </c>
      <c r="O1517" t="s">
        <v>8283</v>
      </c>
      <c r="P1517" s="13">
        <v>1</v>
      </c>
      <c r="Q1517">
        <f>IFERROR(ROUND(Kickstarter!E1517/[1]Kickstarter!L1517,2),0)</f>
        <v>5239.63</v>
      </c>
      <c r="R1517" s="16" t="s">
        <v>8308</v>
      </c>
      <c r="S1517" s="16" t="s">
        <v>8353</v>
      </c>
      <c r="T1517" s="15">
        <f>(((Kickstarter!J1517/60)/60)/24)+DATE(1970,1,1)</f>
        <v>42415.253437499996</v>
      </c>
      <c r="U1517" s="15">
        <f>(((Kickstarter!I1517/60)/60)/24)+DATE(1970,1,1)</f>
        <v>42445.211770833332</v>
      </c>
      <c r="V1517">
        <f>YEAR(T1517)</f>
        <v>2016</v>
      </c>
      <c r="W1517">
        <f>YEAR(U1517)</f>
        <v>2016</v>
      </c>
    </row>
    <row r="1518" spans="1:23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5">
        <f t="shared" si="23"/>
        <v>42619.466342592597</v>
      </c>
      <c r="L1518" t="b">
        <v>1</v>
      </c>
      <c r="M1518">
        <v>116</v>
      </c>
      <c r="N1518" t="b">
        <v>1</v>
      </c>
      <c r="O1518" t="s">
        <v>8283</v>
      </c>
      <c r="P1518" s="13">
        <v>1</v>
      </c>
      <c r="Q1518">
        <f>IFERROR(ROUND(Kickstarter!E1518/[1]Kickstarter!L1518,2),0)</f>
        <v>369.44</v>
      </c>
      <c r="R1518" s="16" t="s">
        <v>8310</v>
      </c>
      <c r="S1518" s="16" t="s">
        <v>8309</v>
      </c>
      <c r="T1518" s="15">
        <f>(((Kickstarter!J1518/60)/60)/24)+DATE(1970,1,1)</f>
        <v>42619.466342592597</v>
      </c>
      <c r="U1518" s="15">
        <f>(((Kickstarter!I1518/60)/60)/24)+DATE(1970,1,1)</f>
        <v>42649.583333333328</v>
      </c>
      <c r="V1518">
        <f>YEAR(T1518)</f>
        <v>2016</v>
      </c>
      <c r="W1518">
        <f>YEAR(U1518)</f>
        <v>2016</v>
      </c>
    </row>
    <row r="1519" spans="1:23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5">
        <f t="shared" si="23"/>
        <v>41948.56658564815</v>
      </c>
      <c r="L1519" t="b">
        <v>1</v>
      </c>
      <c r="M1519">
        <v>615</v>
      </c>
      <c r="N1519" t="b">
        <v>1</v>
      </c>
      <c r="O1519" t="s">
        <v>8283</v>
      </c>
      <c r="P1519" s="13">
        <v>1</v>
      </c>
      <c r="Q1519">
        <f>IFERROR(ROUND(Kickstarter!E1519/[1]Kickstarter!L1519,2),0)</f>
        <v>411.81</v>
      </c>
      <c r="R1519" s="16" t="s">
        <v>8310</v>
      </c>
      <c r="S1519" s="16" t="s">
        <v>8319</v>
      </c>
      <c r="T1519" s="15">
        <f>(((Kickstarter!J1519/60)/60)/24)+DATE(1970,1,1)</f>
        <v>41948.56658564815</v>
      </c>
      <c r="U1519" s="15">
        <f>(((Kickstarter!I1519/60)/60)/24)+DATE(1970,1,1)</f>
        <v>41979.25</v>
      </c>
      <c r="V1519">
        <f>YEAR(T1519)</f>
        <v>2014</v>
      </c>
      <c r="W1519">
        <f>YEAR(U1519)</f>
        <v>2014</v>
      </c>
    </row>
    <row r="1520" spans="1:23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5">
        <f t="shared" si="23"/>
        <v>41760.8200462963</v>
      </c>
      <c r="L1520" t="b">
        <v>1</v>
      </c>
      <c r="M1520">
        <v>236</v>
      </c>
      <c r="N1520" t="b">
        <v>1</v>
      </c>
      <c r="O1520" t="s">
        <v>8283</v>
      </c>
      <c r="P1520" s="13">
        <v>1</v>
      </c>
      <c r="Q1520">
        <f>IFERROR(ROUND(Kickstarter!E1520/[1]Kickstarter!L1520,2),0)</f>
        <v>832.57</v>
      </c>
      <c r="R1520" s="16" t="s">
        <v>8310</v>
      </c>
      <c r="S1520" s="16" t="s">
        <v>8309</v>
      </c>
      <c r="T1520" s="15">
        <f>(((Kickstarter!J1520/60)/60)/24)+DATE(1970,1,1)</f>
        <v>41760.8200462963</v>
      </c>
      <c r="U1520" s="15">
        <f>(((Kickstarter!I1520/60)/60)/24)+DATE(1970,1,1)</f>
        <v>41790.8200462963</v>
      </c>
      <c r="V1520">
        <f>YEAR(T1520)</f>
        <v>2014</v>
      </c>
      <c r="W1520">
        <f>YEAR(U1520)</f>
        <v>2014</v>
      </c>
    </row>
    <row r="1521" spans="1:23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5">
        <f t="shared" si="23"/>
        <v>41782.741701388892</v>
      </c>
      <c r="L1521" t="b">
        <v>1</v>
      </c>
      <c r="M1521">
        <v>145</v>
      </c>
      <c r="N1521" t="b">
        <v>1</v>
      </c>
      <c r="O1521" t="s">
        <v>8283</v>
      </c>
      <c r="P1521" s="13">
        <v>1</v>
      </c>
      <c r="Q1521">
        <f>IFERROR(ROUND(Kickstarter!E1521/[1]Kickstarter!L1521,2),0)</f>
        <v>89.45</v>
      </c>
      <c r="R1521" s="16" t="s">
        <v>8308</v>
      </c>
      <c r="S1521" s="16" t="s">
        <v>8350</v>
      </c>
      <c r="T1521" s="15">
        <f>(((Kickstarter!J1521/60)/60)/24)+DATE(1970,1,1)</f>
        <v>41782.741701388892</v>
      </c>
      <c r="U1521" s="15">
        <f>(((Kickstarter!I1521/60)/60)/24)+DATE(1970,1,1)</f>
        <v>41810.915972222225</v>
      </c>
      <c r="V1521">
        <f>YEAR(T1521)</f>
        <v>2014</v>
      </c>
      <c r="W1521">
        <f>YEAR(U1521)</f>
        <v>2014</v>
      </c>
    </row>
    <row r="1522" spans="1:23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5">
        <f t="shared" si="23"/>
        <v>41955.857789351852</v>
      </c>
      <c r="L1522" t="b">
        <v>1</v>
      </c>
      <c r="M1522">
        <v>167</v>
      </c>
      <c r="N1522" t="b">
        <v>1</v>
      </c>
      <c r="O1522" t="s">
        <v>8283</v>
      </c>
      <c r="P1522" s="13">
        <v>1</v>
      </c>
      <c r="Q1522">
        <f>IFERROR(ROUND(Kickstarter!E1522/[1]Kickstarter!L1522,2),0)</f>
        <v>490.13</v>
      </c>
      <c r="R1522" s="16" t="s">
        <v>8308</v>
      </c>
      <c r="S1522" s="16" t="s">
        <v>8350</v>
      </c>
      <c r="T1522" s="15">
        <f>(((Kickstarter!J1522/60)/60)/24)+DATE(1970,1,1)</f>
        <v>41955.857789351852</v>
      </c>
      <c r="U1522" s="15">
        <f>(((Kickstarter!I1522/60)/60)/24)+DATE(1970,1,1)</f>
        <v>41992.166666666672</v>
      </c>
      <c r="V1522">
        <f>YEAR(T1522)</f>
        <v>2014</v>
      </c>
      <c r="W1522">
        <f>YEAR(U1522)</f>
        <v>2014</v>
      </c>
    </row>
    <row r="1523" spans="1:23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5">
        <f t="shared" si="23"/>
        <v>42493.167719907404</v>
      </c>
      <c r="L1523" t="b">
        <v>1</v>
      </c>
      <c r="M1523">
        <v>235</v>
      </c>
      <c r="N1523" t="b">
        <v>1</v>
      </c>
      <c r="O1523" t="s">
        <v>8283</v>
      </c>
      <c r="P1523" s="13">
        <v>1</v>
      </c>
      <c r="Q1523">
        <f>IFERROR(ROUND(Kickstarter!E1523/[1]Kickstarter!L1523,2),0)</f>
        <v>931.51</v>
      </c>
      <c r="R1523" s="16" t="s">
        <v>8318</v>
      </c>
      <c r="S1523" s="16" t="s">
        <v>8345</v>
      </c>
      <c r="T1523" s="15">
        <f>(((Kickstarter!J1523/60)/60)/24)+DATE(1970,1,1)</f>
        <v>42493.167719907404</v>
      </c>
      <c r="U1523" s="15">
        <f>(((Kickstarter!I1523/60)/60)/24)+DATE(1970,1,1)</f>
        <v>42528.167719907404</v>
      </c>
      <c r="V1523">
        <f>YEAR(T1523)</f>
        <v>2016</v>
      </c>
      <c r="W1523">
        <f>YEAR(U1523)</f>
        <v>2016</v>
      </c>
    </row>
    <row r="1524" spans="1:23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5">
        <f t="shared" si="23"/>
        <v>41899.830312500002</v>
      </c>
      <c r="L1524" t="b">
        <v>1</v>
      </c>
      <c r="M1524">
        <v>452</v>
      </c>
      <c r="N1524" t="b">
        <v>1</v>
      </c>
      <c r="O1524" t="s">
        <v>8283</v>
      </c>
      <c r="P1524" s="13">
        <v>1</v>
      </c>
      <c r="Q1524">
        <f>IFERROR(ROUND(Kickstarter!E1524/[1]Kickstarter!L1524,2),0)</f>
        <v>1889.07</v>
      </c>
      <c r="R1524" s="16" t="s">
        <v>8308</v>
      </c>
      <c r="S1524" s="16" t="s">
        <v>8353</v>
      </c>
      <c r="T1524" s="15">
        <f>(((Kickstarter!J1524/60)/60)/24)+DATE(1970,1,1)</f>
        <v>41899.830312500002</v>
      </c>
      <c r="U1524" s="15">
        <f>(((Kickstarter!I1524/60)/60)/24)+DATE(1970,1,1)</f>
        <v>41929.830312500002</v>
      </c>
      <c r="V1524">
        <f>YEAR(T1524)</f>
        <v>2014</v>
      </c>
      <c r="W1524">
        <f>YEAR(U1524)</f>
        <v>2014</v>
      </c>
    </row>
    <row r="1525" spans="1:23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5">
        <f t="shared" si="23"/>
        <v>41964.751342592594</v>
      </c>
      <c r="L1525" t="b">
        <v>1</v>
      </c>
      <c r="M1525">
        <v>241</v>
      </c>
      <c r="N1525" t="b">
        <v>1</v>
      </c>
      <c r="O1525" t="s">
        <v>8283</v>
      </c>
      <c r="P1525" s="13">
        <v>1</v>
      </c>
      <c r="Q1525">
        <f>IFERROR(ROUND(Kickstarter!E1525/[1]Kickstarter!L1525,2),0)</f>
        <v>721.75</v>
      </c>
      <c r="R1525" s="16" t="s">
        <v>8308</v>
      </c>
      <c r="S1525" s="16" t="s">
        <v>8350</v>
      </c>
      <c r="T1525" s="15">
        <f>(((Kickstarter!J1525/60)/60)/24)+DATE(1970,1,1)</f>
        <v>41964.751342592594</v>
      </c>
      <c r="U1525" s="15">
        <f>(((Kickstarter!I1525/60)/60)/24)+DATE(1970,1,1)</f>
        <v>41996</v>
      </c>
      <c r="V1525">
        <f>YEAR(T1525)</f>
        <v>2014</v>
      </c>
      <c r="W1525">
        <f>YEAR(U1525)</f>
        <v>2014</v>
      </c>
    </row>
    <row r="1526" spans="1:23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5">
        <f t="shared" si="23"/>
        <v>42756.501041666663</v>
      </c>
      <c r="L1526" t="b">
        <v>1</v>
      </c>
      <c r="M1526">
        <v>28</v>
      </c>
      <c r="N1526" t="b">
        <v>1</v>
      </c>
      <c r="O1526" t="s">
        <v>8283</v>
      </c>
      <c r="P1526" s="13">
        <v>1</v>
      </c>
      <c r="Q1526">
        <f>IFERROR(ROUND(Kickstarter!E1526/[1]Kickstarter!L1526,2),0)</f>
        <v>91.32</v>
      </c>
      <c r="R1526" s="16" t="s">
        <v>8310</v>
      </c>
      <c r="S1526" s="16" t="s">
        <v>8309</v>
      </c>
      <c r="T1526" s="15">
        <f>(((Kickstarter!J1526/60)/60)/24)+DATE(1970,1,1)</f>
        <v>42756.501041666663</v>
      </c>
      <c r="U1526" s="15">
        <f>(((Kickstarter!I1526/60)/60)/24)+DATE(1970,1,1)</f>
        <v>42786.501041666663</v>
      </c>
      <c r="V1526">
        <f>YEAR(T1526)</f>
        <v>2017</v>
      </c>
      <c r="W1526">
        <f>YEAR(U1526)</f>
        <v>2017</v>
      </c>
    </row>
    <row r="1527" spans="1:23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5">
        <f t="shared" si="23"/>
        <v>42570.702986111108</v>
      </c>
      <c r="L1527" t="b">
        <v>1</v>
      </c>
      <c r="M1527">
        <v>140</v>
      </c>
      <c r="N1527" t="b">
        <v>1</v>
      </c>
      <c r="O1527" t="s">
        <v>8283</v>
      </c>
      <c r="P1527" s="13">
        <v>1</v>
      </c>
      <c r="Q1527">
        <f>IFERROR(ROUND(Kickstarter!E1527/[1]Kickstarter!L1527,2),0)</f>
        <v>82.26</v>
      </c>
      <c r="R1527" s="16" t="s">
        <v>8310</v>
      </c>
      <c r="S1527" s="16" t="s">
        <v>8309</v>
      </c>
      <c r="T1527" s="15">
        <f>(((Kickstarter!J1527/60)/60)/24)+DATE(1970,1,1)</f>
        <v>42570.702986111108</v>
      </c>
      <c r="U1527" s="15">
        <f>(((Kickstarter!I1527/60)/60)/24)+DATE(1970,1,1)</f>
        <v>42600.702986111108</v>
      </c>
      <c r="V1527">
        <f>YEAR(T1527)</f>
        <v>2016</v>
      </c>
      <c r="W1527">
        <f>YEAR(U1527)</f>
        <v>2016</v>
      </c>
    </row>
    <row r="1528" spans="1:23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5">
        <f t="shared" si="23"/>
        <v>42339.276006944448</v>
      </c>
      <c r="L1528" t="b">
        <v>1</v>
      </c>
      <c r="M1528">
        <v>280</v>
      </c>
      <c r="N1528" t="b">
        <v>1</v>
      </c>
      <c r="O1528" t="s">
        <v>8283</v>
      </c>
      <c r="P1528" s="13">
        <v>1</v>
      </c>
      <c r="Q1528">
        <f>IFERROR(ROUND(Kickstarter!E1528/[1]Kickstarter!L1528,2),0)</f>
        <v>553.5</v>
      </c>
      <c r="R1528" s="16" t="s">
        <v>8315</v>
      </c>
      <c r="S1528" s="16" t="s">
        <v>8314</v>
      </c>
      <c r="T1528" s="15">
        <f>(((Kickstarter!J1528/60)/60)/24)+DATE(1970,1,1)</f>
        <v>42339.276006944448</v>
      </c>
      <c r="U1528" s="15">
        <f>(((Kickstarter!I1528/60)/60)/24)+DATE(1970,1,1)</f>
        <v>42388.276006944448</v>
      </c>
      <c r="V1528">
        <f>YEAR(T1528)</f>
        <v>2015</v>
      </c>
      <c r="W1528">
        <f>YEAR(U1528)</f>
        <v>2016</v>
      </c>
    </row>
    <row r="1529" spans="1:23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5">
        <f t="shared" si="23"/>
        <v>42780.600532407407</v>
      </c>
      <c r="L1529" t="b">
        <v>1</v>
      </c>
      <c r="M1529">
        <v>70</v>
      </c>
      <c r="N1529" t="b">
        <v>1</v>
      </c>
      <c r="O1529" t="s">
        <v>8283</v>
      </c>
      <c r="P1529" s="13">
        <v>1</v>
      </c>
      <c r="Q1529">
        <f>IFERROR(ROUND(Kickstarter!E1529/[1]Kickstarter!L1529,2),0)</f>
        <v>74.34</v>
      </c>
      <c r="R1529" s="16" t="s">
        <v>8308</v>
      </c>
      <c r="S1529" s="16" t="s">
        <v>8353</v>
      </c>
      <c r="T1529" s="15">
        <f>(((Kickstarter!J1529/60)/60)/24)+DATE(1970,1,1)</f>
        <v>42780.600532407407</v>
      </c>
      <c r="U1529" s="15">
        <f>(((Kickstarter!I1529/60)/60)/24)+DATE(1970,1,1)</f>
        <v>42808.558865740735</v>
      </c>
      <c r="V1529">
        <f>YEAR(T1529)</f>
        <v>2017</v>
      </c>
      <c r="W1529">
        <f>YEAR(U1529)</f>
        <v>2017</v>
      </c>
    </row>
    <row r="1530" spans="1:23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5">
        <f t="shared" si="23"/>
        <v>42736.732893518521</v>
      </c>
      <c r="L1530" t="b">
        <v>1</v>
      </c>
      <c r="M1530">
        <v>160</v>
      </c>
      <c r="N1530" t="b">
        <v>1</v>
      </c>
      <c r="O1530" t="s">
        <v>8283</v>
      </c>
      <c r="P1530" s="13">
        <v>1</v>
      </c>
      <c r="Q1530">
        <f>IFERROR(ROUND(Kickstarter!E1530/[1]Kickstarter!L1530,2),0)</f>
        <v>248.44</v>
      </c>
      <c r="R1530" s="16" t="s">
        <v>8310</v>
      </c>
      <c r="S1530" s="16" t="s">
        <v>8309</v>
      </c>
      <c r="T1530" s="15">
        <f>(((Kickstarter!J1530/60)/60)/24)+DATE(1970,1,1)</f>
        <v>42736.732893518521</v>
      </c>
      <c r="U1530" s="15">
        <f>(((Kickstarter!I1530/60)/60)/24)+DATE(1970,1,1)</f>
        <v>42767</v>
      </c>
      <c r="V1530">
        <f>YEAR(T1530)</f>
        <v>2017</v>
      </c>
      <c r="W1530">
        <f>YEAR(U1530)</f>
        <v>2017</v>
      </c>
    </row>
    <row r="1531" spans="1:23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5">
        <f t="shared" si="23"/>
        <v>42052.628703703704</v>
      </c>
      <c r="L1531" t="b">
        <v>1</v>
      </c>
      <c r="M1531">
        <v>141</v>
      </c>
      <c r="N1531" t="b">
        <v>1</v>
      </c>
      <c r="O1531" t="s">
        <v>8283</v>
      </c>
      <c r="P1531" s="13">
        <v>1</v>
      </c>
      <c r="Q1531">
        <f>IFERROR(ROUND(Kickstarter!E1531/[1]Kickstarter!L1531,2),0)</f>
        <v>289.83</v>
      </c>
      <c r="R1531" s="16" t="s">
        <v>8318</v>
      </c>
      <c r="S1531" s="16" t="s">
        <v>8347</v>
      </c>
      <c r="T1531" s="15">
        <f>(((Kickstarter!J1531/60)/60)/24)+DATE(1970,1,1)</f>
        <v>42052.628703703704</v>
      </c>
      <c r="U1531" s="15">
        <f>(((Kickstarter!I1531/60)/60)/24)+DATE(1970,1,1)</f>
        <v>42082.587037037039</v>
      </c>
      <c r="V1531">
        <f>YEAR(T1531)</f>
        <v>2015</v>
      </c>
      <c r="W1531">
        <f>YEAR(U1531)</f>
        <v>2015</v>
      </c>
    </row>
    <row r="1532" spans="1:23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5">
        <f t="shared" si="23"/>
        <v>42275.76730324074</v>
      </c>
      <c r="L1532" t="b">
        <v>1</v>
      </c>
      <c r="M1532">
        <v>874</v>
      </c>
      <c r="N1532" t="b">
        <v>1</v>
      </c>
      <c r="O1532" t="s">
        <v>8283</v>
      </c>
      <c r="P1532" s="13">
        <v>1</v>
      </c>
      <c r="Q1532">
        <f>IFERROR(ROUND(Kickstarter!E1532/[1]Kickstarter!L1532,2),0)</f>
        <v>1048.6400000000001</v>
      </c>
      <c r="R1532" s="16" t="s">
        <v>8310</v>
      </c>
      <c r="S1532" s="16" t="s">
        <v>8309</v>
      </c>
      <c r="T1532" s="15">
        <f>(((Kickstarter!J1532/60)/60)/24)+DATE(1970,1,1)</f>
        <v>42275.767303240747</v>
      </c>
      <c r="U1532" s="15">
        <f>(((Kickstarter!I1532/60)/60)/24)+DATE(1970,1,1)</f>
        <v>42300.767303240747</v>
      </c>
      <c r="V1532">
        <f>YEAR(T1532)</f>
        <v>2015</v>
      </c>
      <c r="W1532">
        <f>YEAR(U1532)</f>
        <v>2015</v>
      </c>
    </row>
    <row r="1533" spans="1:23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5">
        <f t="shared" si="23"/>
        <v>41941.802384259259</v>
      </c>
      <c r="L1533" t="b">
        <v>1</v>
      </c>
      <c r="M1533">
        <v>73</v>
      </c>
      <c r="N1533" t="b">
        <v>1</v>
      </c>
      <c r="O1533" t="s">
        <v>8283</v>
      </c>
      <c r="P1533" s="13">
        <v>1</v>
      </c>
      <c r="Q1533">
        <f>IFERROR(ROUND(Kickstarter!E1533/[1]Kickstarter!L1533,2),0)</f>
        <v>76.569999999999993</v>
      </c>
      <c r="R1533" s="16" t="s">
        <v>8308</v>
      </c>
      <c r="S1533" s="16" t="s">
        <v>8342</v>
      </c>
      <c r="T1533" s="15">
        <f>(((Kickstarter!J1533/60)/60)/24)+DATE(1970,1,1)</f>
        <v>41941.802384259259</v>
      </c>
      <c r="U1533" s="15">
        <f>(((Kickstarter!I1533/60)/60)/24)+DATE(1970,1,1)</f>
        <v>41974.125</v>
      </c>
      <c r="V1533">
        <f>YEAR(T1533)</f>
        <v>2014</v>
      </c>
      <c r="W1533">
        <f>YEAR(U1533)</f>
        <v>2014</v>
      </c>
    </row>
    <row r="1534" spans="1:23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5">
        <f t="shared" si="23"/>
        <v>42391.475289351853</v>
      </c>
      <c r="L1534" t="b">
        <v>1</v>
      </c>
      <c r="M1534">
        <v>294</v>
      </c>
      <c r="N1534" t="b">
        <v>1</v>
      </c>
      <c r="O1534" t="s">
        <v>8283</v>
      </c>
      <c r="P1534" s="13">
        <v>1</v>
      </c>
      <c r="Q1534">
        <f>IFERROR(ROUND(Kickstarter!E1534/[1]Kickstarter!L1534,2),0)</f>
        <v>214.17</v>
      </c>
      <c r="R1534" s="16" t="s">
        <v>8308</v>
      </c>
      <c r="S1534" s="16" t="s">
        <v>8350</v>
      </c>
      <c r="T1534" s="15">
        <f>(((Kickstarter!J1534/60)/60)/24)+DATE(1970,1,1)</f>
        <v>42391.475289351853</v>
      </c>
      <c r="U1534" s="15">
        <f>(((Kickstarter!I1534/60)/60)/24)+DATE(1970,1,1)</f>
        <v>42415.625</v>
      </c>
      <c r="V1534">
        <f>YEAR(T1534)</f>
        <v>2016</v>
      </c>
      <c r="W1534">
        <f>YEAR(U1534)</f>
        <v>2016</v>
      </c>
    </row>
    <row r="1535" spans="1:23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5">
        <f t="shared" si="23"/>
        <v>42443.00204861111</v>
      </c>
      <c r="L1535" t="b">
        <v>1</v>
      </c>
      <c r="M1535">
        <v>740</v>
      </c>
      <c r="N1535" t="b">
        <v>1</v>
      </c>
      <c r="O1535" t="s">
        <v>8283</v>
      </c>
      <c r="P1535" s="13">
        <v>1</v>
      </c>
      <c r="Q1535">
        <f>IFERROR(ROUND(Kickstarter!E1535/[1]Kickstarter!L1535,2),0)</f>
        <v>1306.26</v>
      </c>
      <c r="R1535" s="16" t="s">
        <v>8308</v>
      </c>
      <c r="S1535" s="16" t="s">
        <v>8342</v>
      </c>
      <c r="T1535" s="15">
        <f>(((Kickstarter!J1535/60)/60)/24)+DATE(1970,1,1)</f>
        <v>42443.00204861111</v>
      </c>
      <c r="U1535" s="15">
        <f>(((Kickstarter!I1535/60)/60)/24)+DATE(1970,1,1)</f>
        <v>42492.165972222225</v>
      </c>
      <c r="V1535">
        <f>YEAR(T1535)</f>
        <v>2016</v>
      </c>
      <c r="W1535">
        <f>YEAR(U1535)</f>
        <v>2016</v>
      </c>
    </row>
    <row r="1536" spans="1:23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5">
        <f t="shared" si="23"/>
        <v>42221.674328703702</v>
      </c>
      <c r="L1536" t="b">
        <v>1</v>
      </c>
      <c r="M1536">
        <v>369</v>
      </c>
      <c r="N1536" t="b">
        <v>1</v>
      </c>
      <c r="O1536" t="s">
        <v>8283</v>
      </c>
      <c r="P1536" s="13">
        <v>1</v>
      </c>
      <c r="Q1536">
        <f>IFERROR(ROUND(Kickstarter!E1536/[1]Kickstarter!L1536,2),0)</f>
        <v>559.46</v>
      </c>
      <c r="R1536" s="16" t="s">
        <v>8308</v>
      </c>
      <c r="S1536" s="16" t="s">
        <v>8350</v>
      </c>
      <c r="T1536" s="15">
        <f>(((Kickstarter!J1536/60)/60)/24)+DATE(1970,1,1)</f>
        <v>42221.67432870371</v>
      </c>
      <c r="U1536" s="15">
        <f>(((Kickstarter!I1536/60)/60)/24)+DATE(1970,1,1)</f>
        <v>42251.67432870371</v>
      </c>
      <c r="V1536">
        <f>YEAR(T1536)</f>
        <v>2015</v>
      </c>
      <c r="W1536">
        <f>YEAR(U1536)</f>
        <v>2015</v>
      </c>
    </row>
    <row r="1537" spans="1:23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5">
        <f t="shared" si="23"/>
        <v>42484.829062500001</v>
      </c>
      <c r="L1537" t="b">
        <v>1</v>
      </c>
      <c r="M1537">
        <v>110</v>
      </c>
      <c r="N1537" t="b">
        <v>1</v>
      </c>
      <c r="O1537" t="s">
        <v>8283</v>
      </c>
      <c r="P1537" s="13">
        <v>1</v>
      </c>
      <c r="Q1537">
        <f>IFERROR(ROUND(Kickstarter!E1537/[1]Kickstarter!L1537,2),0)</f>
        <v>92.93</v>
      </c>
      <c r="R1537" s="16" t="s">
        <v>8310</v>
      </c>
      <c r="S1537" s="16" t="s">
        <v>8309</v>
      </c>
      <c r="T1537" s="15">
        <f>(((Kickstarter!J1537/60)/60)/24)+DATE(1970,1,1)</f>
        <v>42484.829062500001</v>
      </c>
      <c r="U1537" s="15">
        <f>(((Kickstarter!I1537/60)/60)/24)+DATE(1970,1,1)</f>
        <v>42513.916666666672</v>
      </c>
      <c r="V1537">
        <f>YEAR(T1537)</f>
        <v>2016</v>
      </c>
      <c r="W1537">
        <f>YEAR(U1537)</f>
        <v>2016</v>
      </c>
    </row>
    <row r="1538" spans="1:23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5">
        <f t="shared" si="23"/>
        <v>42213.802199074074</v>
      </c>
      <c r="L1538" t="b">
        <v>1</v>
      </c>
      <c r="M1538">
        <v>455</v>
      </c>
      <c r="N1538" t="b">
        <v>1</v>
      </c>
      <c r="O1538" t="s">
        <v>8283</v>
      </c>
      <c r="P1538" s="13">
        <v>1</v>
      </c>
      <c r="Q1538">
        <f>IFERROR(ROUND(Kickstarter!E1538/[1]Kickstarter!L1538,2),0)</f>
        <v>811.81</v>
      </c>
      <c r="R1538" s="16" t="s">
        <v>8310</v>
      </c>
      <c r="S1538" s="16" t="s">
        <v>8319</v>
      </c>
      <c r="T1538" s="15">
        <f>(((Kickstarter!J1538/60)/60)/24)+DATE(1970,1,1)</f>
        <v>42213.802199074074</v>
      </c>
      <c r="U1538" s="15">
        <f>(((Kickstarter!I1538/60)/60)/24)+DATE(1970,1,1)</f>
        <v>42243.802199074074</v>
      </c>
      <c r="V1538">
        <f>YEAR(T1538)</f>
        <v>2015</v>
      </c>
      <c r="W1538">
        <f>YEAR(U1538)</f>
        <v>2015</v>
      </c>
    </row>
    <row r="1539" spans="1:23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5">
        <f t="shared" ref="K1539:K1602" si="24">(J1539/86400) + DATE(1970,1,1)</f>
        <v>42552.315127314811</v>
      </c>
      <c r="L1539" t="b">
        <v>1</v>
      </c>
      <c r="M1539">
        <v>224</v>
      </c>
      <c r="N1539" t="b">
        <v>1</v>
      </c>
      <c r="O1539" t="s">
        <v>8283</v>
      </c>
      <c r="P1539" s="13">
        <v>1</v>
      </c>
      <c r="Q1539">
        <f>IFERROR(ROUND(Kickstarter!E1539/[1]Kickstarter!L1539,2),0)</f>
        <v>2398.67</v>
      </c>
      <c r="R1539" s="16" t="s">
        <v>8329</v>
      </c>
      <c r="S1539" s="16" t="s">
        <v>8330</v>
      </c>
      <c r="T1539" s="15">
        <f>(((Kickstarter!J1539/60)/60)/24)+DATE(1970,1,1)</f>
        <v>42552.315127314811</v>
      </c>
      <c r="U1539" s="15">
        <f>(((Kickstarter!I1539/60)/60)/24)+DATE(1970,1,1)</f>
        <v>42588.75</v>
      </c>
      <c r="V1539">
        <f>YEAR(T1539)</f>
        <v>2016</v>
      </c>
      <c r="W1539">
        <f>YEAR(U1539)</f>
        <v>2016</v>
      </c>
    </row>
    <row r="1540" spans="1:23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5">
        <f t="shared" si="24"/>
        <v>41981.782060185185</v>
      </c>
      <c r="L1540" t="b">
        <v>1</v>
      </c>
      <c r="M1540">
        <v>46</v>
      </c>
      <c r="N1540" t="b">
        <v>1</v>
      </c>
      <c r="O1540" t="s">
        <v>8283</v>
      </c>
      <c r="P1540" s="13">
        <v>1</v>
      </c>
      <c r="Q1540">
        <f>IFERROR(ROUND(Kickstarter!E1540/[1]Kickstarter!L1540,2),0)</f>
        <v>121.76</v>
      </c>
      <c r="R1540" s="16" t="s">
        <v>8308</v>
      </c>
      <c r="S1540" s="16" t="s">
        <v>8353</v>
      </c>
      <c r="T1540" s="15">
        <f>(((Kickstarter!J1540/60)/60)/24)+DATE(1970,1,1)</f>
        <v>41981.782060185185</v>
      </c>
      <c r="U1540" s="15">
        <f>(((Kickstarter!I1540/60)/60)/24)+DATE(1970,1,1)</f>
        <v>42026.782060185185</v>
      </c>
      <c r="V1540">
        <f>YEAR(T1540)</f>
        <v>2014</v>
      </c>
      <c r="W1540">
        <f>YEAR(U1540)</f>
        <v>2015</v>
      </c>
    </row>
    <row r="1541" spans="1:23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5">
        <f t="shared" si="24"/>
        <v>42705.91920138889</v>
      </c>
      <c r="L1541" t="b">
        <v>0</v>
      </c>
      <c r="M1541">
        <v>284</v>
      </c>
      <c r="N1541" t="b">
        <v>1</v>
      </c>
      <c r="O1541" t="s">
        <v>8283</v>
      </c>
      <c r="P1541" s="13">
        <v>1</v>
      </c>
      <c r="Q1541">
        <f>IFERROR(ROUND(Kickstarter!E1541/[1]Kickstarter!L1541,2),0)</f>
        <v>715.72</v>
      </c>
      <c r="R1541" s="16" t="s">
        <v>8310</v>
      </c>
      <c r="S1541" s="16" t="s">
        <v>8309</v>
      </c>
      <c r="T1541" s="15">
        <f>(((Kickstarter!J1541/60)/60)/24)+DATE(1970,1,1)</f>
        <v>42705.919201388882</v>
      </c>
      <c r="U1541" s="15">
        <f>(((Kickstarter!I1541/60)/60)/24)+DATE(1970,1,1)</f>
        <v>42738.919201388882</v>
      </c>
      <c r="V1541">
        <f>YEAR(T1541)</f>
        <v>2016</v>
      </c>
      <c r="W1541">
        <f>YEAR(U1541)</f>
        <v>2017</v>
      </c>
    </row>
    <row r="1542" spans="1:23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5">
        <f t="shared" si="24"/>
        <v>41939.00712962963</v>
      </c>
      <c r="L1542" t="b">
        <v>1</v>
      </c>
      <c r="M1542">
        <v>98</v>
      </c>
      <c r="N1542" t="b">
        <v>1</v>
      </c>
      <c r="O1542" t="s">
        <v>8283</v>
      </c>
      <c r="P1542" s="13">
        <v>1</v>
      </c>
      <c r="Q1542">
        <f>IFERROR(ROUND(Kickstarter!E1542/[1]Kickstarter!L1542,2),0)</f>
        <v>535.76</v>
      </c>
      <c r="R1542" s="16" t="s">
        <v>8310</v>
      </c>
      <c r="S1542" s="16" t="s">
        <v>8319</v>
      </c>
      <c r="T1542" s="15">
        <f>(((Kickstarter!J1542/60)/60)/24)+DATE(1970,1,1)</f>
        <v>41939.00712962963</v>
      </c>
      <c r="U1542" s="15">
        <f>(((Kickstarter!I1542/60)/60)/24)+DATE(1970,1,1)</f>
        <v>41969.052083333328</v>
      </c>
      <c r="V1542">
        <f>YEAR(T1542)</f>
        <v>2014</v>
      </c>
      <c r="W1542">
        <f>YEAR(U1542)</f>
        <v>2014</v>
      </c>
    </row>
    <row r="1543" spans="1:23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5">
        <f t="shared" si="24"/>
        <v>41974.712245370371</v>
      </c>
      <c r="L1543" t="b">
        <v>0</v>
      </c>
      <c r="M1543">
        <v>2</v>
      </c>
      <c r="N1543" t="b">
        <v>0</v>
      </c>
      <c r="O1543" t="s">
        <v>8287</v>
      </c>
      <c r="P1543" s="13">
        <v>1</v>
      </c>
      <c r="Q1543">
        <f>IFERROR(ROUND(Kickstarter!E1543/[1]Kickstarter!L1543,2),0)</f>
        <v>0.16</v>
      </c>
      <c r="R1543" s="16" t="s">
        <v>8308</v>
      </c>
      <c r="S1543" s="16" t="s">
        <v>8350</v>
      </c>
      <c r="T1543" s="15">
        <f>(((Kickstarter!J1543/60)/60)/24)+DATE(1970,1,1)</f>
        <v>41974.712245370371</v>
      </c>
      <c r="U1543" s="15">
        <f>(((Kickstarter!I1543/60)/60)/24)+DATE(1970,1,1)</f>
        <v>42004.712245370371</v>
      </c>
      <c r="V1543">
        <f>YEAR(T1543)</f>
        <v>2014</v>
      </c>
      <c r="W1543">
        <f>YEAR(U1543)</f>
        <v>2014</v>
      </c>
    </row>
    <row r="1544" spans="1:23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5">
        <f t="shared" si="24"/>
        <v>42170.996527777781</v>
      </c>
      <c r="L1544" t="b">
        <v>0</v>
      </c>
      <c r="M1544">
        <v>1</v>
      </c>
      <c r="N1544" t="b">
        <v>0</v>
      </c>
      <c r="O1544" t="s">
        <v>8287</v>
      </c>
      <c r="P1544" s="13">
        <v>1</v>
      </c>
      <c r="Q1544">
        <f>IFERROR(ROUND(Kickstarter!E1544/[1]Kickstarter!L1544,2),0)</f>
        <v>0.28000000000000003</v>
      </c>
      <c r="R1544" s="16" t="s">
        <v>8310</v>
      </c>
      <c r="S1544" s="16" t="s">
        <v>8309</v>
      </c>
      <c r="T1544" s="15">
        <f>(((Kickstarter!J1544/60)/60)/24)+DATE(1970,1,1)</f>
        <v>42170.996527777781</v>
      </c>
      <c r="U1544" s="15">
        <f>(((Kickstarter!I1544/60)/60)/24)+DATE(1970,1,1)</f>
        <v>42185.996527777781</v>
      </c>
      <c r="V1544">
        <f>YEAR(T1544)</f>
        <v>2015</v>
      </c>
      <c r="W1544">
        <f>YEAR(U1544)</f>
        <v>2015</v>
      </c>
    </row>
    <row r="1545" spans="1:23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5">
        <f t="shared" si="24"/>
        <v>41935.509652777779</v>
      </c>
      <c r="L1545" t="b">
        <v>0</v>
      </c>
      <c r="M1545">
        <v>1</v>
      </c>
      <c r="N1545" t="b">
        <v>0</v>
      </c>
      <c r="O1545" t="s">
        <v>8287</v>
      </c>
      <c r="P1545" s="13">
        <v>1</v>
      </c>
      <c r="Q1545">
        <f>IFERROR(ROUND(Kickstarter!E1545/[1]Kickstarter!L1545,2),0)</f>
        <v>0.14000000000000001</v>
      </c>
      <c r="R1545" s="16" t="s">
        <v>8310</v>
      </c>
      <c r="S1545" s="16" t="s">
        <v>8309</v>
      </c>
      <c r="T1545" s="15">
        <f>(((Kickstarter!J1545/60)/60)/24)+DATE(1970,1,1)</f>
        <v>41935.509652777779</v>
      </c>
      <c r="U1545" s="15">
        <f>(((Kickstarter!I1545/60)/60)/24)+DATE(1970,1,1)</f>
        <v>41965.551319444443</v>
      </c>
      <c r="V1545">
        <f>YEAR(T1545)</f>
        <v>2014</v>
      </c>
      <c r="W1545">
        <f>YEAR(U1545)</f>
        <v>2014</v>
      </c>
    </row>
    <row r="1546" spans="1:23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5">
        <f t="shared" si="24"/>
        <v>42053.051203703704</v>
      </c>
      <c r="L1546" t="b">
        <v>0</v>
      </c>
      <c r="M1546">
        <v>0</v>
      </c>
      <c r="N1546" t="b">
        <v>0</v>
      </c>
      <c r="O1546" t="s">
        <v>8287</v>
      </c>
      <c r="P1546" s="13">
        <v>1</v>
      </c>
      <c r="Q1546">
        <f>IFERROR(ROUND(Kickstarter!E1546/[1]Kickstarter!L1546,2),0)</f>
        <v>0</v>
      </c>
      <c r="R1546" s="16" t="s">
        <v>8310</v>
      </c>
      <c r="S1546" s="16" t="s">
        <v>8309</v>
      </c>
      <c r="T1546" s="15">
        <f>(((Kickstarter!J1546/60)/60)/24)+DATE(1970,1,1)</f>
        <v>42053.051203703704</v>
      </c>
      <c r="U1546" s="15">
        <f>(((Kickstarter!I1546/60)/60)/24)+DATE(1970,1,1)</f>
        <v>42095.012499999997</v>
      </c>
      <c r="V1546">
        <f>YEAR(T1546)</f>
        <v>2015</v>
      </c>
      <c r="W1546">
        <f>YEAR(U1546)</f>
        <v>2015</v>
      </c>
    </row>
    <row r="1547" spans="1:23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5">
        <f t="shared" si="24"/>
        <v>42031.884652777779</v>
      </c>
      <c r="L1547" t="b">
        <v>0</v>
      </c>
      <c r="M1547">
        <v>1</v>
      </c>
      <c r="N1547" t="b">
        <v>0</v>
      </c>
      <c r="O1547" t="s">
        <v>8287</v>
      </c>
      <c r="P1547" s="13">
        <v>1</v>
      </c>
      <c r="Q1547">
        <f>IFERROR(ROUND(Kickstarter!E1547/[1]Kickstarter!L1547,2),0)</f>
        <v>0.02</v>
      </c>
      <c r="R1547" s="16" t="s">
        <v>8310</v>
      </c>
      <c r="S1547" s="16" t="s">
        <v>8309</v>
      </c>
      <c r="T1547" s="15">
        <f>(((Kickstarter!J1547/60)/60)/24)+DATE(1970,1,1)</f>
        <v>42031.884652777779</v>
      </c>
      <c r="U1547" s="15">
        <f>(((Kickstarter!I1547/60)/60)/24)+DATE(1970,1,1)</f>
        <v>42065.886111111111</v>
      </c>
      <c r="V1547">
        <f>YEAR(T1547)</f>
        <v>2015</v>
      </c>
      <c r="W1547">
        <f>YEAR(U1547)</f>
        <v>2015</v>
      </c>
    </row>
    <row r="1548" spans="1:23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5">
        <f t="shared" si="24"/>
        <v>41839.212951388887</v>
      </c>
      <c r="L1548" t="b">
        <v>0</v>
      </c>
      <c r="M1548">
        <v>11</v>
      </c>
      <c r="N1548" t="b">
        <v>0</v>
      </c>
      <c r="O1548" t="s">
        <v>8287</v>
      </c>
      <c r="P1548" s="13">
        <v>1</v>
      </c>
      <c r="Q1548">
        <f>IFERROR(ROUND(Kickstarter!E1548/[1]Kickstarter!L1548,2),0)</f>
        <v>5.07</v>
      </c>
      <c r="R1548" s="16" t="s">
        <v>8310</v>
      </c>
      <c r="S1548" s="16" t="s">
        <v>8309</v>
      </c>
      <c r="T1548" s="15">
        <f>(((Kickstarter!J1548/60)/60)/24)+DATE(1970,1,1)</f>
        <v>41839.212951388887</v>
      </c>
      <c r="U1548" s="15">
        <f>(((Kickstarter!I1548/60)/60)/24)+DATE(1970,1,1)</f>
        <v>41899.212951388887</v>
      </c>
      <c r="V1548">
        <f>YEAR(T1548)</f>
        <v>2014</v>
      </c>
      <c r="W1548">
        <f>YEAR(U1548)</f>
        <v>2014</v>
      </c>
    </row>
    <row r="1549" spans="1:23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5">
        <f t="shared" si="24"/>
        <v>42782.426875000005</v>
      </c>
      <c r="L1549" t="b">
        <v>0</v>
      </c>
      <c r="M1549">
        <v>0</v>
      </c>
      <c r="N1549" t="b">
        <v>0</v>
      </c>
      <c r="O1549" t="s">
        <v>8287</v>
      </c>
      <c r="P1549" s="13">
        <v>1</v>
      </c>
      <c r="Q1549">
        <f>IFERROR(ROUND(Kickstarter!E1549/[1]Kickstarter!L1549,2),0)</f>
        <v>0</v>
      </c>
      <c r="R1549" s="16" t="s">
        <v>8329</v>
      </c>
      <c r="S1549" s="16" t="s">
        <v>8330</v>
      </c>
      <c r="T1549" s="15">
        <f>(((Kickstarter!J1549/60)/60)/24)+DATE(1970,1,1)</f>
        <v>42782.426875000005</v>
      </c>
      <c r="U1549" s="15">
        <f>(((Kickstarter!I1549/60)/60)/24)+DATE(1970,1,1)</f>
        <v>42789.426875000005</v>
      </c>
      <c r="V1549">
        <f>YEAR(T1549)</f>
        <v>2017</v>
      </c>
      <c r="W1549">
        <f>YEAR(U1549)</f>
        <v>2017</v>
      </c>
    </row>
    <row r="1550" spans="1:23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5">
        <f t="shared" si="24"/>
        <v>42286.88217592593</v>
      </c>
      <c r="L1550" t="b">
        <v>0</v>
      </c>
      <c r="M1550">
        <v>1</v>
      </c>
      <c r="N1550" t="b">
        <v>0</v>
      </c>
      <c r="O1550" t="s">
        <v>8287</v>
      </c>
      <c r="P1550" s="13">
        <v>1</v>
      </c>
      <c r="Q1550">
        <f>IFERROR(ROUND(Kickstarter!E1550/[1]Kickstarter!L1550,2),0)</f>
        <v>1.76</v>
      </c>
      <c r="R1550" s="16" t="s">
        <v>8308</v>
      </c>
      <c r="S1550" s="16" t="s">
        <v>8342</v>
      </c>
      <c r="T1550" s="15">
        <f>(((Kickstarter!J1550/60)/60)/24)+DATE(1970,1,1)</f>
        <v>42286.88217592593</v>
      </c>
      <c r="U1550" s="15">
        <f>(((Kickstarter!I1550/60)/60)/24)+DATE(1970,1,1)</f>
        <v>42316.923842592587</v>
      </c>
      <c r="V1550">
        <f>YEAR(T1550)</f>
        <v>2015</v>
      </c>
      <c r="W1550">
        <f>YEAR(U1550)</f>
        <v>2015</v>
      </c>
    </row>
    <row r="1551" spans="1:23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5">
        <f t="shared" si="24"/>
        <v>42281.136099537034</v>
      </c>
      <c r="L1551" t="b">
        <v>0</v>
      </c>
      <c r="M1551">
        <v>6</v>
      </c>
      <c r="N1551" t="b">
        <v>0</v>
      </c>
      <c r="O1551" t="s">
        <v>8287</v>
      </c>
      <c r="P1551" s="13">
        <v>1</v>
      </c>
      <c r="Q1551">
        <f>IFERROR(ROUND(Kickstarter!E1551/[1]Kickstarter!L1551,2),0)</f>
        <v>2.66</v>
      </c>
      <c r="R1551" s="16" t="s">
        <v>8310</v>
      </c>
      <c r="S1551" s="16" t="s">
        <v>8309</v>
      </c>
      <c r="T1551" s="15">
        <f>(((Kickstarter!J1551/60)/60)/24)+DATE(1970,1,1)</f>
        <v>42281.136099537034</v>
      </c>
      <c r="U1551" s="15">
        <f>(((Kickstarter!I1551/60)/60)/24)+DATE(1970,1,1)</f>
        <v>42311.177766203706</v>
      </c>
      <c r="V1551">
        <f>YEAR(T1551)</f>
        <v>2015</v>
      </c>
      <c r="W1551">
        <f>YEAR(U1551)</f>
        <v>2015</v>
      </c>
    </row>
    <row r="1552" spans="1:23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5">
        <f t="shared" si="24"/>
        <v>42472.449467592596</v>
      </c>
      <c r="L1552" t="b">
        <v>0</v>
      </c>
      <c r="M1552">
        <v>7</v>
      </c>
      <c r="N1552" t="b">
        <v>0</v>
      </c>
      <c r="O1552" t="s">
        <v>8287</v>
      </c>
      <c r="P1552" s="13">
        <v>1</v>
      </c>
      <c r="Q1552">
        <f>IFERROR(ROUND(Kickstarter!E1552/[1]Kickstarter!L1552,2),0)</f>
        <v>4.04</v>
      </c>
      <c r="R1552" s="16" t="s">
        <v>8318</v>
      </c>
      <c r="S1552" s="16" t="s">
        <v>8349</v>
      </c>
      <c r="T1552" s="15">
        <f>(((Kickstarter!J1552/60)/60)/24)+DATE(1970,1,1)</f>
        <v>42472.449467592596</v>
      </c>
      <c r="U1552" s="15">
        <f>(((Kickstarter!I1552/60)/60)/24)+DATE(1970,1,1)</f>
        <v>42502.449467592596</v>
      </c>
      <c r="V1552">
        <f>YEAR(T1552)</f>
        <v>2016</v>
      </c>
      <c r="W1552">
        <f>YEAR(U1552)</f>
        <v>2016</v>
      </c>
    </row>
    <row r="1553" spans="1:23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5">
        <f t="shared" si="24"/>
        <v>42121.824525462958</v>
      </c>
      <c r="L1553" t="b">
        <v>0</v>
      </c>
      <c r="M1553">
        <v>0</v>
      </c>
      <c r="N1553" t="b">
        <v>0</v>
      </c>
      <c r="O1553" t="s">
        <v>8287</v>
      </c>
      <c r="P1553" s="13">
        <v>1</v>
      </c>
      <c r="Q1553">
        <f>IFERROR(ROUND(Kickstarter!E1553/[1]Kickstarter!L1553,2),0)</f>
        <v>0</v>
      </c>
      <c r="R1553" s="16" t="s">
        <v>8308</v>
      </c>
      <c r="S1553" s="16" t="s">
        <v>8355</v>
      </c>
      <c r="T1553" s="15">
        <f>(((Kickstarter!J1553/60)/60)/24)+DATE(1970,1,1)</f>
        <v>42121.824525462958</v>
      </c>
      <c r="U1553" s="15">
        <f>(((Kickstarter!I1553/60)/60)/24)+DATE(1970,1,1)</f>
        <v>42151.824525462958</v>
      </c>
      <c r="V1553">
        <f>YEAR(T1553)</f>
        <v>2015</v>
      </c>
      <c r="W1553">
        <f>YEAR(U1553)</f>
        <v>2015</v>
      </c>
    </row>
    <row r="1554" spans="1:23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5">
        <f t="shared" si="24"/>
        <v>41892.688750000001</v>
      </c>
      <c r="L1554" t="b">
        <v>0</v>
      </c>
      <c r="M1554">
        <v>16</v>
      </c>
      <c r="N1554" t="b">
        <v>0</v>
      </c>
      <c r="O1554" t="s">
        <v>8287</v>
      </c>
      <c r="P1554" s="13">
        <v>1</v>
      </c>
      <c r="Q1554">
        <f>IFERROR(ROUND(Kickstarter!E1554/[1]Kickstarter!L1554,2),0)</f>
        <v>22.03</v>
      </c>
      <c r="R1554" s="16" t="s">
        <v>8308</v>
      </c>
      <c r="S1554" s="16" t="s">
        <v>8350</v>
      </c>
      <c r="T1554" s="15">
        <f>(((Kickstarter!J1554/60)/60)/24)+DATE(1970,1,1)</f>
        <v>41892.688750000001</v>
      </c>
      <c r="U1554" s="15">
        <f>(((Kickstarter!I1554/60)/60)/24)+DATE(1970,1,1)</f>
        <v>41913.165972222225</v>
      </c>
      <c r="V1554">
        <f>YEAR(T1554)</f>
        <v>2014</v>
      </c>
      <c r="W1554">
        <f>YEAR(U1554)</f>
        <v>2014</v>
      </c>
    </row>
    <row r="1555" spans="1:23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5">
        <f t="shared" si="24"/>
        <v>42219.282951388886</v>
      </c>
      <c r="L1555" t="b">
        <v>0</v>
      </c>
      <c r="M1555">
        <v>0</v>
      </c>
      <c r="N1555" t="b">
        <v>0</v>
      </c>
      <c r="O1555" t="s">
        <v>8287</v>
      </c>
      <c r="P1555" s="13">
        <v>1</v>
      </c>
      <c r="Q1555">
        <f>IFERROR(ROUND(Kickstarter!E1555/[1]Kickstarter!L1555,2),0)</f>
        <v>0</v>
      </c>
      <c r="R1555" s="16" t="s">
        <v>8308</v>
      </c>
      <c r="S1555" s="16" t="s">
        <v>8342</v>
      </c>
      <c r="T1555" s="15">
        <f>(((Kickstarter!J1555/60)/60)/24)+DATE(1970,1,1)</f>
        <v>42219.282951388886</v>
      </c>
      <c r="U1555" s="15">
        <f>(((Kickstarter!I1555/60)/60)/24)+DATE(1970,1,1)</f>
        <v>42249.282951388886</v>
      </c>
      <c r="V1555">
        <f>YEAR(T1555)</f>
        <v>2015</v>
      </c>
      <c r="W1555">
        <f>YEAR(U1555)</f>
        <v>2015</v>
      </c>
    </row>
    <row r="1556" spans="1:23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5">
        <f t="shared" si="24"/>
        <v>42188.252199074079</v>
      </c>
      <c r="L1556" t="b">
        <v>0</v>
      </c>
      <c r="M1556">
        <v>0</v>
      </c>
      <c r="N1556" t="b">
        <v>0</v>
      </c>
      <c r="O1556" t="s">
        <v>8287</v>
      </c>
      <c r="P1556" s="13">
        <v>1</v>
      </c>
      <c r="Q1556">
        <f>IFERROR(ROUND(Kickstarter!E1556/[1]Kickstarter!L1556,2),0)</f>
        <v>0</v>
      </c>
      <c r="R1556" s="16" t="s">
        <v>8310</v>
      </c>
      <c r="S1556" s="16" t="s">
        <v>8309</v>
      </c>
      <c r="T1556" s="15">
        <f>(((Kickstarter!J1556/60)/60)/24)+DATE(1970,1,1)</f>
        <v>42188.252199074079</v>
      </c>
      <c r="U1556" s="15">
        <f>(((Kickstarter!I1556/60)/60)/24)+DATE(1970,1,1)</f>
        <v>42218.252199074079</v>
      </c>
      <c r="V1556">
        <f>YEAR(T1556)</f>
        <v>2015</v>
      </c>
      <c r="W1556">
        <f>YEAR(U1556)</f>
        <v>2015</v>
      </c>
    </row>
    <row r="1557" spans="1:23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5">
        <f t="shared" si="24"/>
        <v>42241.613796296297</v>
      </c>
      <c r="L1557" t="b">
        <v>0</v>
      </c>
      <c r="M1557">
        <v>0</v>
      </c>
      <c r="N1557" t="b">
        <v>0</v>
      </c>
      <c r="O1557" t="s">
        <v>8287</v>
      </c>
      <c r="P1557" s="13">
        <v>1</v>
      </c>
      <c r="Q1557">
        <f>IFERROR(ROUND(Kickstarter!E1557/[1]Kickstarter!L1557,2),0)</f>
        <v>0</v>
      </c>
      <c r="R1557" s="16" t="s">
        <v>8310</v>
      </c>
      <c r="S1557" s="16" t="s">
        <v>8309</v>
      </c>
      <c r="T1557" s="15">
        <f>(((Kickstarter!J1557/60)/60)/24)+DATE(1970,1,1)</f>
        <v>42241.613796296297</v>
      </c>
      <c r="U1557" s="15">
        <f>(((Kickstarter!I1557/60)/60)/24)+DATE(1970,1,1)</f>
        <v>42264.708333333328</v>
      </c>
      <c r="V1557">
        <f>YEAR(T1557)</f>
        <v>2015</v>
      </c>
      <c r="W1557">
        <f>YEAR(U1557)</f>
        <v>2015</v>
      </c>
    </row>
    <row r="1558" spans="1:23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5">
        <f t="shared" si="24"/>
        <v>42525.153055555551</v>
      </c>
      <c r="L1558" t="b">
        <v>0</v>
      </c>
      <c r="M1558">
        <v>12</v>
      </c>
      <c r="N1558" t="b">
        <v>0</v>
      </c>
      <c r="O1558" t="s">
        <v>8287</v>
      </c>
      <c r="P1558" s="13">
        <v>1</v>
      </c>
      <c r="Q1558">
        <f>IFERROR(ROUND(Kickstarter!E1558/[1]Kickstarter!L1558,2),0)</f>
        <v>17.36</v>
      </c>
      <c r="R1558" s="16" t="s">
        <v>8310</v>
      </c>
      <c r="S1558" s="16" t="s">
        <v>8309</v>
      </c>
      <c r="T1558" s="15">
        <f>(((Kickstarter!J1558/60)/60)/24)+DATE(1970,1,1)</f>
        <v>42525.153055555551</v>
      </c>
      <c r="U1558" s="15">
        <f>(((Kickstarter!I1558/60)/60)/24)+DATE(1970,1,1)</f>
        <v>42555.153055555551</v>
      </c>
      <c r="V1558">
        <f>YEAR(T1558)</f>
        <v>2016</v>
      </c>
      <c r="W1558">
        <f>YEAR(U1558)</f>
        <v>2016</v>
      </c>
    </row>
    <row r="1559" spans="1:23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5">
        <f t="shared" si="24"/>
        <v>41871.65315972222</v>
      </c>
      <c r="L1559" t="b">
        <v>0</v>
      </c>
      <c r="M1559">
        <v>1</v>
      </c>
      <c r="N1559" t="b">
        <v>0</v>
      </c>
      <c r="O1559" t="s">
        <v>8287</v>
      </c>
      <c r="P1559" s="13">
        <v>1</v>
      </c>
      <c r="Q1559">
        <f>IFERROR(ROUND(Kickstarter!E1559/[1]Kickstarter!L1559,2),0)</f>
        <v>3.7</v>
      </c>
      <c r="R1559" s="16" t="s">
        <v>8308</v>
      </c>
      <c r="S1559" s="16" t="s">
        <v>8346</v>
      </c>
      <c r="T1559" s="15">
        <f>(((Kickstarter!J1559/60)/60)/24)+DATE(1970,1,1)</f>
        <v>41871.65315972222</v>
      </c>
      <c r="U1559" s="15">
        <f>(((Kickstarter!I1559/60)/60)/24)+DATE(1970,1,1)</f>
        <v>41902.65315972222</v>
      </c>
      <c r="V1559">
        <f>YEAR(T1559)</f>
        <v>2014</v>
      </c>
      <c r="W1559">
        <f>YEAR(U1559)</f>
        <v>2014</v>
      </c>
    </row>
    <row r="1560" spans="1:23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5">
        <f t="shared" si="24"/>
        <v>42185.397673611107</v>
      </c>
      <c r="L1560" t="b">
        <v>0</v>
      </c>
      <c r="M1560">
        <v>3</v>
      </c>
      <c r="N1560" t="b">
        <v>0</v>
      </c>
      <c r="O1560" t="s">
        <v>8287</v>
      </c>
      <c r="P1560" s="13">
        <v>1</v>
      </c>
      <c r="Q1560">
        <f>IFERROR(ROUND(Kickstarter!E1560/[1]Kickstarter!L1560,2),0)</f>
        <v>1.03</v>
      </c>
      <c r="R1560" s="16" t="s">
        <v>8310</v>
      </c>
      <c r="S1560" s="16" t="s">
        <v>8309</v>
      </c>
      <c r="T1560" s="15">
        <f>(((Kickstarter!J1560/60)/60)/24)+DATE(1970,1,1)</f>
        <v>42185.397673611107</v>
      </c>
      <c r="U1560" s="15">
        <f>(((Kickstarter!I1560/60)/60)/24)+DATE(1970,1,1)</f>
        <v>42244.508333333331</v>
      </c>
      <c r="V1560">
        <f>YEAR(T1560)</f>
        <v>2015</v>
      </c>
      <c r="W1560">
        <f>YEAR(U1560)</f>
        <v>2015</v>
      </c>
    </row>
    <row r="1561" spans="1:23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5">
        <f t="shared" si="24"/>
        <v>42108.053229166668</v>
      </c>
      <c r="L1561" t="b">
        <v>0</v>
      </c>
      <c r="M1561">
        <v>1</v>
      </c>
      <c r="N1561" t="b">
        <v>0</v>
      </c>
      <c r="O1561" t="s">
        <v>8287</v>
      </c>
      <c r="P1561" s="13">
        <v>1</v>
      </c>
      <c r="Q1561">
        <f>IFERROR(ROUND(Kickstarter!E1561/[1]Kickstarter!L1561,2),0)</f>
        <v>1.02</v>
      </c>
      <c r="R1561" s="16" t="s">
        <v>8310</v>
      </c>
      <c r="S1561" s="16" t="s">
        <v>8309</v>
      </c>
      <c r="T1561" s="15">
        <f>(((Kickstarter!J1561/60)/60)/24)+DATE(1970,1,1)</f>
        <v>42108.05322916666</v>
      </c>
      <c r="U1561" s="15">
        <f>(((Kickstarter!I1561/60)/60)/24)+DATE(1970,1,1)</f>
        <v>42123.05322916666</v>
      </c>
      <c r="V1561">
        <f>YEAR(T1561)</f>
        <v>2015</v>
      </c>
      <c r="W1561">
        <f>YEAR(U1561)</f>
        <v>2015</v>
      </c>
    </row>
    <row r="1562" spans="1:23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5">
        <f t="shared" si="24"/>
        <v>41936.020752314813</v>
      </c>
      <c r="L1562" t="b">
        <v>0</v>
      </c>
      <c r="M1562">
        <v>4</v>
      </c>
      <c r="N1562" t="b">
        <v>0</v>
      </c>
      <c r="O1562" t="s">
        <v>8287</v>
      </c>
      <c r="P1562" s="13">
        <v>1</v>
      </c>
      <c r="Q1562">
        <f>IFERROR(ROUND(Kickstarter!E1562/[1]Kickstarter!L1562,2),0)</f>
        <v>1.47</v>
      </c>
      <c r="R1562" s="16" t="s">
        <v>8308</v>
      </c>
      <c r="S1562" s="16" t="s">
        <v>8342</v>
      </c>
      <c r="T1562" s="15">
        <f>(((Kickstarter!J1562/60)/60)/24)+DATE(1970,1,1)</f>
        <v>41936.020752314813</v>
      </c>
      <c r="U1562" s="15">
        <f>(((Kickstarter!I1562/60)/60)/24)+DATE(1970,1,1)</f>
        <v>41956.062418981484</v>
      </c>
      <c r="V1562">
        <f>YEAR(T1562)</f>
        <v>2014</v>
      </c>
      <c r="W1562">
        <f>YEAR(U1562)</f>
        <v>2014</v>
      </c>
    </row>
    <row r="1563" spans="1:23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5">
        <f t="shared" si="24"/>
        <v>41555.041701388887</v>
      </c>
      <c r="L1563" t="b">
        <v>0</v>
      </c>
      <c r="M1563">
        <v>1</v>
      </c>
      <c r="N1563" t="b">
        <v>0</v>
      </c>
      <c r="O1563" t="s">
        <v>8288</v>
      </c>
      <c r="P1563" s="13">
        <v>1</v>
      </c>
      <c r="Q1563">
        <f>IFERROR(ROUND(Kickstarter!E1563/[1]Kickstarter!L1563,2),0)</f>
        <v>1.56</v>
      </c>
      <c r="R1563" s="16" t="s">
        <v>8310</v>
      </c>
      <c r="S1563" s="16" t="s">
        <v>8309</v>
      </c>
      <c r="T1563" s="15">
        <f>(((Kickstarter!J1563/60)/60)/24)+DATE(1970,1,1)</f>
        <v>41555.041701388887</v>
      </c>
      <c r="U1563" s="15">
        <f>(((Kickstarter!I1563/60)/60)/24)+DATE(1970,1,1)</f>
        <v>41585.083368055559</v>
      </c>
      <c r="V1563">
        <f>YEAR(T1563)</f>
        <v>2013</v>
      </c>
      <c r="W1563">
        <f>YEAR(U1563)</f>
        <v>2013</v>
      </c>
    </row>
    <row r="1564" spans="1:23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5">
        <f t="shared" si="24"/>
        <v>40079.566157407404</v>
      </c>
      <c r="L1564" t="b">
        <v>0</v>
      </c>
      <c r="M1564">
        <v>0</v>
      </c>
      <c r="N1564" t="b">
        <v>0</v>
      </c>
      <c r="O1564" t="s">
        <v>8288</v>
      </c>
      <c r="P1564" s="13">
        <v>1</v>
      </c>
      <c r="Q1564">
        <f>IFERROR(ROUND(Kickstarter!E1564/[1]Kickstarter!L1564,2),0)</f>
        <v>0</v>
      </c>
      <c r="R1564" s="16" t="s">
        <v>8310</v>
      </c>
      <c r="S1564" s="16" t="s">
        <v>8309</v>
      </c>
      <c r="T1564" s="15">
        <f>(((Kickstarter!J1564/60)/60)/24)+DATE(1970,1,1)</f>
        <v>40079.566157407404</v>
      </c>
      <c r="U1564" s="15">
        <f>(((Kickstarter!I1564/60)/60)/24)+DATE(1970,1,1)</f>
        <v>40149.034722222219</v>
      </c>
      <c r="V1564">
        <f>YEAR(T1564)</f>
        <v>2009</v>
      </c>
      <c r="W1564">
        <f>YEAR(U1564)</f>
        <v>2009</v>
      </c>
    </row>
    <row r="1565" spans="1:23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5">
        <f t="shared" si="24"/>
        <v>41652.742488425924</v>
      </c>
      <c r="L1565" t="b">
        <v>0</v>
      </c>
      <c r="M1565">
        <v>2</v>
      </c>
      <c r="N1565" t="b">
        <v>0</v>
      </c>
      <c r="O1565" t="s">
        <v>8288</v>
      </c>
      <c r="P1565" s="13">
        <v>1</v>
      </c>
      <c r="Q1565">
        <f>IFERROR(ROUND(Kickstarter!E1565/[1]Kickstarter!L1565,2),0)</f>
        <v>4.05</v>
      </c>
      <c r="R1565" s="16" t="s">
        <v>8310</v>
      </c>
      <c r="S1565" s="16" t="s">
        <v>8309</v>
      </c>
      <c r="T1565" s="15">
        <f>(((Kickstarter!J1565/60)/60)/24)+DATE(1970,1,1)</f>
        <v>41652.742488425924</v>
      </c>
      <c r="U1565" s="15">
        <f>(((Kickstarter!I1565/60)/60)/24)+DATE(1970,1,1)</f>
        <v>41712.700821759259</v>
      </c>
      <c r="V1565">
        <f>YEAR(T1565)</f>
        <v>2014</v>
      </c>
      <c r="W1565">
        <f>YEAR(U1565)</f>
        <v>2014</v>
      </c>
    </row>
    <row r="1566" spans="1:23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5">
        <f t="shared" si="24"/>
        <v>42121.367002314815</v>
      </c>
      <c r="L1566" t="b">
        <v>0</v>
      </c>
      <c r="M1566">
        <v>1</v>
      </c>
      <c r="N1566" t="b">
        <v>0</v>
      </c>
      <c r="O1566" t="s">
        <v>8288</v>
      </c>
      <c r="P1566" s="13">
        <v>1</v>
      </c>
      <c r="Q1566">
        <f>IFERROR(ROUND(Kickstarter!E1566/[1]Kickstarter!L1566,2),0)</f>
        <v>0.24</v>
      </c>
      <c r="R1566" s="16" t="s">
        <v>8310</v>
      </c>
      <c r="S1566" s="16" t="s">
        <v>8309</v>
      </c>
      <c r="T1566" s="15">
        <f>(((Kickstarter!J1566/60)/60)/24)+DATE(1970,1,1)</f>
        <v>42121.367002314815</v>
      </c>
      <c r="U1566" s="15">
        <f>(((Kickstarter!I1566/60)/60)/24)+DATE(1970,1,1)</f>
        <v>42152.836805555555</v>
      </c>
      <c r="V1566">
        <f>YEAR(T1566)</f>
        <v>2015</v>
      </c>
      <c r="W1566">
        <f>YEAR(U1566)</f>
        <v>2015</v>
      </c>
    </row>
    <row r="1567" spans="1:23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5">
        <f t="shared" si="24"/>
        <v>40672.729872685188</v>
      </c>
      <c r="L1567" t="b">
        <v>0</v>
      </c>
      <c r="M1567">
        <v>1</v>
      </c>
      <c r="N1567" t="b">
        <v>0</v>
      </c>
      <c r="O1567" t="s">
        <v>8288</v>
      </c>
      <c r="P1567" s="13">
        <v>1</v>
      </c>
      <c r="Q1567">
        <f>IFERROR(ROUND(Kickstarter!E1567/[1]Kickstarter!L1567,2),0)</f>
        <v>1.52</v>
      </c>
      <c r="R1567" s="16" t="s">
        <v>8310</v>
      </c>
      <c r="S1567" s="16" t="s">
        <v>8309</v>
      </c>
      <c r="T1567" s="15">
        <f>(((Kickstarter!J1567/60)/60)/24)+DATE(1970,1,1)</f>
        <v>40672.729872685188</v>
      </c>
      <c r="U1567" s="15">
        <f>(((Kickstarter!I1567/60)/60)/24)+DATE(1970,1,1)</f>
        <v>40702.729872685188</v>
      </c>
      <c r="V1567">
        <f>YEAR(T1567)</f>
        <v>2011</v>
      </c>
      <c r="W1567">
        <f>YEAR(U1567)</f>
        <v>2011</v>
      </c>
    </row>
    <row r="1568" spans="1:23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5">
        <f t="shared" si="24"/>
        <v>42549.916712962964</v>
      </c>
      <c r="L1568" t="b">
        <v>0</v>
      </c>
      <c r="M1568">
        <v>59</v>
      </c>
      <c r="N1568" t="b">
        <v>0</v>
      </c>
      <c r="O1568" t="s">
        <v>8288</v>
      </c>
      <c r="P1568" s="13">
        <v>1</v>
      </c>
      <c r="Q1568">
        <f>IFERROR(ROUND(Kickstarter!E1568/[1]Kickstarter!L1568,2),0)</f>
        <v>335.53</v>
      </c>
      <c r="R1568" s="16" t="s">
        <v>8324</v>
      </c>
      <c r="S1568" s="16" t="s">
        <v>8351</v>
      </c>
      <c r="T1568" s="15">
        <f>(((Kickstarter!J1568/60)/60)/24)+DATE(1970,1,1)</f>
        <v>42549.916712962964</v>
      </c>
      <c r="U1568" s="15">
        <f>(((Kickstarter!I1568/60)/60)/24)+DATE(1970,1,1)</f>
        <v>42578.916666666672</v>
      </c>
      <c r="V1568">
        <f>YEAR(T1568)</f>
        <v>2016</v>
      </c>
      <c r="W1568">
        <f>YEAR(U1568)</f>
        <v>2016</v>
      </c>
    </row>
    <row r="1569" spans="1:23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5">
        <f t="shared" si="24"/>
        <v>41671.93686342593</v>
      </c>
      <c r="L1569" t="b">
        <v>0</v>
      </c>
      <c r="M1569">
        <v>13</v>
      </c>
      <c r="N1569" t="b">
        <v>0</v>
      </c>
      <c r="O1569" t="s">
        <v>8288</v>
      </c>
      <c r="P1569" s="13">
        <v>1</v>
      </c>
      <c r="Q1569">
        <f>IFERROR(ROUND(Kickstarter!E1569/[1]Kickstarter!L1569,2),0)</f>
        <v>5.47</v>
      </c>
      <c r="R1569" s="16" t="s">
        <v>8310</v>
      </c>
      <c r="S1569" s="16" t="s">
        <v>8309</v>
      </c>
      <c r="T1569" s="15">
        <f>(((Kickstarter!J1569/60)/60)/24)+DATE(1970,1,1)</f>
        <v>41671.936863425923</v>
      </c>
      <c r="U1569" s="15">
        <f>(((Kickstarter!I1569/60)/60)/24)+DATE(1970,1,1)</f>
        <v>41687</v>
      </c>
      <c r="V1569">
        <f>YEAR(T1569)</f>
        <v>2014</v>
      </c>
      <c r="W1569">
        <f>YEAR(U1569)</f>
        <v>2014</v>
      </c>
    </row>
    <row r="1570" spans="1:23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5">
        <f t="shared" si="24"/>
        <v>41962.062326388885</v>
      </c>
      <c r="L1570" t="b">
        <v>0</v>
      </c>
      <c r="M1570">
        <v>22</v>
      </c>
      <c r="N1570" t="b">
        <v>0</v>
      </c>
      <c r="O1570" t="s">
        <v>8288</v>
      </c>
      <c r="P1570" s="13">
        <v>1</v>
      </c>
      <c r="Q1570">
        <f>IFERROR(ROUND(Kickstarter!E1570/[1]Kickstarter!L1570,2),0)</f>
        <v>50.15</v>
      </c>
      <c r="R1570" s="16" t="s">
        <v>8324</v>
      </c>
      <c r="S1570" s="16" t="s">
        <v>8351</v>
      </c>
      <c r="T1570" s="15">
        <f>(((Kickstarter!J1570/60)/60)/24)+DATE(1970,1,1)</f>
        <v>41962.062326388885</v>
      </c>
      <c r="U1570" s="15">
        <f>(((Kickstarter!I1570/60)/60)/24)+DATE(1970,1,1)</f>
        <v>41997.062326388885</v>
      </c>
      <c r="V1570">
        <f>YEAR(T1570)</f>
        <v>2014</v>
      </c>
      <c r="W1570">
        <f>YEAR(U1570)</f>
        <v>2014</v>
      </c>
    </row>
    <row r="1571" spans="1:23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5">
        <f t="shared" si="24"/>
        <v>41389.679560185185</v>
      </c>
      <c r="L1571" t="b">
        <v>0</v>
      </c>
      <c r="M1571">
        <v>0</v>
      </c>
      <c r="N1571" t="b">
        <v>0</v>
      </c>
      <c r="O1571" t="s">
        <v>8288</v>
      </c>
      <c r="P1571" s="13">
        <v>1</v>
      </c>
      <c r="Q1571">
        <f>IFERROR(ROUND(Kickstarter!E1571/[1]Kickstarter!L1571,2),0)</f>
        <v>0</v>
      </c>
      <c r="R1571" s="16" t="s">
        <v>8308</v>
      </c>
      <c r="S1571" s="16" t="s">
        <v>8353</v>
      </c>
      <c r="T1571" s="15">
        <f>(((Kickstarter!J1571/60)/60)/24)+DATE(1970,1,1)</f>
        <v>41389.679560185185</v>
      </c>
      <c r="U1571" s="15">
        <f>(((Kickstarter!I1571/60)/60)/24)+DATE(1970,1,1)</f>
        <v>41419.679560185185</v>
      </c>
      <c r="V1571">
        <f>YEAR(T1571)</f>
        <v>2013</v>
      </c>
      <c r="W1571">
        <f>YEAR(U1571)</f>
        <v>2013</v>
      </c>
    </row>
    <row r="1572" spans="1:23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5">
        <f t="shared" si="24"/>
        <v>42438.813449074078</v>
      </c>
      <c r="L1572" t="b">
        <v>0</v>
      </c>
      <c r="M1572">
        <v>52</v>
      </c>
      <c r="N1572" t="b">
        <v>0</v>
      </c>
      <c r="O1572" t="s">
        <v>8288</v>
      </c>
      <c r="P1572" s="13">
        <v>1</v>
      </c>
      <c r="Q1572">
        <f>IFERROR(ROUND(Kickstarter!E1572/[1]Kickstarter!L1572,2),0)</f>
        <v>44.36</v>
      </c>
      <c r="R1572" s="16" t="s">
        <v>8310</v>
      </c>
      <c r="S1572" s="16" t="s">
        <v>8311</v>
      </c>
      <c r="T1572" s="15">
        <f>(((Kickstarter!J1572/60)/60)/24)+DATE(1970,1,1)</f>
        <v>42438.813449074078</v>
      </c>
      <c r="U1572" s="15">
        <f>(((Kickstarter!I1572/60)/60)/24)+DATE(1970,1,1)</f>
        <v>42468.771782407406</v>
      </c>
      <c r="V1572">
        <f>YEAR(T1572)</f>
        <v>2016</v>
      </c>
      <c r="W1572">
        <f>YEAR(U1572)</f>
        <v>2016</v>
      </c>
    </row>
    <row r="1573" spans="1:23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5">
        <f t="shared" si="24"/>
        <v>42144.769479166665</v>
      </c>
      <c r="L1573" t="b">
        <v>0</v>
      </c>
      <c r="M1573">
        <v>4</v>
      </c>
      <c r="N1573" t="b">
        <v>0</v>
      </c>
      <c r="O1573" t="s">
        <v>8288</v>
      </c>
      <c r="P1573" s="13">
        <v>1</v>
      </c>
      <c r="Q1573">
        <f>IFERROR(ROUND(Kickstarter!E1573/[1]Kickstarter!L1573,2),0)</f>
        <v>2.11</v>
      </c>
      <c r="R1573" s="16" t="s">
        <v>8310</v>
      </c>
      <c r="S1573" s="16" t="s">
        <v>8309</v>
      </c>
      <c r="T1573" s="15">
        <f>(((Kickstarter!J1573/60)/60)/24)+DATE(1970,1,1)</f>
        <v>42144.769479166673</v>
      </c>
      <c r="U1573" s="15">
        <f>(((Kickstarter!I1573/60)/60)/24)+DATE(1970,1,1)</f>
        <v>42174.769479166673</v>
      </c>
      <c r="V1573">
        <f>YEAR(T1573)</f>
        <v>2015</v>
      </c>
      <c r="W1573">
        <f>YEAR(U1573)</f>
        <v>2015</v>
      </c>
    </row>
    <row r="1574" spans="1:23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5">
        <f t="shared" si="24"/>
        <v>42404.033090277779</v>
      </c>
      <c r="L1574" t="b">
        <v>0</v>
      </c>
      <c r="M1574">
        <v>3</v>
      </c>
      <c r="N1574" t="b">
        <v>0</v>
      </c>
      <c r="O1574" t="s">
        <v>8288</v>
      </c>
      <c r="P1574" s="13">
        <v>1</v>
      </c>
      <c r="Q1574">
        <f>IFERROR(ROUND(Kickstarter!E1574/[1]Kickstarter!L1574,2),0)</f>
        <v>3.47</v>
      </c>
      <c r="R1574" s="16" t="s">
        <v>8310</v>
      </c>
      <c r="S1574" s="16" t="s">
        <v>8319</v>
      </c>
      <c r="T1574" s="15">
        <f>(((Kickstarter!J1574/60)/60)/24)+DATE(1970,1,1)</f>
        <v>42404.033090277779</v>
      </c>
      <c r="U1574" s="15">
        <f>(((Kickstarter!I1574/60)/60)/24)+DATE(1970,1,1)</f>
        <v>42428.999305555553</v>
      </c>
      <c r="V1574">
        <f>YEAR(T1574)</f>
        <v>2016</v>
      </c>
      <c r="W1574">
        <f>YEAR(U1574)</f>
        <v>2016</v>
      </c>
    </row>
    <row r="1575" spans="1:23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5">
        <f t="shared" si="24"/>
        <v>42786.000023148154</v>
      </c>
      <c r="L1575" t="b">
        <v>0</v>
      </c>
      <c r="M1575">
        <v>3</v>
      </c>
      <c r="N1575" t="b">
        <v>0</v>
      </c>
      <c r="O1575" t="s">
        <v>8288</v>
      </c>
      <c r="P1575" s="13">
        <v>1</v>
      </c>
      <c r="Q1575">
        <f>IFERROR(ROUND(Kickstarter!E1575/[1]Kickstarter!L1575,2),0)</f>
        <v>3.14</v>
      </c>
      <c r="R1575" s="16" t="s">
        <v>8310</v>
      </c>
      <c r="S1575" s="16" t="s">
        <v>8309</v>
      </c>
      <c r="T1575" s="15">
        <f>(((Kickstarter!J1575/60)/60)/24)+DATE(1970,1,1)</f>
        <v>42786.000023148154</v>
      </c>
      <c r="U1575" s="15">
        <f>(((Kickstarter!I1575/60)/60)/24)+DATE(1970,1,1)</f>
        <v>42826.165972222225</v>
      </c>
      <c r="V1575">
        <f>YEAR(T1575)</f>
        <v>2017</v>
      </c>
      <c r="W1575">
        <f>YEAR(U1575)</f>
        <v>2017</v>
      </c>
    </row>
    <row r="1576" spans="1:23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5">
        <f t="shared" si="24"/>
        <v>42017.927418981482</v>
      </c>
      <c r="L1576" t="b">
        <v>0</v>
      </c>
      <c r="M1576">
        <v>6</v>
      </c>
      <c r="N1576" t="b">
        <v>0</v>
      </c>
      <c r="O1576" t="s">
        <v>8288</v>
      </c>
      <c r="P1576" s="13">
        <v>1</v>
      </c>
      <c r="Q1576">
        <f>IFERROR(ROUND(Kickstarter!E1576/[1]Kickstarter!L1576,2),0)</f>
        <v>12.65</v>
      </c>
      <c r="R1576" s="16" t="s">
        <v>8310</v>
      </c>
      <c r="S1576" s="16" t="s">
        <v>8309</v>
      </c>
      <c r="T1576" s="15">
        <f>(((Kickstarter!J1576/60)/60)/24)+DATE(1970,1,1)</f>
        <v>42017.927418981482</v>
      </c>
      <c r="U1576" s="15">
        <f>(((Kickstarter!I1576/60)/60)/24)+DATE(1970,1,1)</f>
        <v>42052.927418981482</v>
      </c>
      <c r="V1576">
        <f>YEAR(T1576)</f>
        <v>2015</v>
      </c>
      <c r="W1576">
        <f>YEAR(U1576)</f>
        <v>2015</v>
      </c>
    </row>
    <row r="1577" spans="1:23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5">
        <f t="shared" si="24"/>
        <v>41799.524259259255</v>
      </c>
      <c r="L1577" t="b">
        <v>0</v>
      </c>
      <c r="M1577">
        <v>35</v>
      </c>
      <c r="N1577" t="b">
        <v>0</v>
      </c>
      <c r="O1577" t="s">
        <v>8288</v>
      </c>
      <c r="P1577" s="13">
        <v>1</v>
      </c>
      <c r="Q1577">
        <f>IFERROR(ROUND(Kickstarter!E1577/[1]Kickstarter!L1577,2),0)</f>
        <v>71.59</v>
      </c>
      <c r="R1577" s="16" t="s">
        <v>8310</v>
      </c>
      <c r="S1577" s="16" t="s">
        <v>8309</v>
      </c>
      <c r="T1577" s="15">
        <f>(((Kickstarter!J1577/60)/60)/24)+DATE(1970,1,1)</f>
        <v>41799.524259259262</v>
      </c>
      <c r="U1577" s="15">
        <f>(((Kickstarter!I1577/60)/60)/24)+DATE(1970,1,1)</f>
        <v>41829.524259259262</v>
      </c>
      <c r="V1577">
        <f>YEAR(T1577)</f>
        <v>2014</v>
      </c>
      <c r="W1577">
        <f>YEAR(U1577)</f>
        <v>2014</v>
      </c>
    </row>
    <row r="1578" spans="1:23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5">
        <f t="shared" si="24"/>
        <v>42140.879259259258</v>
      </c>
      <c r="L1578" t="b">
        <v>0</v>
      </c>
      <c r="M1578">
        <v>10</v>
      </c>
      <c r="N1578" t="b">
        <v>0</v>
      </c>
      <c r="O1578" t="s">
        <v>8288</v>
      </c>
      <c r="P1578" s="13">
        <v>1</v>
      </c>
      <c r="Q1578">
        <f>IFERROR(ROUND(Kickstarter!E1578/[1]Kickstarter!L1578,2),0)</f>
        <v>10.83</v>
      </c>
      <c r="R1578" s="16" t="s">
        <v>8308</v>
      </c>
      <c r="S1578" s="16" t="s">
        <v>8350</v>
      </c>
      <c r="T1578" s="15">
        <f>(((Kickstarter!J1578/60)/60)/24)+DATE(1970,1,1)</f>
        <v>42140.879259259258</v>
      </c>
      <c r="U1578" s="15">
        <f>(((Kickstarter!I1578/60)/60)/24)+DATE(1970,1,1)</f>
        <v>42185.879259259258</v>
      </c>
      <c r="V1578">
        <f>YEAR(T1578)</f>
        <v>2015</v>
      </c>
      <c r="W1578">
        <f>YEAR(U1578)</f>
        <v>2015</v>
      </c>
    </row>
    <row r="1579" spans="1:23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5">
        <f t="shared" si="24"/>
        <v>41054.847777777773</v>
      </c>
      <c r="L1579" t="b">
        <v>0</v>
      </c>
      <c r="M1579">
        <v>2</v>
      </c>
      <c r="N1579" t="b">
        <v>0</v>
      </c>
      <c r="O1579" t="s">
        <v>8288</v>
      </c>
      <c r="P1579" s="13">
        <v>1</v>
      </c>
      <c r="Q1579">
        <f>IFERROR(ROUND(Kickstarter!E1579/[1]Kickstarter!L1579,2),0)</f>
        <v>0.85</v>
      </c>
      <c r="R1579" s="16" t="s">
        <v>8324</v>
      </c>
      <c r="S1579" s="16" t="s">
        <v>8351</v>
      </c>
      <c r="T1579" s="15">
        <f>(((Kickstarter!J1579/60)/60)/24)+DATE(1970,1,1)</f>
        <v>41054.847777777781</v>
      </c>
      <c r="U1579" s="15">
        <f>(((Kickstarter!I1579/60)/60)/24)+DATE(1970,1,1)</f>
        <v>41114.847777777781</v>
      </c>
      <c r="V1579">
        <f>YEAR(T1579)</f>
        <v>2012</v>
      </c>
      <c r="W1579">
        <f>YEAR(U1579)</f>
        <v>2012</v>
      </c>
    </row>
    <row r="1580" spans="1:23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5">
        <f t="shared" si="24"/>
        <v>40399.065868055557</v>
      </c>
      <c r="L1580" t="b">
        <v>0</v>
      </c>
      <c r="M1580">
        <v>4</v>
      </c>
      <c r="N1580" t="b">
        <v>0</v>
      </c>
      <c r="O1580" t="s">
        <v>8288</v>
      </c>
      <c r="P1580" s="13">
        <v>1</v>
      </c>
      <c r="Q1580">
        <f>IFERROR(ROUND(Kickstarter!E1580/[1]Kickstarter!L1580,2),0)</f>
        <v>5.54</v>
      </c>
      <c r="R1580" s="16" t="s">
        <v>8308</v>
      </c>
      <c r="S1580" s="16" t="s">
        <v>8350</v>
      </c>
      <c r="T1580" s="15">
        <f>(((Kickstarter!J1580/60)/60)/24)+DATE(1970,1,1)</f>
        <v>40399.065868055557</v>
      </c>
      <c r="U1580" s="15">
        <f>(((Kickstarter!I1580/60)/60)/24)+DATE(1970,1,1)</f>
        <v>40423.083333333336</v>
      </c>
      <c r="V1580">
        <f>YEAR(T1580)</f>
        <v>2010</v>
      </c>
      <c r="W1580">
        <f>YEAR(U1580)</f>
        <v>2010</v>
      </c>
    </row>
    <row r="1581" spans="1:23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5">
        <f t="shared" si="24"/>
        <v>41481.996423611112</v>
      </c>
      <c r="L1581" t="b">
        <v>0</v>
      </c>
      <c r="M1581">
        <v>2</v>
      </c>
      <c r="N1581" t="b">
        <v>0</v>
      </c>
      <c r="O1581" t="s">
        <v>8288</v>
      </c>
      <c r="P1581" s="13">
        <v>1</v>
      </c>
      <c r="Q1581">
        <f>IFERROR(ROUND(Kickstarter!E1581/[1]Kickstarter!L1581,2),0)</f>
        <v>1.33</v>
      </c>
      <c r="R1581" s="16" t="s">
        <v>8308</v>
      </c>
      <c r="S1581" s="16" t="s">
        <v>8350</v>
      </c>
      <c r="T1581" s="15">
        <f>(((Kickstarter!J1581/60)/60)/24)+DATE(1970,1,1)</f>
        <v>41481.996423611112</v>
      </c>
      <c r="U1581" s="15">
        <f>(((Kickstarter!I1581/60)/60)/24)+DATE(1970,1,1)</f>
        <v>41514.996423611112</v>
      </c>
      <c r="V1581">
        <f>YEAR(T1581)</f>
        <v>2013</v>
      </c>
      <c r="W1581">
        <f>YEAR(U1581)</f>
        <v>2013</v>
      </c>
    </row>
    <row r="1582" spans="1:23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5">
        <f t="shared" si="24"/>
        <v>40990.050069444442</v>
      </c>
      <c r="L1582" t="b">
        <v>0</v>
      </c>
      <c r="M1582">
        <v>0</v>
      </c>
      <c r="N1582" t="b">
        <v>0</v>
      </c>
      <c r="O1582" t="s">
        <v>8288</v>
      </c>
      <c r="P1582" s="13">
        <v>1</v>
      </c>
      <c r="Q1582">
        <f>IFERROR(ROUND(Kickstarter!E1582/[1]Kickstarter!L1582,2),0)</f>
        <v>0</v>
      </c>
      <c r="R1582" s="16" t="s">
        <v>8335</v>
      </c>
      <c r="S1582" s="16" t="s">
        <v>8354</v>
      </c>
      <c r="T1582" s="15">
        <f>(((Kickstarter!J1582/60)/60)/24)+DATE(1970,1,1)</f>
        <v>40990.050069444449</v>
      </c>
      <c r="U1582" s="15">
        <f>(((Kickstarter!I1582/60)/60)/24)+DATE(1970,1,1)</f>
        <v>41050.050069444449</v>
      </c>
      <c r="V1582">
        <f>YEAR(T1582)</f>
        <v>2012</v>
      </c>
      <c r="W1582">
        <f>YEAR(U1582)</f>
        <v>2012</v>
      </c>
    </row>
    <row r="1583" spans="1:23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5">
        <f t="shared" si="24"/>
        <v>42325.448958333334</v>
      </c>
      <c r="L1583" t="b">
        <v>0</v>
      </c>
      <c r="M1583">
        <v>1</v>
      </c>
      <c r="N1583" t="b">
        <v>0</v>
      </c>
      <c r="O1583" t="s">
        <v>8289</v>
      </c>
      <c r="P1583" s="13">
        <v>1</v>
      </c>
      <c r="Q1583">
        <f>IFERROR(ROUND(Kickstarter!E1583/[1]Kickstarter!L1583,2),0)</f>
        <v>0.12</v>
      </c>
      <c r="R1583" s="16" t="s">
        <v>8310</v>
      </c>
      <c r="S1583" s="16" t="s">
        <v>8309</v>
      </c>
      <c r="T1583" s="15">
        <f>(((Kickstarter!J1583/60)/60)/24)+DATE(1970,1,1)</f>
        <v>42325.448958333334</v>
      </c>
      <c r="U1583" s="15">
        <f>(((Kickstarter!I1583/60)/60)/24)+DATE(1970,1,1)</f>
        <v>42357.448958333334</v>
      </c>
      <c r="V1583">
        <f>YEAR(T1583)</f>
        <v>2015</v>
      </c>
      <c r="W1583">
        <f>YEAR(U1583)</f>
        <v>2015</v>
      </c>
    </row>
    <row r="1584" spans="1:23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5">
        <f t="shared" si="24"/>
        <v>42246.789965277778</v>
      </c>
      <c r="L1584" t="b">
        <v>0</v>
      </c>
      <c r="M1584">
        <v>3</v>
      </c>
      <c r="N1584" t="b">
        <v>0</v>
      </c>
      <c r="O1584" t="s">
        <v>8289</v>
      </c>
      <c r="P1584" s="13">
        <v>1</v>
      </c>
      <c r="Q1584">
        <f>IFERROR(ROUND(Kickstarter!E1584/[1]Kickstarter!L1584,2),0)</f>
        <v>1.86</v>
      </c>
      <c r="R1584" s="16" t="s">
        <v>8310</v>
      </c>
      <c r="S1584" s="16" t="s">
        <v>8309</v>
      </c>
      <c r="T1584" s="15">
        <f>(((Kickstarter!J1584/60)/60)/24)+DATE(1970,1,1)</f>
        <v>42246.789965277778</v>
      </c>
      <c r="U1584" s="15">
        <f>(((Kickstarter!I1584/60)/60)/24)+DATE(1970,1,1)</f>
        <v>42303.888888888891</v>
      </c>
      <c r="V1584">
        <f>YEAR(T1584)</f>
        <v>2015</v>
      </c>
      <c r="W1584">
        <f>YEAR(U1584)</f>
        <v>2015</v>
      </c>
    </row>
    <row r="1585" spans="1:23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5">
        <f t="shared" si="24"/>
        <v>41877.904988425929</v>
      </c>
      <c r="L1585" t="b">
        <v>0</v>
      </c>
      <c r="M1585">
        <v>1</v>
      </c>
      <c r="N1585" t="b">
        <v>0</v>
      </c>
      <c r="O1585" t="s">
        <v>8289</v>
      </c>
      <c r="P1585" s="13">
        <v>1</v>
      </c>
      <c r="Q1585">
        <f>IFERROR(ROUND(Kickstarter!E1585/[1]Kickstarter!L1585,2),0)</f>
        <v>0.68</v>
      </c>
      <c r="R1585" s="16" t="s">
        <v>8308</v>
      </c>
      <c r="S1585" s="16" t="s">
        <v>8342</v>
      </c>
      <c r="T1585" s="15">
        <f>(((Kickstarter!J1585/60)/60)/24)+DATE(1970,1,1)</f>
        <v>41877.904988425929</v>
      </c>
      <c r="U1585" s="15">
        <f>(((Kickstarter!I1585/60)/60)/24)+DATE(1970,1,1)</f>
        <v>41907.904988425929</v>
      </c>
      <c r="V1585">
        <f>YEAR(T1585)</f>
        <v>2014</v>
      </c>
      <c r="W1585">
        <f>YEAR(U1585)</f>
        <v>2014</v>
      </c>
    </row>
    <row r="1586" spans="1:23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5">
        <f t="shared" si="24"/>
        <v>41779.649317129632</v>
      </c>
      <c r="L1586" t="b">
        <v>0</v>
      </c>
      <c r="M1586">
        <v>0</v>
      </c>
      <c r="N1586" t="b">
        <v>0</v>
      </c>
      <c r="O1586" t="s">
        <v>8289</v>
      </c>
      <c r="P1586" s="13">
        <v>1</v>
      </c>
      <c r="Q1586">
        <f>IFERROR(ROUND(Kickstarter!E1586/[1]Kickstarter!L1586,2),0)</f>
        <v>0</v>
      </c>
      <c r="R1586" s="16" t="s">
        <v>8308</v>
      </c>
      <c r="S1586" s="16" t="s">
        <v>8342</v>
      </c>
      <c r="T1586" s="15">
        <f>(((Kickstarter!J1586/60)/60)/24)+DATE(1970,1,1)</f>
        <v>41779.649317129632</v>
      </c>
      <c r="U1586" s="15">
        <f>(((Kickstarter!I1586/60)/60)/24)+DATE(1970,1,1)</f>
        <v>41789.649317129632</v>
      </c>
      <c r="V1586">
        <f>YEAR(T1586)</f>
        <v>2014</v>
      </c>
      <c r="W1586">
        <f>YEAR(U1586)</f>
        <v>2014</v>
      </c>
    </row>
    <row r="1587" spans="1:23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5">
        <f t="shared" si="24"/>
        <v>42707.895462962959</v>
      </c>
      <c r="L1587" t="b">
        <v>0</v>
      </c>
      <c r="M1587">
        <v>12</v>
      </c>
      <c r="N1587" t="b">
        <v>0</v>
      </c>
      <c r="O1587" t="s">
        <v>8289</v>
      </c>
      <c r="P1587" s="13">
        <v>1</v>
      </c>
      <c r="Q1587">
        <f>IFERROR(ROUND(Kickstarter!E1587/[1]Kickstarter!L1587,2),0)</f>
        <v>143.63999999999999</v>
      </c>
      <c r="R1587" s="16" t="s">
        <v>8310</v>
      </c>
      <c r="S1587" s="16" t="s">
        <v>8309</v>
      </c>
      <c r="T1587" s="15">
        <f>(((Kickstarter!J1587/60)/60)/24)+DATE(1970,1,1)</f>
        <v>42707.895462962959</v>
      </c>
      <c r="U1587" s="15">
        <f>(((Kickstarter!I1587/60)/60)/24)+DATE(1970,1,1)</f>
        <v>42729.458333333328</v>
      </c>
      <c r="V1587">
        <f>YEAR(T1587)</f>
        <v>2016</v>
      </c>
      <c r="W1587">
        <f>YEAR(U1587)</f>
        <v>2016</v>
      </c>
    </row>
    <row r="1588" spans="1:23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5">
        <f t="shared" si="24"/>
        <v>42069.104421296295</v>
      </c>
      <c r="L1588" t="b">
        <v>0</v>
      </c>
      <c r="M1588">
        <v>0</v>
      </c>
      <c r="N1588" t="b">
        <v>0</v>
      </c>
      <c r="O1588" t="s">
        <v>8289</v>
      </c>
      <c r="P1588" s="13">
        <v>1</v>
      </c>
      <c r="Q1588">
        <f>IFERROR(ROUND(Kickstarter!E1588/[1]Kickstarter!L1588,2),0)</f>
        <v>0</v>
      </c>
      <c r="R1588" s="16" t="s">
        <v>8310</v>
      </c>
      <c r="S1588" s="16" t="s">
        <v>8309</v>
      </c>
      <c r="T1588" s="15">
        <f>(((Kickstarter!J1588/60)/60)/24)+DATE(1970,1,1)</f>
        <v>42069.104421296302</v>
      </c>
      <c r="U1588" s="15">
        <f>(((Kickstarter!I1588/60)/60)/24)+DATE(1970,1,1)</f>
        <v>42099.062754629631</v>
      </c>
      <c r="V1588">
        <f>YEAR(T1588)</f>
        <v>2015</v>
      </c>
      <c r="W1588">
        <f>YEAR(U1588)</f>
        <v>2015</v>
      </c>
    </row>
    <row r="1589" spans="1:23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5">
        <f t="shared" si="24"/>
        <v>41956.950983796298</v>
      </c>
      <c r="L1589" t="b">
        <v>0</v>
      </c>
      <c r="M1589">
        <v>1</v>
      </c>
      <c r="N1589" t="b">
        <v>0</v>
      </c>
      <c r="O1589" t="s">
        <v>8289</v>
      </c>
      <c r="P1589" s="13">
        <v>1</v>
      </c>
      <c r="Q1589">
        <f>IFERROR(ROUND(Kickstarter!E1589/[1]Kickstarter!L1589,2),0)</f>
        <v>0.04</v>
      </c>
      <c r="R1589" s="16" t="s">
        <v>8310</v>
      </c>
      <c r="S1589" s="16" t="s">
        <v>8319</v>
      </c>
      <c r="T1589" s="15">
        <f>(((Kickstarter!J1589/60)/60)/24)+DATE(1970,1,1)</f>
        <v>41956.950983796298</v>
      </c>
      <c r="U1589" s="15">
        <f>(((Kickstarter!I1589/60)/60)/24)+DATE(1970,1,1)</f>
        <v>41986.950983796298</v>
      </c>
      <c r="V1589">
        <f>YEAR(T1589)</f>
        <v>2014</v>
      </c>
      <c r="W1589">
        <f>YEAR(U1589)</f>
        <v>2014</v>
      </c>
    </row>
    <row r="1590" spans="1:23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5">
        <f t="shared" si="24"/>
        <v>42005.24998842593</v>
      </c>
      <c r="L1590" t="b">
        <v>0</v>
      </c>
      <c r="M1590">
        <v>0</v>
      </c>
      <c r="N1590" t="b">
        <v>0</v>
      </c>
      <c r="O1590" t="s">
        <v>8289</v>
      </c>
      <c r="P1590" s="13">
        <v>1</v>
      </c>
      <c r="Q1590">
        <f>IFERROR(ROUND(Kickstarter!E1590/[1]Kickstarter!L1590,2),0)</f>
        <v>0</v>
      </c>
      <c r="R1590" s="16" t="s">
        <v>8308</v>
      </c>
      <c r="S1590" s="16" t="s">
        <v>8352</v>
      </c>
      <c r="T1590" s="15">
        <f>(((Kickstarter!J1590/60)/60)/24)+DATE(1970,1,1)</f>
        <v>42005.24998842593</v>
      </c>
      <c r="U1590" s="15">
        <f>(((Kickstarter!I1590/60)/60)/24)+DATE(1970,1,1)</f>
        <v>42035.841666666667</v>
      </c>
      <c r="V1590">
        <f>YEAR(T1590)</f>
        <v>2015</v>
      </c>
      <c r="W1590">
        <f>YEAR(U1590)</f>
        <v>2015</v>
      </c>
    </row>
    <row r="1591" spans="1:23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5">
        <f t="shared" si="24"/>
        <v>42256.984791666662</v>
      </c>
      <c r="L1591" t="b">
        <v>0</v>
      </c>
      <c r="M1591">
        <v>0</v>
      </c>
      <c r="N1591" t="b">
        <v>0</v>
      </c>
      <c r="O1591" t="s">
        <v>8289</v>
      </c>
      <c r="P1591" s="13">
        <v>1</v>
      </c>
      <c r="Q1591">
        <f>IFERROR(ROUND(Kickstarter!E1591/[1]Kickstarter!L1591,2),0)</f>
        <v>0</v>
      </c>
      <c r="R1591" s="16" t="s">
        <v>8329</v>
      </c>
      <c r="S1591" s="16" t="s">
        <v>8330</v>
      </c>
      <c r="T1591" s="15">
        <f>(((Kickstarter!J1591/60)/60)/24)+DATE(1970,1,1)</f>
        <v>42256.984791666662</v>
      </c>
      <c r="U1591" s="15">
        <f>(((Kickstarter!I1591/60)/60)/24)+DATE(1970,1,1)</f>
        <v>42286.984791666662</v>
      </c>
      <c r="V1591">
        <f>YEAR(T1591)</f>
        <v>2015</v>
      </c>
      <c r="W1591">
        <f>YEAR(U1591)</f>
        <v>2015</v>
      </c>
    </row>
    <row r="1592" spans="1:23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5">
        <f t="shared" si="24"/>
        <v>42240.857222222221</v>
      </c>
      <c r="L1592" t="b">
        <v>0</v>
      </c>
      <c r="M1592">
        <v>2</v>
      </c>
      <c r="N1592" t="b">
        <v>0</v>
      </c>
      <c r="O1592" t="s">
        <v>8289</v>
      </c>
      <c r="P1592" s="13">
        <v>1</v>
      </c>
      <c r="Q1592">
        <f>IFERROR(ROUND(Kickstarter!E1592/[1]Kickstarter!L1592,2),0)</f>
        <v>14.17</v>
      </c>
      <c r="R1592" s="16" t="s">
        <v>8310</v>
      </c>
      <c r="S1592" s="16" t="s">
        <v>8309</v>
      </c>
      <c r="T1592" s="15">
        <f>(((Kickstarter!J1592/60)/60)/24)+DATE(1970,1,1)</f>
        <v>42240.857222222221</v>
      </c>
      <c r="U1592" s="15">
        <f>(((Kickstarter!I1592/60)/60)/24)+DATE(1970,1,1)</f>
        <v>42270.857222222221</v>
      </c>
      <c r="V1592">
        <f>YEAR(T1592)</f>
        <v>2015</v>
      </c>
      <c r="W1592">
        <f>YEAR(U1592)</f>
        <v>2015</v>
      </c>
    </row>
    <row r="1593" spans="1:23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5">
        <f t="shared" si="24"/>
        <v>42433.726168981477</v>
      </c>
      <c r="L1593" t="b">
        <v>0</v>
      </c>
      <c r="M1593">
        <v>92</v>
      </c>
      <c r="N1593" t="b">
        <v>0</v>
      </c>
      <c r="O1593" t="s">
        <v>8289</v>
      </c>
      <c r="P1593" s="13">
        <v>1</v>
      </c>
      <c r="Q1593">
        <f>IFERROR(ROUND(Kickstarter!E1593/[1]Kickstarter!L1593,2),0)</f>
        <v>81.84</v>
      </c>
      <c r="R1593" s="16" t="s">
        <v>8308</v>
      </c>
      <c r="S1593" s="16" t="s">
        <v>8342</v>
      </c>
      <c r="T1593" s="15">
        <f>(((Kickstarter!J1593/60)/60)/24)+DATE(1970,1,1)</f>
        <v>42433.726168981477</v>
      </c>
      <c r="U1593" s="15">
        <f>(((Kickstarter!I1593/60)/60)/24)+DATE(1970,1,1)</f>
        <v>42463.68450231482</v>
      </c>
      <c r="V1593">
        <f>YEAR(T1593)</f>
        <v>2016</v>
      </c>
      <c r="W1593">
        <f>YEAR(U1593)</f>
        <v>2016</v>
      </c>
    </row>
    <row r="1594" spans="1:23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5">
        <f t="shared" si="24"/>
        <v>42046.072743055556</v>
      </c>
      <c r="L1594" t="b">
        <v>0</v>
      </c>
      <c r="M1594">
        <v>0</v>
      </c>
      <c r="N1594" t="b">
        <v>0</v>
      </c>
      <c r="O1594" t="s">
        <v>8289</v>
      </c>
      <c r="P1594" s="13">
        <v>1</v>
      </c>
      <c r="Q1594">
        <f>IFERROR(ROUND(Kickstarter!E1594/[1]Kickstarter!L1594,2),0)</f>
        <v>0</v>
      </c>
      <c r="R1594" s="16" t="s">
        <v>8310</v>
      </c>
      <c r="S1594" s="16" t="s">
        <v>8309</v>
      </c>
      <c r="T1594" s="15">
        <f>(((Kickstarter!J1594/60)/60)/24)+DATE(1970,1,1)</f>
        <v>42046.072743055556</v>
      </c>
      <c r="U1594" s="15">
        <f>(((Kickstarter!I1594/60)/60)/24)+DATE(1970,1,1)</f>
        <v>42091.031076388885</v>
      </c>
      <c r="V1594">
        <f>YEAR(T1594)</f>
        <v>2015</v>
      </c>
      <c r="W1594">
        <f>YEAR(U1594)</f>
        <v>2015</v>
      </c>
    </row>
    <row r="1595" spans="1:23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5">
        <f t="shared" si="24"/>
        <v>42033.845543981486</v>
      </c>
      <c r="L1595" t="b">
        <v>0</v>
      </c>
      <c r="M1595">
        <v>3</v>
      </c>
      <c r="N1595" t="b">
        <v>0</v>
      </c>
      <c r="O1595" t="s">
        <v>8289</v>
      </c>
      <c r="P1595" s="13">
        <v>1</v>
      </c>
      <c r="Q1595">
        <f>IFERROR(ROUND(Kickstarter!E1595/[1]Kickstarter!L1595,2),0)</f>
        <v>0.18</v>
      </c>
      <c r="R1595" s="16" t="s">
        <v>8308</v>
      </c>
      <c r="S1595" s="16" t="s">
        <v>8350</v>
      </c>
      <c r="T1595" s="15">
        <f>(((Kickstarter!J1595/60)/60)/24)+DATE(1970,1,1)</f>
        <v>42033.845543981486</v>
      </c>
      <c r="U1595" s="15">
        <f>(((Kickstarter!I1595/60)/60)/24)+DATE(1970,1,1)</f>
        <v>42063.845543981486</v>
      </c>
      <c r="V1595">
        <f>YEAR(T1595)</f>
        <v>2015</v>
      </c>
      <c r="W1595">
        <f>YEAR(U1595)</f>
        <v>2015</v>
      </c>
    </row>
    <row r="1596" spans="1:23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5">
        <f t="shared" si="24"/>
        <v>42445.712754629625</v>
      </c>
      <c r="L1596" t="b">
        <v>0</v>
      </c>
      <c r="M1596">
        <v>10</v>
      </c>
      <c r="N1596" t="b">
        <v>0</v>
      </c>
      <c r="O1596" t="s">
        <v>8289</v>
      </c>
      <c r="P1596" s="13">
        <v>1</v>
      </c>
      <c r="Q1596">
        <f>IFERROR(ROUND(Kickstarter!E1596/[1]Kickstarter!L1596,2),0)</f>
        <v>9.32</v>
      </c>
      <c r="R1596" s="16" t="s">
        <v>8310</v>
      </c>
      <c r="S1596" s="16" t="s">
        <v>8309</v>
      </c>
      <c r="T1596" s="15">
        <f>(((Kickstarter!J1596/60)/60)/24)+DATE(1970,1,1)</f>
        <v>42445.712754629625</v>
      </c>
      <c r="U1596" s="15">
        <f>(((Kickstarter!I1596/60)/60)/24)+DATE(1970,1,1)</f>
        <v>42505.681249999994</v>
      </c>
      <c r="V1596">
        <f>YEAR(T1596)</f>
        <v>2016</v>
      </c>
      <c r="W1596">
        <f>YEAR(U1596)</f>
        <v>2016</v>
      </c>
    </row>
    <row r="1597" spans="1:23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5">
        <f t="shared" si="24"/>
        <v>41780.050092592595</v>
      </c>
      <c r="L1597" t="b">
        <v>0</v>
      </c>
      <c r="M1597">
        <v>7</v>
      </c>
      <c r="N1597" t="b">
        <v>0</v>
      </c>
      <c r="O1597" t="s">
        <v>8289</v>
      </c>
      <c r="P1597" s="13">
        <v>1</v>
      </c>
      <c r="Q1597">
        <f>IFERROR(ROUND(Kickstarter!E1597/[1]Kickstarter!L1597,2),0)</f>
        <v>6.83</v>
      </c>
      <c r="R1597" s="16" t="s">
        <v>8318</v>
      </c>
      <c r="S1597" s="16" t="s">
        <v>8349</v>
      </c>
      <c r="T1597" s="15">
        <f>(((Kickstarter!J1597/60)/60)/24)+DATE(1970,1,1)</f>
        <v>41780.050092592595</v>
      </c>
      <c r="U1597" s="15">
        <f>(((Kickstarter!I1597/60)/60)/24)+DATE(1970,1,1)</f>
        <v>41808.842361111114</v>
      </c>
      <c r="V1597">
        <f>YEAR(T1597)</f>
        <v>2014</v>
      </c>
      <c r="W1597">
        <f>YEAR(U1597)</f>
        <v>2014</v>
      </c>
    </row>
    <row r="1598" spans="1:23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5">
        <f t="shared" si="24"/>
        <v>41941.430196759262</v>
      </c>
      <c r="L1598" t="b">
        <v>0</v>
      </c>
      <c r="M1598">
        <v>3</v>
      </c>
      <c r="N1598" t="b">
        <v>0</v>
      </c>
      <c r="O1598" t="s">
        <v>8289</v>
      </c>
      <c r="P1598" s="13">
        <v>1</v>
      </c>
      <c r="Q1598">
        <f>IFERROR(ROUND(Kickstarter!E1598/[1]Kickstarter!L1598,2),0)</f>
        <v>2.88</v>
      </c>
      <c r="R1598" s="16" t="s">
        <v>8318</v>
      </c>
      <c r="S1598" s="16" t="s">
        <v>8349</v>
      </c>
      <c r="T1598" s="15">
        <f>(((Kickstarter!J1598/60)/60)/24)+DATE(1970,1,1)</f>
        <v>41941.430196759262</v>
      </c>
      <c r="U1598" s="15">
        <f>(((Kickstarter!I1598/60)/60)/24)+DATE(1970,1,1)</f>
        <v>41986.471863425926</v>
      </c>
      <c r="V1598">
        <f>YEAR(T1598)</f>
        <v>2014</v>
      </c>
      <c r="W1598">
        <f>YEAR(U1598)</f>
        <v>2014</v>
      </c>
    </row>
    <row r="1599" spans="1:23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5">
        <f t="shared" si="24"/>
        <v>42603.354131944448</v>
      </c>
      <c r="L1599" t="b">
        <v>0</v>
      </c>
      <c r="M1599">
        <v>0</v>
      </c>
      <c r="N1599" t="b">
        <v>0</v>
      </c>
      <c r="O1599" t="s">
        <v>8289</v>
      </c>
      <c r="P1599" s="13">
        <v>1</v>
      </c>
      <c r="Q1599">
        <f>IFERROR(ROUND(Kickstarter!E1599/[1]Kickstarter!L1599,2),0)</f>
        <v>0</v>
      </c>
      <c r="R1599" s="16" t="s">
        <v>8318</v>
      </c>
      <c r="S1599" s="16" t="s">
        <v>8347</v>
      </c>
      <c r="T1599" s="15">
        <f>(((Kickstarter!J1599/60)/60)/24)+DATE(1970,1,1)</f>
        <v>42603.354131944448</v>
      </c>
      <c r="U1599" s="15">
        <f>(((Kickstarter!I1599/60)/60)/24)+DATE(1970,1,1)</f>
        <v>42633.354131944448</v>
      </c>
      <c r="V1599">
        <f>YEAR(T1599)</f>
        <v>2016</v>
      </c>
      <c r="W1599">
        <f>YEAR(U1599)</f>
        <v>2016</v>
      </c>
    </row>
    <row r="1600" spans="1:23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5">
        <f t="shared" si="24"/>
        <v>42151.667337962965</v>
      </c>
      <c r="L1600" t="b">
        <v>0</v>
      </c>
      <c r="M1600">
        <v>1</v>
      </c>
      <c r="N1600" t="b">
        <v>0</v>
      </c>
      <c r="O1600" t="s">
        <v>8289</v>
      </c>
      <c r="P1600" s="13">
        <v>1</v>
      </c>
      <c r="Q1600">
        <f>IFERROR(ROUND(Kickstarter!E1600/[1]Kickstarter!L1600,2),0)</f>
        <v>0.02</v>
      </c>
      <c r="R1600" s="16" t="s">
        <v>8318</v>
      </c>
      <c r="S1600" s="16" t="s">
        <v>8349</v>
      </c>
      <c r="T1600" s="15">
        <f>(((Kickstarter!J1600/60)/60)/24)+DATE(1970,1,1)</f>
        <v>42151.667337962965</v>
      </c>
      <c r="U1600" s="15">
        <f>(((Kickstarter!I1600/60)/60)/24)+DATE(1970,1,1)</f>
        <v>42211.667337962965</v>
      </c>
      <c r="V1600">
        <f>YEAR(T1600)</f>
        <v>2015</v>
      </c>
      <c r="W1600">
        <f>YEAR(U1600)</f>
        <v>2015</v>
      </c>
    </row>
    <row r="1601" spans="1:23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5">
        <f t="shared" si="24"/>
        <v>42438.53907407407</v>
      </c>
      <c r="L1601" t="b">
        <v>0</v>
      </c>
      <c r="M1601">
        <v>0</v>
      </c>
      <c r="N1601" t="b">
        <v>0</v>
      </c>
      <c r="O1601" t="s">
        <v>8289</v>
      </c>
      <c r="P1601" s="13">
        <v>1</v>
      </c>
      <c r="Q1601">
        <f>IFERROR(ROUND(Kickstarter!E1601/[1]Kickstarter!L1601,2),0)</f>
        <v>0</v>
      </c>
      <c r="R1601" s="16" t="s">
        <v>8308</v>
      </c>
      <c r="S1601" s="16" t="s">
        <v>8350</v>
      </c>
      <c r="T1601" s="15">
        <f>(((Kickstarter!J1601/60)/60)/24)+DATE(1970,1,1)</f>
        <v>42438.53907407407</v>
      </c>
      <c r="U1601" s="15">
        <f>(((Kickstarter!I1601/60)/60)/24)+DATE(1970,1,1)</f>
        <v>42468.497407407413</v>
      </c>
      <c r="V1601">
        <f>YEAR(T1601)</f>
        <v>2016</v>
      </c>
      <c r="W1601">
        <f>YEAR(U1601)</f>
        <v>2016</v>
      </c>
    </row>
    <row r="1602" spans="1:23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5">
        <f t="shared" si="24"/>
        <v>41791.057314814811</v>
      </c>
      <c r="L1602" t="b">
        <v>0</v>
      </c>
      <c r="M1602">
        <v>9</v>
      </c>
      <c r="N1602" t="b">
        <v>0</v>
      </c>
      <c r="O1602" t="s">
        <v>8289</v>
      </c>
      <c r="P1602" s="13">
        <v>1</v>
      </c>
      <c r="Q1602">
        <f>IFERROR(ROUND(Kickstarter!E1602/[1]Kickstarter!L1602,2),0)</f>
        <v>9.66</v>
      </c>
      <c r="R1602" s="16" t="s">
        <v>8308</v>
      </c>
      <c r="S1602" s="16" t="s">
        <v>8350</v>
      </c>
      <c r="T1602" s="15">
        <f>(((Kickstarter!J1602/60)/60)/24)+DATE(1970,1,1)</f>
        <v>41791.057314814818</v>
      </c>
      <c r="U1602" s="15">
        <f>(((Kickstarter!I1602/60)/60)/24)+DATE(1970,1,1)</f>
        <v>41835.21597222222</v>
      </c>
      <c r="V1602">
        <f>YEAR(T1602)</f>
        <v>2014</v>
      </c>
      <c r="W1602">
        <f>YEAR(U1602)</f>
        <v>2014</v>
      </c>
    </row>
    <row r="1603" spans="1:23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5">
        <f t="shared" ref="K1603:K1666" si="25">(J1603/86400) + DATE(1970,1,1)</f>
        <v>40638.092974537038</v>
      </c>
      <c r="L1603" t="b">
        <v>0</v>
      </c>
      <c r="M1603">
        <v>56</v>
      </c>
      <c r="N1603" t="b">
        <v>1</v>
      </c>
      <c r="O1603" t="s">
        <v>8274</v>
      </c>
      <c r="P1603" s="13">
        <v>1</v>
      </c>
      <c r="Q1603">
        <f>IFERROR(ROUND(Kickstarter!E1603/[1]Kickstarter!L1603,2),0)</f>
        <v>40.39</v>
      </c>
      <c r="R1603" s="16" t="s">
        <v>8310</v>
      </c>
      <c r="S1603" s="16" t="s">
        <v>8309</v>
      </c>
      <c r="T1603" s="15">
        <f>(((Kickstarter!J1603/60)/60)/24)+DATE(1970,1,1)</f>
        <v>40638.092974537038</v>
      </c>
      <c r="U1603" s="15">
        <f>(((Kickstarter!I1603/60)/60)/24)+DATE(1970,1,1)</f>
        <v>40668.092974537038</v>
      </c>
      <c r="V1603">
        <f>YEAR(T1603)</f>
        <v>2011</v>
      </c>
      <c r="W1603">
        <f>YEAR(U1603)</f>
        <v>2011</v>
      </c>
    </row>
    <row r="1604" spans="1:23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5">
        <f t="shared" si="25"/>
        <v>40788.297650462962</v>
      </c>
      <c r="L1604" t="b">
        <v>0</v>
      </c>
      <c r="M1604">
        <v>32</v>
      </c>
      <c r="N1604" t="b">
        <v>1</v>
      </c>
      <c r="O1604" t="s">
        <v>8274</v>
      </c>
      <c r="P1604" s="13">
        <v>1</v>
      </c>
      <c r="Q1604">
        <f>IFERROR(ROUND(Kickstarter!E1604/[1]Kickstarter!L1604,2),0)</f>
        <v>75.13</v>
      </c>
      <c r="R1604" s="16" t="s">
        <v>8318</v>
      </c>
      <c r="S1604" s="16" t="s">
        <v>8349</v>
      </c>
      <c r="T1604" s="15">
        <f>(((Kickstarter!J1604/60)/60)/24)+DATE(1970,1,1)</f>
        <v>40788.297650462962</v>
      </c>
      <c r="U1604" s="15">
        <f>(((Kickstarter!I1604/60)/60)/24)+DATE(1970,1,1)</f>
        <v>40830.958333333336</v>
      </c>
      <c r="V1604">
        <f>YEAR(T1604)</f>
        <v>2011</v>
      </c>
      <c r="W1604">
        <f>YEAR(U1604)</f>
        <v>2011</v>
      </c>
    </row>
    <row r="1605" spans="1:23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5">
        <f t="shared" si="25"/>
        <v>40876.169664351852</v>
      </c>
      <c r="L1605" t="b">
        <v>0</v>
      </c>
      <c r="M1605">
        <v>30</v>
      </c>
      <c r="N1605" t="b">
        <v>1</v>
      </c>
      <c r="O1605" t="s">
        <v>8274</v>
      </c>
      <c r="P1605" s="13">
        <v>1</v>
      </c>
      <c r="Q1605">
        <f>IFERROR(ROUND(Kickstarter!E1605/[1]Kickstarter!L1605,2),0)</f>
        <v>26.68</v>
      </c>
      <c r="R1605" s="16" t="s">
        <v>8308</v>
      </c>
      <c r="S1605" s="16" t="s">
        <v>8342</v>
      </c>
      <c r="T1605" s="15">
        <f>(((Kickstarter!J1605/60)/60)/24)+DATE(1970,1,1)</f>
        <v>40876.169664351852</v>
      </c>
      <c r="U1605" s="15">
        <f>(((Kickstarter!I1605/60)/60)/24)+DATE(1970,1,1)</f>
        <v>40936.169664351852</v>
      </c>
      <c r="V1605">
        <f>YEAR(T1605)</f>
        <v>2011</v>
      </c>
      <c r="W1605">
        <f>YEAR(U1605)</f>
        <v>2012</v>
      </c>
    </row>
    <row r="1606" spans="1:23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5">
        <f t="shared" si="25"/>
        <v>40945.845312500001</v>
      </c>
      <c r="L1606" t="b">
        <v>0</v>
      </c>
      <c r="M1606">
        <v>70</v>
      </c>
      <c r="N1606" t="b">
        <v>1</v>
      </c>
      <c r="O1606" t="s">
        <v>8274</v>
      </c>
      <c r="P1606" s="13">
        <v>1</v>
      </c>
      <c r="Q1606">
        <f>IFERROR(ROUND(Kickstarter!E1606/[1]Kickstarter!L1606,2),0)</f>
        <v>53.42</v>
      </c>
      <c r="R1606" s="16" t="s">
        <v>8308</v>
      </c>
      <c r="S1606" s="16" t="s">
        <v>8342</v>
      </c>
      <c r="T1606" s="15">
        <f>(((Kickstarter!J1606/60)/60)/24)+DATE(1970,1,1)</f>
        <v>40945.845312500001</v>
      </c>
      <c r="U1606" s="15">
        <f>(((Kickstarter!I1606/60)/60)/24)+DATE(1970,1,1)</f>
        <v>40985.80364583333</v>
      </c>
      <c r="V1606">
        <f>YEAR(T1606)</f>
        <v>2012</v>
      </c>
      <c r="W1606">
        <f>YEAR(U1606)</f>
        <v>2012</v>
      </c>
    </row>
    <row r="1607" spans="1:23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5">
        <f t="shared" si="25"/>
        <v>40747.012881944444</v>
      </c>
      <c r="L1607" t="b">
        <v>0</v>
      </c>
      <c r="M1607">
        <v>44</v>
      </c>
      <c r="N1607" t="b">
        <v>1</v>
      </c>
      <c r="O1607" t="s">
        <v>8274</v>
      </c>
      <c r="P1607" s="13">
        <v>1</v>
      </c>
      <c r="Q1607">
        <f>IFERROR(ROUND(Kickstarter!E1607/[1]Kickstarter!L1607,2),0)</f>
        <v>208.33</v>
      </c>
      <c r="R1607" s="16" t="s">
        <v>8310</v>
      </c>
      <c r="S1607" s="16" t="s">
        <v>8309</v>
      </c>
      <c r="T1607" s="15">
        <f>(((Kickstarter!J1607/60)/60)/24)+DATE(1970,1,1)</f>
        <v>40747.012881944444</v>
      </c>
      <c r="U1607" s="15">
        <f>(((Kickstarter!I1607/60)/60)/24)+DATE(1970,1,1)</f>
        <v>40756.291666666664</v>
      </c>
      <c r="V1607">
        <f>YEAR(T1607)</f>
        <v>2011</v>
      </c>
      <c r="W1607">
        <f>YEAR(U1607)</f>
        <v>2011</v>
      </c>
    </row>
    <row r="1608" spans="1:23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5">
        <f t="shared" si="25"/>
        <v>40536.111550925925</v>
      </c>
      <c r="L1608" t="b">
        <v>0</v>
      </c>
      <c r="M1608">
        <v>92</v>
      </c>
      <c r="N1608" t="b">
        <v>1</v>
      </c>
      <c r="O1608" t="s">
        <v>8274</v>
      </c>
      <c r="P1608" s="13">
        <v>1</v>
      </c>
      <c r="Q1608">
        <f>IFERROR(ROUND(Kickstarter!E1608/[1]Kickstarter!L1608,2),0)</f>
        <v>109.19</v>
      </c>
      <c r="R1608" s="16" t="s">
        <v>8308</v>
      </c>
      <c r="S1608" s="16" t="s">
        <v>8352</v>
      </c>
      <c r="T1608" s="15">
        <f>(((Kickstarter!J1608/60)/60)/24)+DATE(1970,1,1)</f>
        <v>40536.111550925925</v>
      </c>
      <c r="U1608" s="15">
        <f>(((Kickstarter!I1608/60)/60)/24)+DATE(1970,1,1)</f>
        <v>40626.069884259261</v>
      </c>
      <c r="V1608">
        <f>YEAR(T1608)</f>
        <v>2010</v>
      </c>
      <c r="W1608">
        <f>YEAR(U1608)</f>
        <v>2011</v>
      </c>
    </row>
    <row r="1609" spans="1:23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5">
        <f t="shared" si="25"/>
        <v>41053.80846064815</v>
      </c>
      <c r="L1609" t="b">
        <v>0</v>
      </c>
      <c r="M1609">
        <v>205</v>
      </c>
      <c r="N1609" t="b">
        <v>1</v>
      </c>
      <c r="O1609" t="s">
        <v>8274</v>
      </c>
      <c r="P1609" s="13">
        <v>1</v>
      </c>
      <c r="Q1609">
        <f>IFERROR(ROUND(Kickstarter!E1609/[1]Kickstarter!L1609,2),0)</f>
        <v>226.73</v>
      </c>
      <c r="R1609" s="16" t="s">
        <v>8318</v>
      </c>
      <c r="S1609" s="16" t="s">
        <v>8349</v>
      </c>
      <c r="T1609" s="15">
        <f>(((Kickstarter!J1609/60)/60)/24)+DATE(1970,1,1)</f>
        <v>41053.80846064815</v>
      </c>
      <c r="U1609" s="15">
        <f>(((Kickstarter!I1609/60)/60)/24)+DATE(1970,1,1)</f>
        <v>41074.80846064815</v>
      </c>
      <c r="V1609">
        <f>YEAR(T1609)</f>
        <v>2012</v>
      </c>
      <c r="W1609">
        <f>YEAR(U1609)</f>
        <v>2012</v>
      </c>
    </row>
    <row r="1610" spans="1:23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5">
        <f t="shared" si="25"/>
        <v>41607.83085648148</v>
      </c>
      <c r="L1610" t="b">
        <v>0</v>
      </c>
      <c r="M1610">
        <v>23</v>
      </c>
      <c r="N1610" t="b">
        <v>1</v>
      </c>
      <c r="O1610" t="s">
        <v>8274</v>
      </c>
      <c r="P1610" s="13">
        <v>1</v>
      </c>
      <c r="Q1610">
        <f>IFERROR(ROUND(Kickstarter!E1610/[1]Kickstarter!L1610,2),0)</f>
        <v>27.61</v>
      </c>
      <c r="R1610" s="16" t="s">
        <v>8308</v>
      </c>
      <c r="S1610" s="16" t="s">
        <v>8342</v>
      </c>
      <c r="T1610" s="15">
        <f>(((Kickstarter!J1610/60)/60)/24)+DATE(1970,1,1)</f>
        <v>41607.83085648148</v>
      </c>
      <c r="U1610" s="15">
        <f>(((Kickstarter!I1610/60)/60)/24)+DATE(1970,1,1)</f>
        <v>41640.226388888892</v>
      </c>
      <c r="V1610">
        <f>YEAR(T1610)</f>
        <v>2013</v>
      </c>
      <c r="W1610">
        <f>YEAR(U1610)</f>
        <v>2014</v>
      </c>
    </row>
    <row r="1611" spans="1:23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5">
        <f t="shared" si="25"/>
        <v>40796.001261574071</v>
      </c>
      <c r="L1611" t="b">
        <v>0</v>
      </c>
      <c r="M1611">
        <v>4</v>
      </c>
      <c r="N1611" t="b">
        <v>1</v>
      </c>
      <c r="O1611" t="s">
        <v>8274</v>
      </c>
      <c r="P1611" s="13">
        <v>1</v>
      </c>
      <c r="Q1611">
        <f>IFERROR(ROUND(Kickstarter!E1611/[1]Kickstarter!L1611,2),0)</f>
        <v>31.14</v>
      </c>
      <c r="R1611" s="16" t="s">
        <v>8310</v>
      </c>
      <c r="S1611" s="16" t="s">
        <v>8309</v>
      </c>
      <c r="T1611" s="15">
        <f>(((Kickstarter!J1611/60)/60)/24)+DATE(1970,1,1)</f>
        <v>40796.001261574071</v>
      </c>
      <c r="U1611" s="15">
        <f>(((Kickstarter!I1611/60)/60)/24)+DATE(1970,1,1)</f>
        <v>40849.333333333336</v>
      </c>
      <c r="V1611">
        <f>YEAR(T1611)</f>
        <v>2011</v>
      </c>
      <c r="W1611">
        <f>YEAR(U1611)</f>
        <v>2011</v>
      </c>
    </row>
    <row r="1612" spans="1:23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5">
        <f t="shared" si="25"/>
        <v>41228.924884259257</v>
      </c>
      <c r="L1612" t="b">
        <v>0</v>
      </c>
      <c r="M1612">
        <v>112</v>
      </c>
      <c r="N1612" t="b">
        <v>1</v>
      </c>
      <c r="O1612" t="s">
        <v>8274</v>
      </c>
      <c r="P1612" s="13">
        <v>1</v>
      </c>
      <c r="Q1612">
        <f>IFERROR(ROUND(Kickstarter!E1612/[1]Kickstarter!L1612,2),0)</f>
        <v>76.58</v>
      </c>
      <c r="R1612" s="16" t="s">
        <v>8310</v>
      </c>
      <c r="S1612" s="16" t="s">
        <v>8309</v>
      </c>
      <c r="T1612" s="15">
        <f>(((Kickstarter!J1612/60)/60)/24)+DATE(1970,1,1)</f>
        <v>41228.924884259257</v>
      </c>
      <c r="U1612" s="15">
        <f>(((Kickstarter!I1612/60)/60)/24)+DATE(1970,1,1)</f>
        <v>41258.924884259257</v>
      </c>
      <c r="V1612">
        <f>YEAR(T1612)</f>
        <v>2012</v>
      </c>
      <c r="W1612">
        <f>YEAR(U1612)</f>
        <v>2012</v>
      </c>
    </row>
    <row r="1613" spans="1:23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5">
        <f t="shared" si="25"/>
        <v>41409.00037037037</v>
      </c>
      <c r="L1613" t="b">
        <v>0</v>
      </c>
      <c r="M1613">
        <v>27</v>
      </c>
      <c r="N1613" t="b">
        <v>1</v>
      </c>
      <c r="O1613" t="s">
        <v>8274</v>
      </c>
      <c r="P1613" s="13">
        <v>1</v>
      </c>
      <c r="Q1613">
        <f>IFERROR(ROUND(Kickstarter!E1613/[1]Kickstarter!L1613,2),0)</f>
        <v>31.28</v>
      </c>
      <c r="R1613" s="16" t="s">
        <v>8318</v>
      </c>
      <c r="S1613" s="16" t="s">
        <v>8349</v>
      </c>
      <c r="T1613" s="15">
        <f>(((Kickstarter!J1613/60)/60)/24)+DATE(1970,1,1)</f>
        <v>41409.00037037037</v>
      </c>
      <c r="U1613" s="15">
        <f>(((Kickstarter!I1613/60)/60)/24)+DATE(1970,1,1)</f>
        <v>41430.00037037037</v>
      </c>
      <c r="V1613">
        <f>YEAR(T1613)</f>
        <v>2013</v>
      </c>
      <c r="W1613">
        <f>YEAR(U1613)</f>
        <v>2013</v>
      </c>
    </row>
    <row r="1614" spans="1:23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5">
        <f t="shared" si="25"/>
        <v>41246.874814814815</v>
      </c>
      <c r="L1614" t="b">
        <v>0</v>
      </c>
      <c r="M1614">
        <v>11</v>
      </c>
      <c r="N1614" t="b">
        <v>1</v>
      </c>
      <c r="O1614" t="s">
        <v>8274</v>
      </c>
      <c r="P1614" s="13">
        <v>1</v>
      </c>
      <c r="Q1614">
        <f>IFERROR(ROUND(Kickstarter!E1614/[1]Kickstarter!L1614,2),0)</f>
        <v>10.78</v>
      </c>
      <c r="R1614" s="16" t="s">
        <v>8308</v>
      </c>
      <c r="S1614" s="16" t="s">
        <v>8350</v>
      </c>
      <c r="T1614" s="15">
        <f>(((Kickstarter!J1614/60)/60)/24)+DATE(1970,1,1)</f>
        <v>41246.874814814815</v>
      </c>
      <c r="U1614" s="15">
        <f>(((Kickstarter!I1614/60)/60)/24)+DATE(1970,1,1)</f>
        <v>41276.874814814815</v>
      </c>
      <c r="V1614">
        <f>YEAR(T1614)</f>
        <v>2012</v>
      </c>
      <c r="W1614">
        <f>YEAR(U1614)</f>
        <v>2013</v>
      </c>
    </row>
    <row r="1615" spans="1:23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5">
        <f t="shared" si="25"/>
        <v>41082.069467592592</v>
      </c>
      <c r="L1615" t="b">
        <v>0</v>
      </c>
      <c r="M1615">
        <v>26</v>
      </c>
      <c r="N1615" t="b">
        <v>1</v>
      </c>
      <c r="O1615" t="s">
        <v>8274</v>
      </c>
      <c r="P1615" s="13">
        <v>1</v>
      </c>
      <c r="Q1615">
        <f>IFERROR(ROUND(Kickstarter!E1615/[1]Kickstarter!L1615,2),0)</f>
        <v>23.6</v>
      </c>
      <c r="R1615" s="16" t="s">
        <v>8308</v>
      </c>
      <c r="S1615" s="16" t="s">
        <v>8342</v>
      </c>
      <c r="T1615" s="15">
        <f>(((Kickstarter!J1615/60)/60)/24)+DATE(1970,1,1)</f>
        <v>41082.069467592592</v>
      </c>
      <c r="U1615" s="15">
        <f>(((Kickstarter!I1615/60)/60)/24)+DATE(1970,1,1)</f>
        <v>41112.069467592592</v>
      </c>
      <c r="V1615">
        <f>YEAR(T1615)</f>
        <v>2012</v>
      </c>
      <c r="W1615">
        <f>YEAR(U1615)</f>
        <v>2012</v>
      </c>
    </row>
    <row r="1616" spans="1:23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5">
        <f t="shared" si="25"/>
        <v>41794.981122685189</v>
      </c>
      <c r="L1616" t="b">
        <v>0</v>
      </c>
      <c r="M1616">
        <v>77</v>
      </c>
      <c r="N1616" t="b">
        <v>1</v>
      </c>
      <c r="O1616" t="s">
        <v>8274</v>
      </c>
      <c r="P1616" s="13">
        <v>1</v>
      </c>
      <c r="Q1616">
        <f>IFERROR(ROUND(Kickstarter!E1616/[1]Kickstarter!L1616,2),0)</f>
        <v>256.75</v>
      </c>
      <c r="R1616" s="16" t="s">
        <v>8310</v>
      </c>
      <c r="S1616" s="16" t="s">
        <v>8309</v>
      </c>
      <c r="T1616" s="15">
        <f>(((Kickstarter!J1616/60)/60)/24)+DATE(1970,1,1)</f>
        <v>41794.981122685182</v>
      </c>
      <c r="U1616" s="15">
        <f>(((Kickstarter!I1616/60)/60)/24)+DATE(1970,1,1)</f>
        <v>41854.708333333336</v>
      </c>
      <c r="V1616">
        <f>YEAR(T1616)</f>
        <v>2014</v>
      </c>
      <c r="W1616">
        <f>YEAR(U1616)</f>
        <v>2014</v>
      </c>
    </row>
    <row r="1617" spans="1:23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5">
        <f t="shared" si="25"/>
        <v>40845.050879629627</v>
      </c>
      <c r="L1617" t="b">
        <v>0</v>
      </c>
      <c r="M1617">
        <v>136</v>
      </c>
      <c r="N1617" t="b">
        <v>1</v>
      </c>
      <c r="O1617" t="s">
        <v>8274</v>
      </c>
      <c r="P1617" s="13">
        <v>1</v>
      </c>
      <c r="Q1617">
        <f>IFERROR(ROUND(Kickstarter!E1617/[1]Kickstarter!L1617,2),0)</f>
        <v>110</v>
      </c>
      <c r="R1617" s="16" t="s">
        <v>8308</v>
      </c>
      <c r="S1617" s="16" t="s">
        <v>8353</v>
      </c>
      <c r="T1617" s="15">
        <f>(((Kickstarter!J1617/60)/60)/24)+DATE(1970,1,1)</f>
        <v>40845.050879629627</v>
      </c>
      <c r="U1617" s="15">
        <f>(((Kickstarter!I1617/60)/60)/24)+DATE(1970,1,1)</f>
        <v>40890.092546296299</v>
      </c>
      <c r="V1617">
        <f>YEAR(T1617)</f>
        <v>2011</v>
      </c>
      <c r="W1617">
        <f>YEAR(U1617)</f>
        <v>2011</v>
      </c>
    </row>
    <row r="1618" spans="1:23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5">
        <f t="shared" si="25"/>
        <v>41194.715520833335</v>
      </c>
      <c r="L1618" t="b">
        <v>0</v>
      </c>
      <c r="M1618">
        <v>157</v>
      </c>
      <c r="N1618" t="b">
        <v>1</v>
      </c>
      <c r="O1618" t="s">
        <v>8274</v>
      </c>
      <c r="P1618" s="13">
        <v>1</v>
      </c>
      <c r="Q1618">
        <f>IFERROR(ROUND(Kickstarter!E1618/[1]Kickstarter!L1618,2),0)</f>
        <v>347.33</v>
      </c>
      <c r="R1618" s="16" t="s">
        <v>8310</v>
      </c>
      <c r="S1618" s="16" t="s">
        <v>8309</v>
      </c>
      <c r="T1618" s="15">
        <f>(((Kickstarter!J1618/60)/60)/24)+DATE(1970,1,1)</f>
        <v>41194.715520833335</v>
      </c>
      <c r="U1618" s="15">
        <f>(((Kickstarter!I1618/60)/60)/24)+DATE(1970,1,1)</f>
        <v>41235.916666666664</v>
      </c>
      <c r="V1618">
        <f>YEAR(T1618)</f>
        <v>2012</v>
      </c>
      <c r="W1618">
        <f>YEAR(U1618)</f>
        <v>2012</v>
      </c>
    </row>
    <row r="1619" spans="1:23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5">
        <f t="shared" si="25"/>
        <v>41546.664212962962</v>
      </c>
      <c r="L1619" t="b">
        <v>0</v>
      </c>
      <c r="M1619">
        <v>158</v>
      </c>
      <c r="N1619" t="b">
        <v>1</v>
      </c>
      <c r="O1619" t="s">
        <v>8274</v>
      </c>
      <c r="P1619" s="13">
        <v>1</v>
      </c>
      <c r="Q1619">
        <f>IFERROR(ROUND(Kickstarter!E1619/[1]Kickstarter!L1619,2),0)</f>
        <v>243.1</v>
      </c>
      <c r="R1619" s="16" t="s">
        <v>8310</v>
      </c>
      <c r="S1619" s="16" t="s">
        <v>8309</v>
      </c>
      <c r="T1619" s="15">
        <f>(((Kickstarter!J1619/60)/60)/24)+DATE(1970,1,1)</f>
        <v>41546.664212962962</v>
      </c>
      <c r="U1619" s="15">
        <f>(((Kickstarter!I1619/60)/60)/24)+DATE(1970,1,1)</f>
        <v>41579.791666666664</v>
      </c>
      <c r="V1619">
        <f>YEAR(T1619)</f>
        <v>2013</v>
      </c>
      <c r="W1619">
        <f>YEAR(U1619)</f>
        <v>2013</v>
      </c>
    </row>
    <row r="1620" spans="1:23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5">
        <f t="shared" si="25"/>
        <v>41301.654340277775</v>
      </c>
      <c r="L1620" t="b">
        <v>0</v>
      </c>
      <c r="M1620">
        <v>27</v>
      </c>
      <c r="N1620" t="b">
        <v>1</v>
      </c>
      <c r="O1620" t="s">
        <v>8274</v>
      </c>
      <c r="P1620" s="13">
        <v>1</v>
      </c>
      <c r="Q1620">
        <f>IFERROR(ROUND(Kickstarter!E1620/[1]Kickstarter!L1620,2),0)</f>
        <v>31.52</v>
      </c>
      <c r="R1620" s="16" t="s">
        <v>8308</v>
      </c>
      <c r="S1620" s="16" t="s">
        <v>8352</v>
      </c>
      <c r="T1620" s="15">
        <f>(((Kickstarter!J1620/60)/60)/24)+DATE(1970,1,1)</f>
        <v>41301.654340277775</v>
      </c>
      <c r="U1620" s="15">
        <f>(((Kickstarter!I1620/60)/60)/24)+DATE(1970,1,1)</f>
        <v>41341.654340277775</v>
      </c>
      <c r="V1620">
        <f>YEAR(T1620)</f>
        <v>2013</v>
      </c>
      <c r="W1620">
        <f>YEAR(U1620)</f>
        <v>2013</v>
      </c>
    </row>
    <row r="1621" spans="1:23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5">
        <f t="shared" si="25"/>
        <v>41876.186180555553</v>
      </c>
      <c r="L1621" t="b">
        <v>0</v>
      </c>
      <c r="M1621">
        <v>23</v>
      </c>
      <c r="N1621" t="b">
        <v>1</v>
      </c>
      <c r="O1621" t="s">
        <v>8274</v>
      </c>
      <c r="P1621" s="13">
        <v>1</v>
      </c>
      <c r="Q1621">
        <f>IFERROR(ROUND(Kickstarter!E1621/[1]Kickstarter!L1621,2),0)</f>
        <v>181.82</v>
      </c>
      <c r="R1621" s="16" t="s">
        <v>8310</v>
      </c>
      <c r="S1621" s="16" t="s">
        <v>8309</v>
      </c>
      <c r="T1621" s="15">
        <f>(((Kickstarter!J1621/60)/60)/24)+DATE(1970,1,1)</f>
        <v>41876.18618055556</v>
      </c>
      <c r="U1621" s="15">
        <f>(((Kickstarter!I1621/60)/60)/24)+DATE(1970,1,1)</f>
        <v>41897.18618055556</v>
      </c>
      <c r="V1621">
        <f>YEAR(T1621)</f>
        <v>2014</v>
      </c>
      <c r="W1621">
        <f>YEAR(U1621)</f>
        <v>2014</v>
      </c>
    </row>
    <row r="1622" spans="1:23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5">
        <f t="shared" si="25"/>
        <v>41321.339583333334</v>
      </c>
      <c r="L1622" t="b">
        <v>0</v>
      </c>
      <c r="M1622">
        <v>17</v>
      </c>
      <c r="N1622" t="b">
        <v>1</v>
      </c>
      <c r="O1622" t="s">
        <v>8274</v>
      </c>
      <c r="P1622" s="13">
        <v>1</v>
      </c>
      <c r="Q1622">
        <f>IFERROR(ROUND(Kickstarter!E1622/[1]Kickstarter!L1622,2),0)</f>
        <v>20.55</v>
      </c>
      <c r="R1622" s="16" t="s">
        <v>8310</v>
      </c>
      <c r="S1622" s="16" t="s">
        <v>8309</v>
      </c>
      <c r="T1622" s="15">
        <f>(((Kickstarter!J1622/60)/60)/24)+DATE(1970,1,1)</f>
        <v>41321.339583333334</v>
      </c>
      <c r="U1622" s="15">
        <f>(((Kickstarter!I1622/60)/60)/24)+DATE(1970,1,1)</f>
        <v>41328.339583333334</v>
      </c>
      <c r="V1622">
        <f>YEAR(T1622)</f>
        <v>2013</v>
      </c>
      <c r="W1622">
        <f>YEAR(U1622)</f>
        <v>2013</v>
      </c>
    </row>
    <row r="1623" spans="1:23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5">
        <f t="shared" si="25"/>
        <v>41003.60665509259</v>
      </c>
      <c r="L1623" t="b">
        <v>0</v>
      </c>
      <c r="M1623">
        <v>37</v>
      </c>
      <c r="N1623" t="b">
        <v>1</v>
      </c>
      <c r="O1623" t="s">
        <v>8274</v>
      </c>
      <c r="P1623" s="13">
        <v>1</v>
      </c>
      <c r="Q1623">
        <f>IFERROR(ROUND(Kickstarter!E1623/[1]Kickstarter!L1623,2),0)</f>
        <v>178.24</v>
      </c>
      <c r="R1623" s="16" t="s">
        <v>8329</v>
      </c>
      <c r="S1623" s="16" t="s">
        <v>8330</v>
      </c>
      <c r="T1623" s="15">
        <f>(((Kickstarter!J1623/60)/60)/24)+DATE(1970,1,1)</f>
        <v>41003.60665509259</v>
      </c>
      <c r="U1623" s="15">
        <f>(((Kickstarter!I1623/60)/60)/24)+DATE(1970,1,1)</f>
        <v>41057.165972222225</v>
      </c>
      <c r="V1623">
        <f>YEAR(T1623)</f>
        <v>2012</v>
      </c>
      <c r="W1623">
        <f>YEAR(U1623)</f>
        <v>2012</v>
      </c>
    </row>
    <row r="1624" spans="1:23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5">
        <f t="shared" si="25"/>
        <v>41950.294837962967</v>
      </c>
      <c r="L1624" t="b">
        <v>0</v>
      </c>
      <c r="M1624">
        <v>65</v>
      </c>
      <c r="N1624" t="b">
        <v>1</v>
      </c>
      <c r="O1624" t="s">
        <v>8274</v>
      </c>
      <c r="P1624" s="13">
        <v>1</v>
      </c>
      <c r="Q1624">
        <f>IFERROR(ROUND(Kickstarter!E1624/[1]Kickstarter!L1624,2),0)</f>
        <v>97.49</v>
      </c>
      <c r="R1624" s="16" t="s">
        <v>8310</v>
      </c>
      <c r="S1624" s="16" t="s">
        <v>8309</v>
      </c>
      <c r="T1624" s="15">
        <f>(((Kickstarter!J1624/60)/60)/24)+DATE(1970,1,1)</f>
        <v>41950.29483796296</v>
      </c>
      <c r="U1624" s="15">
        <f>(((Kickstarter!I1624/60)/60)/24)+DATE(1970,1,1)</f>
        <v>41990.332638888889</v>
      </c>
      <c r="V1624">
        <f>YEAR(T1624)</f>
        <v>2014</v>
      </c>
      <c r="W1624">
        <f>YEAR(U1624)</f>
        <v>2014</v>
      </c>
    </row>
    <row r="1625" spans="1:23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5">
        <f t="shared" si="25"/>
        <v>41453.688530092593</v>
      </c>
      <c r="L1625" t="b">
        <v>0</v>
      </c>
      <c r="M1625">
        <v>18</v>
      </c>
      <c r="N1625" t="b">
        <v>1</v>
      </c>
      <c r="O1625" t="s">
        <v>8274</v>
      </c>
      <c r="P1625" s="13">
        <v>1</v>
      </c>
      <c r="Q1625">
        <f>IFERROR(ROUND(Kickstarter!E1625/[1]Kickstarter!L1625,2),0)</f>
        <v>16.13</v>
      </c>
      <c r="R1625" s="16" t="s">
        <v>8310</v>
      </c>
      <c r="S1625" s="16" t="s">
        <v>8309</v>
      </c>
      <c r="T1625" s="15">
        <f>(((Kickstarter!J1625/60)/60)/24)+DATE(1970,1,1)</f>
        <v>41453.688530092593</v>
      </c>
      <c r="U1625" s="15">
        <f>(((Kickstarter!I1625/60)/60)/24)+DATE(1970,1,1)</f>
        <v>41513.688530092593</v>
      </c>
      <c r="V1625">
        <f>YEAR(T1625)</f>
        <v>2013</v>
      </c>
      <c r="W1625">
        <f>YEAR(U1625)</f>
        <v>2013</v>
      </c>
    </row>
    <row r="1626" spans="1:23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5">
        <f t="shared" si="25"/>
        <v>41243.367303240739</v>
      </c>
      <c r="L1626" t="b">
        <v>0</v>
      </c>
      <c r="M1626">
        <v>25</v>
      </c>
      <c r="N1626" t="b">
        <v>1</v>
      </c>
      <c r="O1626" t="s">
        <v>8274</v>
      </c>
      <c r="P1626" s="13">
        <v>1</v>
      </c>
      <c r="Q1626">
        <f>IFERROR(ROUND(Kickstarter!E1626/[1]Kickstarter!L1626,2),0)</f>
        <v>31.05</v>
      </c>
      <c r="R1626" s="16" t="s">
        <v>8318</v>
      </c>
      <c r="S1626" s="16" t="s">
        <v>8347</v>
      </c>
      <c r="T1626" s="15">
        <f>(((Kickstarter!J1626/60)/60)/24)+DATE(1970,1,1)</f>
        <v>41243.367303240739</v>
      </c>
      <c r="U1626" s="15">
        <f>(((Kickstarter!I1626/60)/60)/24)+DATE(1970,1,1)</f>
        <v>41283.367303240739</v>
      </c>
      <c r="V1626">
        <f>YEAR(T1626)</f>
        <v>2012</v>
      </c>
      <c r="W1626">
        <f>YEAR(U1626)</f>
        <v>2013</v>
      </c>
    </row>
    <row r="1627" spans="1:23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5">
        <f t="shared" si="25"/>
        <v>41135.699687500004</v>
      </c>
      <c r="L1627" t="b">
        <v>0</v>
      </c>
      <c r="M1627">
        <v>104</v>
      </c>
      <c r="N1627" t="b">
        <v>1</v>
      </c>
      <c r="O1627" t="s">
        <v>8274</v>
      </c>
      <c r="P1627" s="13">
        <v>1</v>
      </c>
      <c r="Q1627">
        <f>IFERROR(ROUND(Kickstarter!E1627/[1]Kickstarter!L1627,2),0)</f>
        <v>613.16</v>
      </c>
      <c r="R1627" s="16" t="s">
        <v>8310</v>
      </c>
      <c r="S1627" s="16" t="s">
        <v>8309</v>
      </c>
      <c r="T1627" s="15">
        <f>(((Kickstarter!J1627/60)/60)/24)+DATE(1970,1,1)</f>
        <v>41135.699687500004</v>
      </c>
      <c r="U1627" s="15">
        <f>(((Kickstarter!I1627/60)/60)/24)+DATE(1970,1,1)</f>
        <v>41163.699687500004</v>
      </c>
      <c r="V1627">
        <f>YEAR(T1627)</f>
        <v>2012</v>
      </c>
      <c r="W1627">
        <f>YEAR(U1627)</f>
        <v>2012</v>
      </c>
    </row>
    <row r="1628" spans="1:23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5">
        <f t="shared" si="25"/>
        <v>41579.847997685181</v>
      </c>
      <c r="L1628" t="b">
        <v>0</v>
      </c>
      <c r="M1628">
        <v>108</v>
      </c>
      <c r="N1628" t="b">
        <v>1</v>
      </c>
      <c r="O1628" t="s">
        <v>8274</v>
      </c>
      <c r="P1628" s="13">
        <v>1</v>
      </c>
      <c r="Q1628">
        <f>IFERROR(ROUND(Kickstarter!E1628/[1]Kickstarter!L1628,2),0)</f>
        <v>139.57</v>
      </c>
      <c r="R1628" s="16" t="s">
        <v>8308</v>
      </c>
      <c r="S1628" s="16" t="s">
        <v>8342</v>
      </c>
      <c r="T1628" s="15">
        <f>(((Kickstarter!J1628/60)/60)/24)+DATE(1970,1,1)</f>
        <v>41579.847997685189</v>
      </c>
      <c r="U1628" s="15">
        <f>(((Kickstarter!I1628/60)/60)/24)+DATE(1970,1,1)</f>
        <v>41609.889664351853</v>
      </c>
      <c r="V1628">
        <f>YEAR(T1628)</f>
        <v>2013</v>
      </c>
      <c r="W1628">
        <f>YEAR(U1628)</f>
        <v>2013</v>
      </c>
    </row>
    <row r="1629" spans="1:23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5">
        <f t="shared" si="25"/>
        <v>41205.707048611112</v>
      </c>
      <c r="L1629" t="b">
        <v>0</v>
      </c>
      <c r="M1629">
        <v>38</v>
      </c>
      <c r="N1629" t="b">
        <v>1</v>
      </c>
      <c r="O1629" t="s">
        <v>8274</v>
      </c>
      <c r="P1629" s="13">
        <v>1</v>
      </c>
      <c r="Q1629">
        <f>IFERROR(ROUND(Kickstarter!E1629/[1]Kickstarter!L1629,2),0)</f>
        <v>97.5</v>
      </c>
      <c r="R1629" s="16" t="s">
        <v>8310</v>
      </c>
      <c r="S1629" s="16" t="s">
        <v>8309</v>
      </c>
      <c r="T1629" s="15">
        <f>(((Kickstarter!J1629/60)/60)/24)+DATE(1970,1,1)</f>
        <v>41205.707048611112</v>
      </c>
      <c r="U1629" s="15">
        <f>(((Kickstarter!I1629/60)/60)/24)+DATE(1970,1,1)</f>
        <v>41239.207638888889</v>
      </c>
      <c r="V1629">
        <f>YEAR(T1629)</f>
        <v>2012</v>
      </c>
      <c r="W1629">
        <f>YEAR(U1629)</f>
        <v>2012</v>
      </c>
    </row>
    <row r="1630" spans="1:23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5">
        <f t="shared" si="25"/>
        <v>41774.737060185187</v>
      </c>
      <c r="L1630" t="b">
        <v>0</v>
      </c>
      <c r="M1630">
        <v>88</v>
      </c>
      <c r="N1630" t="b">
        <v>1</v>
      </c>
      <c r="O1630" t="s">
        <v>8274</v>
      </c>
      <c r="P1630" s="13">
        <v>1</v>
      </c>
      <c r="Q1630">
        <f>IFERROR(ROUND(Kickstarter!E1630/[1]Kickstarter!L1630,2),0)</f>
        <v>115.34</v>
      </c>
      <c r="R1630" s="16" t="s">
        <v>8308</v>
      </c>
      <c r="S1630" s="16" t="s">
        <v>8346</v>
      </c>
      <c r="T1630" s="15">
        <f>(((Kickstarter!J1630/60)/60)/24)+DATE(1970,1,1)</f>
        <v>41774.737060185187</v>
      </c>
      <c r="U1630" s="15">
        <f>(((Kickstarter!I1630/60)/60)/24)+DATE(1970,1,1)</f>
        <v>41807.737060185187</v>
      </c>
      <c r="V1630">
        <f>YEAR(T1630)</f>
        <v>2014</v>
      </c>
      <c r="W1630">
        <f>YEAR(U1630)</f>
        <v>2014</v>
      </c>
    </row>
    <row r="1631" spans="1:23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5">
        <f t="shared" si="25"/>
        <v>41645.867280092592</v>
      </c>
      <c r="L1631" t="b">
        <v>0</v>
      </c>
      <c r="M1631">
        <v>82</v>
      </c>
      <c r="N1631" t="b">
        <v>1</v>
      </c>
      <c r="O1631" t="s">
        <v>8274</v>
      </c>
      <c r="P1631" s="13">
        <v>1</v>
      </c>
      <c r="Q1631">
        <f>IFERROR(ROUND(Kickstarter!E1631/[1]Kickstarter!L1631,2),0)</f>
        <v>135.22</v>
      </c>
      <c r="R1631" s="16" t="s">
        <v>8308</v>
      </c>
      <c r="S1631" s="16" t="s">
        <v>8350</v>
      </c>
      <c r="T1631" s="15">
        <f>(((Kickstarter!J1631/60)/60)/24)+DATE(1970,1,1)</f>
        <v>41645.867280092592</v>
      </c>
      <c r="U1631" s="15">
        <f>(((Kickstarter!I1631/60)/60)/24)+DATE(1970,1,1)</f>
        <v>41690.867280092592</v>
      </c>
      <c r="V1631">
        <f>YEAR(T1631)</f>
        <v>2014</v>
      </c>
      <c r="W1631">
        <f>YEAR(U1631)</f>
        <v>2014</v>
      </c>
    </row>
    <row r="1632" spans="1:23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5">
        <f t="shared" si="25"/>
        <v>40939.837673611109</v>
      </c>
      <c r="L1632" t="b">
        <v>0</v>
      </c>
      <c r="M1632">
        <v>126</v>
      </c>
      <c r="N1632" t="b">
        <v>1</v>
      </c>
      <c r="O1632" t="s">
        <v>8274</v>
      </c>
      <c r="P1632" s="13">
        <v>1</v>
      </c>
      <c r="Q1632">
        <f>IFERROR(ROUND(Kickstarter!E1632/[1]Kickstarter!L1632,2),0)</f>
        <v>182.93</v>
      </c>
      <c r="R1632" s="16" t="s">
        <v>8308</v>
      </c>
      <c r="S1632" s="16" t="s">
        <v>8342</v>
      </c>
      <c r="T1632" s="15">
        <f>(((Kickstarter!J1632/60)/60)/24)+DATE(1970,1,1)</f>
        <v>40939.837673611109</v>
      </c>
      <c r="U1632" s="15">
        <f>(((Kickstarter!I1632/60)/60)/24)+DATE(1970,1,1)</f>
        <v>40970.290972222225</v>
      </c>
      <c r="V1632">
        <f>YEAR(T1632)</f>
        <v>2012</v>
      </c>
      <c r="W1632">
        <f>YEAR(U1632)</f>
        <v>2012</v>
      </c>
    </row>
    <row r="1633" spans="1:23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5">
        <f t="shared" si="25"/>
        <v>41164.859502314815</v>
      </c>
      <c r="L1633" t="b">
        <v>0</v>
      </c>
      <c r="M1633">
        <v>133</v>
      </c>
      <c r="N1633" t="b">
        <v>1</v>
      </c>
      <c r="O1633" t="s">
        <v>8274</v>
      </c>
      <c r="P1633" s="13">
        <v>1</v>
      </c>
      <c r="Q1633">
        <f>IFERROR(ROUND(Kickstarter!E1633/[1]Kickstarter!L1633,2),0)</f>
        <v>324.81</v>
      </c>
      <c r="R1633" s="16" t="s">
        <v>8308</v>
      </c>
      <c r="S1633" s="16" t="s">
        <v>8353</v>
      </c>
      <c r="T1633" s="15">
        <f>(((Kickstarter!J1633/60)/60)/24)+DATE(1970,1,1)</f>
        <v>41164.859502314815</v>
      </c>
      <c r="U1633" s="15">
        <f>(((Kickstarter!I1633/60)/60)/24)+DATE(1970,1,1)</f>
        <v>41194.859502314815</v>
      </c>
      <c r="V1633">
        <f>YEAR(T1633)</f>
        <v>2012</v>
      </c>
      <c r="W1633">
        <f>YEAR(U1633)</f>
        <v>2012</v>
      </c>
    </row>
    <row r="1634" spans="1:23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5">
        <f t="shared" si="25"/>
        <v>40750.340902777782</v>
      </c>
      <c r="L1634" t="b">
        <v>0</v>
      </c>
      <c r="M1634">
        <v>47</v>
      </c>
      <c r="N1634" t="b">
        <v>1</v>
      </c>
      <c r="O1634" t="s">
        <v>8274</v>
      </c>
      <c r="P1634" s="13">
        <v>1</v>
      </c>
      <c r="Q1634">
        <f>IFERROR(ROUND(Kickstarter!E1634/[1]Kickstarter!L1634,2),0)</f>
        <v>60.67</v>
      </c>
      <c r="R1634" s="16" t="s">
        <v>8310</v>
      </c>
      <c r="S1634" s="16" t="s">
        <v>8309</v>
      </c>
      <c r="T1634" s="15">
        <f>(((Kickstarter!J1634/60)/60)/24)+DATE(1970,1,1)</f>
        <v>40750.340902777774</v>
      </c>
      <c r="U1634" s="15">
        <f>(((Kickstarter!I1634/60)/60)/24)+DATE(1970,1,1)</f>
        <v>40810.340902777774</v>
      </c>
      <c r="V1634">
        <f>YEAR(T1634)</f>
        <v>2011</v>
      </c>
      <c r="W1634">
        <f>YEAR(U1634)</f>
        <v>2011</v>
      </c>
    </row>
    <row r="1635" spans="1:23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5">
        <f t="shared" si="25"/>
        <v>40896.883750000001</v>
      </c>
      <c r="L1635" t="b">
        <v>0</v>
      </c>
      <c r="M1635">
        <v>58</v>
      </c>
      <c r="N1635" t="b">
        <v>1</v>
      </c>
      <c r="O1635" t="s">
        <v>8274</v>
      </c>
      <c r="P1635" s="13">
        <v>1</v>
      </c>
      <c r="Q1635">
        <f>IFERROR(ROUND(Kickstarter!E1635/[1]Kickstarter!L1635,2),0)</f>
        <v>588.24</v>
      </c>
      <c r="R1635" s="16" t="s">
        <v>8315</v>
      </c>
      <c r="S1635" s="16" t="s">
        <v>8321</v>
      </c>
      <c r="T1635" s="15">
        <f>(((Kickstarter!J1635/60)/60)/24)+DATE(1970,1,1)</f>
        <v>40896.883750000001</v>
      </c>
      <c r="U1635" s="15">
        <f>(((Kickstarter!I1635/60)/60)/24)+DATE(1970,1,1)</f>
        <v>40924.208333333336</v>
      </c>
      <c r="V1635">
        <f>YEAR(T1635)</f>
        <v>2011</v>
      </c>
      <c r="W1635">
        <f>YEAR(U1635)</f>
        <v>2012</v>
      </c>
    </row>
    <row r="1636" spans="1:23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5">
        <f t="shared" si="25"/>
        <v>40658.189826388887</v>
      </c>
      <c r="L1636" t="b">
        <v>0</v>
      </c>
      <c r="M1636">
        <v>32</v>
      </c>
      <c r="N1636" t="b">
        <v>1</v>
      </c>
      <c r="O1636" t="s">
        <v>8274</v>
      </c>
      <c r="P1636" s="13">
        <v>1</v>
      </c>
      <c r="Q1636">
        <f>IFERROR(ROUND(Kickstarter!E1636/[1]Kickstarter!L1636,2),0)</f>
        <v>154.62</v>
      </c>
      <c r="R1636" s="16" t="s">
        <v>8310</v>
      </c>
      <c r="S1636" s="16" t="s">
        <v>8309</v>
      </c>
      <c r="T1636" s="15">
        <f>(((Kickstarter!J1636/60)/60)/24)+DATE(1970,1,1)</f>
        <v>40658.189826388887</v>
      </c>
      <c r="U1636" s="15">
        <f>(((Kickstarter!I1636/60)/60)/24)+DATE(1970,1,1)</f>
        <v>40696.249305555553</v>
      </c>
      <c r="V1636">
        <f>YEAR(T1636)</f>
        <v>2011</v>
      </c>
      <c r="W1636">
        <f>YEAR(U1636)</f>
        <v>2011</v>
      </c>
    </row>
    <row r="1637" spans="1:23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5">
        <f t="shared" si="25"/>
        <v>42502.868761574078</v>
      </c>
      <c r="L1637" t="b">
        <v>0</v>
      </c>
      <c r="M1637">
        <v>37</v>
      </c>
      <c r="N1637" t="b">
        <v>1</v>
      </c>
      <c r="O1637" t="s">
        <v>8274</v>
      </c>
      <c r="P1637" s="13">
        <v>1</v>
      </c>
      <c r="Q1637">
        <f>IFERROR(ROUND(Kickstarter!E1637/[1]Kickstarter!L1637,2),0)</f>
        <v>25.57</v>
      </c>
      <c r="R1637" s="16" t="s">
        <v>8318</v>
      </c>
      <c r="S1637" s="16" t="s">
        <v>8347</v>
      </c>
      <c r="T1637" s="15">
        <f>(((Kickstarter!J1637/60)/60)/24)+DATE(1970,1,1)</f>
        <v>42502.868761574078</v>
      </c>
      <c r="U1637" s="15">
        <f>(((Kickstarter!I1637/60)/60)/24)+DATE(1970,1,1)</f>
        <v>42562.868761574078</v>
      </c>
      <c r="V1637">
        <f>YEAR(T1637)</f>
        <v>2016</v>
      </c>
      <c r="W1637">
        <f>YEAR(U1637)</f>
        <v>2016</v>
      </c>
    </row>
    <row r="1638" spans="1:23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5">
        <f t="shared" si="25"/>
        <v>40663.08666666667</v>
      </c>
      <c r="L1638" t="b">
        <v>0</v>
      </c>
      <c r="M1638">
        <v>87</v>
      </c>
      <c r="N1638" t="b">
        <v>1</v>
      </c>
      <c r="O1638" t="s">
        <v>8274</v>
      </c>
      <c r="P1638" s="13">
        <v>1</v>
      </c>
      <c r="Q1638">
        <f>IFERROR(ROUND(Kickstarter!E1638/[1]Kickstarter!L1638,2),0)</f>
        <v>105.91</v>
      </c>
      <c r="R1638" s="16" t="s">
        <v>8308</v>
      </c>
      <c r="S1638" s="16" t="s">
        <v>8342</v>
      </c>
      <c r="T1638" s="15">
        <f>(((Kickstarter!J1638/60)/60)/24)+DATE(1970,1,1)</f>
        <v>40663.08666666667</v>
      </c>
      <c r="U1638" s="15">
        <f>(((Kickstarter!I1638/60)/60)/24)+DATE(1970,1,1)</f>
        <v>40706.166666666664</v>
      </c>
      <c r="V1638">
        <f>YEAR(T1638)</f>
        <v>2011</v>
      </c>
      <c r="W1638">
        <f>YEAR(U1638)</f>
        <v>2011</v>
      </c>
    </row>
    <row r="1639" spans="1:23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5">
        <f t="shared" si="25"/>
        <v>40122.751620370371</v>
      </c>
      <c r="L1639" t="b">
        <v>0</v>
      </c>
      <c r="M1639">
        <v>15</v>
      </c>
      <c r="N1639" t="b">
        <v>1</v>
      </c>
      <c r="O1639" t="s">
        <v>8274</v>
      </c>
      <c r="P1639" s="13">
        <v>1</v>
      </c>
      <c r="Q1639">
        <f>IFERROR(ROUND(Kickstarter!E1639/[1]Kickstarter!L1639,2),0)</f>
        <v>13.31</v>
      </c>
      <c r="R1639" s="16" t="s">
        <v>8308</v>
      </c>
      <c r="S1639" s="16" t="s">
        <v>8342</v>
      </c>
      <c r="T1639" s="15">
        <f>(((Kickstarter!J1639/60)/60)/24)+DATE(1970,1,1)</f>
        <v>40122.751620370371</v>
      </c>
      <c r="U1639" s="15">
        <f>(((Kickstarter!I1639/60)/60)/24)+DATE(1970,1,1)</f>
        <v>40178.98541666667</v>
      </c>
      <c r="V1639">
        <f>YEAR(T1639)</f>
        <v>2009</v>
      </c>
      <c r="W1639">
        <f>YEAR(U1639)</f>
        <v>2009</v>
      </c>
    </row>
    <row r="1640" spans="1:23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5">
        <f t="shared" si="25"/>
        <v>41288.68712962963</v>
      </c>
      <c r="L1640" t="b">
        <v>0</v>
      </c>
      <c r="M1640">
        <v>27</v>
      </c>
      <c r="N1640" t="b">
        <v>1</v>
      </c>
      <c r="O1640" t="s">
        <v>8274</v>
      </c>
      <c r="P1640" s="13">
        <v>1</v>
      </c>
      <c r="Q1640">
        <f>IFERROR(ROUND(Kickstarter!E1640/[1]Kickstarter!L1640,2),0)</f>
        <v>25.61</v>
      </c>
      <c r="R1640" s="16" t="s">
        <v>8310</v>
      </c>
      <c r="S1640" s="16" t="s">
        <v>8309</v>
      </c>
      <c r="T1640" s="15">
        <f>(((Kickstarter!J1640/60)/60)/24)+DATE(1970,1,1)</f>
        <v>41288.68712962963</v>
      </c>
      <c r="U1640" s="15">
        <f>(((Kickstarter!I1640/60)/60)/24)+DATE(1970,1,1)</f>
        <v>41333.892361111109</v>
      </c>
      <c r="V1640">
        <f>YEAR(T1640)</f>
        <v>2013</v>
      </c>
      <c r="W1640">
        <f>YEAR(U1640)</f>
        <v>2013</v>
      </c>
    </row>
    <row r="1641" spans="1:23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5">
        <f t="shared" si="25"/>
        <v>40941.652372685188</v>
      </c>
      <c r="L1641" t="b">
        <v>0</v>
      </c>
      <c r="M1641">
        <v>19</v>
      </c>
      <c r="N1641" t="b">
        <v>1</v>
      </c>
      <c r="O1641" t="s">
        <v>8274</v>
      </c>
      <c r="P1641" s="13">
        <v>1</v>
      </c>
      <c r="Q1641">
        <f>IFERROR(ROUND(Kickstarter!E1641/[1]Kickstarter!L1641,2),0)</f>
        <v>66.67</v>
      </c>
      <c r="R1641" s="16" t="s">
        <v>8310</v>
      </c>
      <c r="S1641" s="16" t="s">
        <v>8309</v>
      </c>
      <c r="T1641" s="15">
        <f>(((Kickstarter!J1641/60)/60)/24)+DATE(1970,1,1)</f>
        <v>40941.652372685188</v>
      </c>
      <c r="U1641" s="15">
        <f>(((Kickstarter!I1641/60)/60)/24)+DATE(1970,1,1)</f>
        <v>40971.652372685188</v>
      </c>
      <c r="V1641">
        <f>YEAR(T1641)</f>
        <v>2012</v>
      </c>
      <c r="W1641">
        <f>YEAR(U1641)</f>
        <v>2012</v>
      </c>
    </row>
    <row r="1642" spans="1:23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5">
        <f t="shared" si="25"/>
        <v>40379.23096064815</v>
      </c>
      <c r="L1642" t="b">
        <v>0</v>
      </c>
      <c r="M1642">
        <v>17</v>
      </c>
      <c r="N1642" t="b">
        <v>1</v>
      </c>
      <c r="O1642" t="s">
        <v>8274</v>
      </c>
      <c r="P1642" s="13">
        <v>1</v>
      </c>
      <c r="Q1642">
        <f>IFERROR(ROUND(Kickstarter!E1642/[1]Kickstarter!L1642,2),0)</f>
        <v>19.41</v>
      </c>
      <c r="R1642" s="16" t="s">
        <v>8310</v>
      </c>
      <c r="S1642" s="16" t="s">
        <v>8309</v>
      </c>
      <c r="T1642" s="15">
        <f>(((Kickstarter!J1642/60)/60)/24)+DATE(1970,1,1)</f>
        <v>40379.23096064815</v>
      </c>
      <c r="U1642" s="15">
        <f>(((Kickstarter!I1642/60)/60)/24)+DATE(1970,1,1)</f>
        <v>40393.082638888889</v>
      </c>
      <c r="V1642">
        <f>YEAR(T1642)</f>
        <v>2010</v>
      </c>
      <c r="W1642">
        <f>YEAR(U1642)</f>
        <v>2010</v>
      </c>
    </row>
    <row r="1643" spans="1:23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5">
        <f t="shared" si="25"/>
        <v>41962.596574074079</v>
      </c>
      <c r="L1643" t="b">
        <v>0</v>
      </c>
      <c r="M1643">
        <v>26</v>
      </c>
      <c r="N1643" t="b">
        <v>1</v>
      </c>
      <c r="O1643" t="s">
        <v>8290</v>
      </c>
      <c r="P1643" s="13">
        <v>1</v>
      </c>
      <c r="Q1643">
        <f>IFERROR(ROUND(Kickstarter!E1643/[1]Kickstarter!L1643,2),0)</f>
        <v>149.12</v>
      </c>
      <c r="R1643" s="16" t="s">
        <v>8310</v>
      </c>
      <c r="S1643" s="16" t="s">
        <v>8309</v>
      </c>
      <c r="T1643" s="15">
        <f>(((Kickstarter!J1643/60)/60)/24)+DATE(1970,1,1)</f>
        <v>41962.596574074079</v>
      </c>
      <c r="U1643" s="15">
        <f>(((Kickstarter!I1643/60)/60)/24)+DATE(1970,1,1)</f>
        <v>41992.596574074079</v>
      </c>
      <c r="V1643">
        <f>YEAR(T1643)</f>
        <v>2014</v>
      </c>
      <c r="W1643">
        <f>YEAR(U1643)</f>
        <v>2014</v>
      </c>
    </row>
    <row r="1644" spans="1:23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5">
        <f t="shared" si="25"/>
        <v>40688.024618055555</v>
      </c>
      <c r="L1644" t="b">
        <v>0</v>
      </c>
      <c r="M1644">
        <v>28</v>
      </c>
      <c r="N1644" t="b">
        <v>1</v>
      </c>
      <c r="O1644" t="s">
        <v>8290</v>
      </c>
      <c r="P1644" s="13">
        <v>1</v>
      </c>
      <c r="Q1644">
        <f>IFERROR(ROUND(Kickstarter!E1644/[1]Kickstarter!L1644,2),0)</f>
        <v>16.22</v>
      </c>
      <c r="R1644" s="16" t="s">
        <v>8310</v>
      </c>
      <c r="S1644" s="16" t="s">
        <v>8309</v>
      </c>
      <c r="T1644" s="15">
        <f>(((Kickstarter!J1644/60)/60)/24)+DATE(1970,1,1)</f>
        <v>40688.024618055555</v>
      </c>
      <c r="U1644" s="15">
        <f>(((Kickstarter!I1644/60)/60)/24)+DATE(1970,1,1)</f>
        <v>40708.024618055555</v>
      </c>
      <c r="V1644">
        <f>YEAR(T1644)</f>
        <v>2011</v>
      </c>
      <c r="W1644">
        <f>YEAR(U1644)</f>
        <v>2011</v>
      </c>
    </row>
    <row r="1645" spans="1:23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5">
        <f t="shared" si="25"/>
        <v>41146.824212962965</v>
      </c>
      <c r="L1645" t="b">
        <v>0</v>
      </c>
      <c r="M1645">
        <v>37</v>
      </c>
      <c r="N1645" t="b">
        <v>1</v>
      </c>
      <c r="O1645" t="s">
        <v>8290</v>
      </c>
      <c r="P1645" s="13">
        <v>1</v>
      </c>
      <c r="Q1645">
        <f>IFERROR(ROUND(Kickstarter!E1645/[1]Kickstarter!L1645,2),0)</f>
        <v>183.38</v>
      </c>
      <c r="R1645" s="16" t="s">
        <v>8310</v>
      </c>
      <c r="S1645" s="16" t="s">
        <v>8309</v>
      </c>
      <c r="T1645" s="15">
        <f>(((Kickstarter!J1645/60)/60)/24)+DATE(1970,1,1)</f>
        <v>41146.824212962965</v>
      </c>
      <c r="U1645" s="15">
        <f>(((Kickstarter!I1645/60)/60)/24)+DATE(1970,1,1)</f>
        <v>41176.824212962965</v>
      </c>
      <c r="V1645">
        <f>YEAR(T1645)</f>
        <v>2012</v>
      </c>
      <c r="W1645">
        <f>YEAR(U1645)</f>
        <v>2012</v>
      </c>
    </row>
    <row r="1646" spans="1:23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5">
        <f t="shared" si="25"/>
        <v>41175.05972222222</v>
      </c>
      <c r="L1646" t="b">
        <v>0</v>
      </c>
      <c r="M1646">
        <v>128</v>
      </c>
      <c r="N1646" t="b">
        <v>1</v>
      </c>
      <c r="O1646" t="s">
        <v>8290</v>
      </c>
      <c r="P1646" s="13">
        <v>1</v>
      </c>
      <c r="Q1646">
        <f>IFERROR(ROUND(Kickstarter!E1646/[1]Kickstarter!L1646,2),0)</f>
        <v>219</v>
      </c>
      <c r="R1646" s="16" t="s">
        <v>8308</v>
      </c>
      <c r="S1646" s="16" t="s">
        <v>8350</v>
      </c>
      <c r="T1646" s="15">
        <f>(((Kickstarter!J1646/60)/60)/24)+DATE(1970,1,1)</f>
        <v>41175.05972222222</v>
      </c>
      <c r="U1646" s="15">
        <f>(((Kickstarter!I1646/60)/60)/24)+DATE(1970,1,1)</f>
        <v>41235.101388888892</v>
      </c>
      <c r="V1646">
        <f>YEAR(T1646)</f>
        <v>2012</v>
      </c>
      <c r="W1646">
        <f>YEAR(U1646)</f>
        <v>2012</v>
      </c>
    </row>
    <row r="1647" spans="1:23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5">
        <f t="shared" si="25"/>
        <v>41521.617361111115</v>
      </c>
      <c r="L1647" t="b">
        <v>0</v>
      </c>
      <c r="M1647">
        <v>10</v>
      </c>
      <c r="N1647" t="b">
        <v>1</v>
      </c>
      <c r="O1647" t="s">
        <v>8290</v>
      </c>
      <c r="P1647" s="13">
        <v>1</v>
      </c>
      <c r="Q1647">
        <f>IFERROR(ROUND(Kickstarter!E1647/[1]Kickstarter!L1647,2),0)</f>
        <v>395.71</v>
      </c>
      <c r="R1647" s="16" t="s">
        <v>8308</v>
      </c>
      <c r="S1647" s="16" t="s">
        <v>8346</v>
      </c>
      <c r="T1647" s="15">
        <f>(((Kickstarter!J1647/60)/60)/24)+DATE(1970,1,1)</f>
        <v>41521.617361111108</v>
      </c>
      <c r="U1647" s="15">
        <f>(((Kickstarter!I1647/60)/60)/24)+DATE(1970,1,1)</f>
        <v>41535.617361111108</v>
      </c>
      <c r="V1647">
        <f>YEAR(T1647)</f>
        <v>2013</v>
      </c>
      <c r="W1647">
        <f>YEAR(U1647)</f>
        <v>2013</v>
      </c>
    </row>
    <row r="1648" spans="1:23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5">
        <f t="shared" si="25"/>
        <v>41833.450266203705</v>
      </c>
      <c r="L1648" t="b">
        <v>0</v>
      </c>
      <c r="M1648">
        <v>83</v>
      </c>
      <c r="N1648" t="b">
        <v>1</v>
      </c>
      <c r="O1648" t="s">
        <v>8290</v>
      </c>
      <c r="P1648" s="13">
        <v>1</v>
      </c>
      <c r="Q1648">
        <f>IFERROR(ROUND(Kickstarter!E1648/[1]Kickstarter!L1648,2),0)</f>
        <v>53.76</v>
      </c>
      <c r="R1648" s="16" t="s">
        <v>8310</v>
      </c>
      <c r="S1648" s="16" t="s">
        <v>8309</v>
      </c>
      <c r="T1648" s="15">
        <f>(((Kickstarter!J1648/60)/60)/24)+DATE(1970,1,1)</f>
        <v>41833.450266203705</v>
      </c>
      <c r="U1648" s="15">
        <f>(((Kickstarter!I1648/60)/60)/24)+DATE(1970,1,1)</f>
        <v>41865.757638888892</v>
      </c>
      <c r="V1648">
        <f>YEAR(T1648)</f>
        <v>2014</v>
      </c>
      <c r="W1648">
        <f>YEAR(U1648)</f>
        <v>2014</v>
      </c>
    </row>
    <row r="1649" spans="1:23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5">
        <f t="shared" si="25"/>
        <v>41039.409456018519</v>
      </c>
      <c r="L1649" t="b">
        <v>0</v>
      </c>
      <c r="M1649">
        <v>46</v>
      </c>
      <c r="N1649" t="b">
        <v>1</v>
      </c>
      <c r="O1649" t="s">
        <v>8290</v>
      </c>
      <c r="P1649" s="13">
        <v>1</v>
      </c>
      <c r="Q1649">
        <f>IFERROR(ROUND(Kickstarter!E1649/[1]Kickstarter!L1649,2),0)</f>
        <v>69.81</v>
      </c>
      <c r="R1649" s="16" t="s">
        <v>8308</v>
      </c>
      <c r="S1649" s="16" t="s">
        <v>8342</v>
      </c>
      <c r="T1649" s="15">
        <f>(((Kickstarter!J1649/60)/60)/24)+DATE(1970,1,1)</f>
        <v>41039.409456018519</v>
      </c>
      <c r="U1649" s="15">
        <f>(((Kickstarter!I1649/60)/60)/24)+DATE(1970,1,1)</f>
        <v>41069.409456018519</v>
      </c>
      <c r="V1649">
        <f>YEAR(T1649)</f>
        <v>2012</v>
      </c>
      <c r="W1649">
        <f>YEAR(U1649)</f>
        <v>2012</v>
      </c>
    </row>
    <row r="1650" spans="1:23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5">
        <f t="shared" si="25"/>
        <v>40592.704652777778</v>
      </c>
      <c r="L1650" t="b">
        <v>0</v>
      </c>
      <c r="M1650">
        <v>90</v>
      </c>
      <c r="N1650" t="b">
        <v>1</v>
      </c>
      <c r="O1650" t="s">
        <v>8290</v>
      </c>
      <c r="P1650" s="13">
        <v>1</v>
      </c>
      <c r="Q1650">
        <f>IFERROR(ROUND(Kickstarter!E1650/[1]Kickstarter!L1650,2),0)</f>
        <v>75.819999999999993</v>
      </c>
      <c r="R1650" s="16" t="s">
        <v>8310</v>
      </c>
      <c r="S1650" s="16" t="s">
        <v>8309</v>
      </c>
      <c r="T1650" s="15">
        <f>(((Kickstarter!J1650/60)/60)/24)+DATE(1970,1,1)</f>
        <v>40592.704652777778</v>
      </c>
      <c r="U1650" s="15">
        <f>(((Kickstarter!I1650/60)/60)/24)+DATE(1970,1,1)</f>
        <v>40622.662986111114</v>
      </c>
      <c r="V1650">
        <f>YEAR(T1650)</f>
        <v>2011</v>
      </c>
      <c r="W1650">
        <f>YEAR(U1650)</f>
        <v>2011</v>
      </c>
    </row>
    <row r="1651" spans="1:23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5">
        <f t="shared" si="25"/>
        <v>41737.684664351851</v>
      </c>
      <c r="L1651" t="b">
        <v>0</v>
      </c>
      <c r="M1651">
        <v>81</v>
      </c>
      <c r="N1651" t="b">
        <v>1</v>
      </c>
      <c r="O1651" t="s">
        <v>8290</v>
      </c>
      <c r="P1651" s="13">
        <v>1</v>
      </c>
      <c r="Q1651">
        <f>IFERROR(ROUND(Kickstarter!E1651/[1]Kickstarter!L1651,2),0)</f>
        <v>109.21</v>
      </c>
      <c r="R1651" s="16" t="s">
        <v>8310</v>
      </c>
      <c r="S1651" s="16" t="s">
        <v>8309</v>
      </c>
      <c r="T1651" s="15">
        <f>(((Kickstarter!J1651/60)/60)/24)+DATE(1970,1,1)</f>
        <v>41737.684664351851</v>
      </c>
      <c r="U1651" s="15">
        <f>(((Kickstarter!I1651/60)/60)/24)+DATE(1970,1,1)</f>
        <v>41782.684664351851</v>
      </c>
      <c r="V1651">
        <f>YEAR(T1651)</f>
        <v>2014</v>
      </c>
      <c r="W1651">
        <f>YEAR(U1651)</f>
        <v>2014</v>
      </c>
    </row>
    <row r="1652" spans="1:23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5">
        <f t="shared" si="25"/>
        <v>41526.435613425929</v>
      </c>
      <c r="L1652" t="b">
        <v>0</v>
      </c>
      <c r="M1652">
        <v>32</v>
      </c>
      <c r="N1652" t="b">
        <v>1</v>
      </c>
      <c r="O1652" t="s">
        <v>8290</v>
      </c>
      <c r="P1652" s="13">
        <v>1</v>
      </c>
      <c r="Q1652">
        <f>IFERROR(ROUND(Kickstarter!E1652/[1]Kickstarter!L1652,2),0)</f>
        <v>62.91</v>
      </c>
      <c r="R1652" s="16" t="s">
        <v>8308</v>
      </c>
      <c r="S1652" s="16" t="s">
        <v>8350</v>
      </c>
      <c r="T1652" s="15">
        <f>(((Kickstarter!J1652/60)/60)/24)+DATE(1970,1,1)</f>
        <v>41526.435613425929</v>
      </c>
      <c r="U1652" s="15">
        <f>(((Kickstarter!I1652/60)/60)/24)+DATE(1970,1,1)</f>
        <v>41556.435613425929</v>
      </c>
      <c r="V1652">
        <f>YEAR(T1652)</f>
        <v>2013</v>
      </c>
      <c r="W1652">
        <f>YEAR(U1652)</f>
        <v>2013</v>
      </c>
    </row>
    <row r="1653" spans="1:23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5">
        <f t="shared" si="25"/>
        <v>40625.900694444441</v>
      </c>
      <c r="L1653" t="b">
        <v>0</v>
      </c>
      <c r="M1653">
        <v>20</v>
      </c>
      <c r="N1653" t="b">
        <v>1</v>
      </c>
      <c r="O1653" t="s">
        <v>8290</v>
      </c>
      <c r="P1653" s="13">
        <v>1</v>
      </c>
      <c r="Q1653">
        <f>IFERROR(ROUND(Kickstarter!E1653/[1]Kickstarter!L1653,2),0)</f>
        <v>41.12</v>
      </c>
      <c r="R1653" s="16" t="s">
        <v>8324</v>
      </c>
      <c r="S1653" s="16" t="s">
        <v>8351</v>
      </c>
      <c r="T1653" s="15">
        <f>(((Kickstarter!J1653/60)/60)/24)+DATE(1970,1,1)</f>
        <v>40625.900694444441</v>
      </c>
      <c r="U1653" s="15">
        <f>(((Kickstarter!I1653/60)/60)/24)+DATE(1970,1,1)</f>
        <v>40659.290972222225</v>
      </c>
      <c r="V1653">
        <f>YEAR(T1653)</f>
        <v>2011</v>
      </c>
      <c r="W1653">
        <f>YEAR(U1653)</f>
        <v>2011</v>
      </c>
    </row>
    <row r="1654" spans="1:23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5">
        <f t="shared" si="25"/>
        <v>41572.492974537039</v>
      </c>
      <c r="L1654" t="b">
        <v>0</v>
      </c>
      <c r="M1654">
        <v>70</v>
      </c>
      <c r="N1654" t="b">
        <v>1</v>
      </c>
      <c r="O1654" t="s">
        <v>8290</v>
      </c>
      <c r="P1654" s="13">
        <v>1</v>
      </c>
      <c r="Q1654">
        <f>IFERROR(ROUND(Kickstarter!E1654/[1]Kickstarter!L1654,2),0)</f>
        <v>119.21</v>
      </c>
      <c r="R1654" s="16" t="s">
        <v>8310</v>
      </c>
      <c r="S1654" s="16" t="s">
        <v>8309</v>
      </c>
      <c r="T1654" s="15">
        <f>(((Kickstarter!J1654/60)/60)/24)+DATE(1970,1,1)</f>
        <v>41572.492974537039</v>
      </c>
      <c r="U1654" s="15">
        <f>(((Kickstarter!I1654/60)/60)/24)+DATE(1970,1,1)</f>
        <v>41602.534641203703</v>
      </c>
      <c r="V1654">
        <f>YEAR(T1654)</f>
        <v>2013</v>
      </c>
      <c r="W1654">
        <f>YEAR(U1654)</f>
        <v>2013</v>
      </c>
    </row>
    <row r="1655" spans="1:23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5">
        <f t="shared" si="25"/>
        <v>40626.834444444445</v>
      </c>
      <c r="L1655" t="b">
        <v>0</v>
      </c>
      <c r="M1655">
        <v>168</v>
      </c>
      <c r="N1655" t="b">
        <v>1</v>
      </c>
      <c r="O1655" t="s">
        <v>8290</v>
      </c>
      <c r="P1655" s="13">
        <v>1</v>
      </c>
      <c r="Q1655">
        <f>IFERROR(ROUND(Kickstarter!E1655/[1]Kickstarter!L1655,2),0)</f>
        <v>212.48</v>
      </c>
      <c r="R1655" s="16" t="s">
        <v>8308</v>
      </c>
      <c r="S1655" s="16" t="s">
        <v>8342</v>
      </c>
      <c r="T1655" s="15">
        <f>(((Kickstarter!J1655/60)/60)/24)+DATE(1970,1,1)</f>
        <v>40626.834444444445</v>
      </c>
      <c r="U1655" s="15">
        <f>(((Kickstarter!I1655/60)/60)/24)+DATE(1970,1,1)</f>
        <v>40657.834444444445</v>
      </c>
      <c r="V1655">
        <f>YEAR(T1655)</f>
        <v>2011</v>
      </c>
      <c r="W1655">
        <f>YEAR(U1655)</f>
        <v>2011</v>
      </c>
    </row>
    <row r="1656" spans="1:23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5">
        <f t="shared" si="25"/>
        <v>40987.890740740739</v>
      </c>
      <c r="L1656" t="b">
        <v>0</v>
      </c>
      <c r="M1656">
        <v>34</v>
      </c>
      <c r="N1656" t="b">
        <v>1</v>
      </c>
      <c r="O1656" t="s">
        <v>8290</v>
      </c>
      <c r="P1656" s="13">
        <v>1</v>
      </c>
      <c r="Q1656">
        <f>IFERROR(ROUND(Kickstarter!E1656/[1]Kickstarter!L1656,2),0)</f>
        <v>43.97</v>
      </c>
      <c r="R1656" s="16" t="s">
        <v>8310</v>
      </c>
      <c r="S1656" s="16" t="s">
        <v>8309</v>
      </c>
      <c r="T1656" s="15">
        <f>(((Kickstarter!J1656/60)/60)/24)+DATE(1970,1,1)</f>
        <v>40987.890740740739</v>
      </c>
      <c r="U1656" s="15">
        <f>(((Kickstarter!I1656/60)/60)/24)+DATE(1970,1,1)</f>
        <v>41017.890740740739</v>
      </c>
      <c r="V1656">
        <f>YEAR(T1656)</f>
        <v>2012</v>
      </c>
      <c r="W1656">
        <f>YEAR(U1656)</f>
        <v>2012</v>
      </c>
    </row>
    <row r="1657" spans="1:23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5">
        <f t="shared" si="25"/>
        <v>40974.791898148149</v>
      </c>
      <c r="L1657" t="b">
        <v>0</v>
      </c>
      <c r="M1657">
        <v>48</v>
      </c>
      <c r="N1657" t="b">
        <v>1</v>
      </c>
      <c r="O1657" t="s">
        <v>8290</v>
      </c>
      <c r="P1657" s="13">
        <v>1</v>
      </c>
      <c r="Q1657">
        <f>IFERROR(ROUND(Kickstarter!E1657/[1]Kickstarter!L1657,2),0)</f>
        <v>59.53</v>
      </c>
      <c r="R1657" s="16" t="s">
        <v>8310</v>
      </c>
      <c r="S1657" s="16" t="s">
        <v>8309</v>
      </c>
      <c r="T1657" s="15">
        <f>(((Kickstarter!J1657/60)/60)/24)+DATE(1970,1,1)</f>
        <v>40974.791898148149</v>
      </c>
      <c r="U1657" s="15">
        <f>(((Kickstarter!I1657/60)/60)/24)+DATE(1970,1,1)</f>
        <v>41004.750231481477</v>
      </c>
      <c r="V1657">
        <f>YEAR(T1657)</f>
        <v>2012</v>
      </c>
      <c r="W1657">
        <f>YEAR(U1657)</f>
        <v>2012</v>
      </c>
    </row>
    <row r="1658" spans="1:23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5">
        <f t="shared" si="25"/>
        <v>41226.928842592592</v>
      </c>
      <c r="L1658" t="b">
        <v>0</v>
      </c>
      <c r="M1658">
        <v>48</v>
      </c>
      <c r="N1658" t="b">
        <v>1</v>
      </c>
      <c r="O1658" t="s">
        <v>8290</v>
      </c>
      <c r="P1658" s="13">
        <v>1</v>
      </c>
      <c r="Q1658">
        <f>IFERROR(ROUND(Kickstarter!E1658/[1]Kickstarter!L1658,2),0)</f>
        <v>327.18</v>
      </c>
      <c r="R1658" s="16" t="s">
        <v>8308</v>
      </c>
      <c r="S1658" s="16" t="s">
        <v>8350</v>
      </c>
      <c r="T1658" s="15">
        <f>(((Kickstarter!J1658/60)/60)/24)+DATE(1970,1,1)</f>
        <v>41226.928842592592</v>
      </c>
      <c r="U1658" s="15">
        <f>(((Kickstarter!I1658/60)/60)/24)+DATE(1970,1,1)</f>
        <v>41256.928842592592</v>
      </c>
      <c r="V1658">
        <f>YEAR(T1658)</f>
        <v>2012</v>
      </c>
      <c r="W1658">
        <f>YEAR(U1658)</f>
        <v>2012</v>
      </c>
    </row>
    <row r="1659" spans="1:23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5">
        <f t="shared" si="25"/>
        <v>41023.782037037039</v>
      </c>
      <c r="L1659" t="b">
        <v>0</v>
      </c>
      <c r="M1659">
        <v>221</v>
      </c>
      <c r="N1659" t="b">
        <v>1</v>
      </c>
      <c r="O1659" t="s">
        <v>8290</v>
      </c>
      <c r="P1659" s="13">
        <v>1</v>
      </c>
      <c r="Q1659">
        <f>IFERROR(ROUND(Kickstarter!E1659/[1]Kickstarter!L1659,2),0)</f>
        <v>904.6</v>
      </c>
      <c r="R1659" s="16" t="s">
        <v>8310</v>
      </c>
      <c r="S1659" s="16" t="s">
        <v>8309</v>
      </c>
      <c r="T1659" s="15">
        <f>(((Kickstarter!J1659/60)/60)/24)+DATE(1970,1,1)</f>
        <v>41023.782037037039</v>
      </c>
      <c r="U1659" s="15">
        <f>(((Kickstarter!I1659/60)/60)/24)+DATE(1970,1,1)</f>
        <v>41053.782037037039</v>
      </c>
      <c r="V1659">
        <f>YEAR(T1659)</f>
        <v>2012</v>
      </c>
      <c r="W1659">
        <f>YEAR(U1659)</f>
        <v>2012</v>
      </c>
    </row>
    <row r="1660" spans="1:23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5">
        <f t="shared" si="25"/>
        <v>41223.22184027778</v>
      </c>
      <c r="L1660" t="b">
        <v>0</v>
      </c>
      <c r="M1660">
        <v>107</v>
      </c>
      <c r="N1660" t="b">
        <v>1</v>
      </c>
      <c r="O1660" t="s">
        <v>8290</v>
      </c>
      <c r="P1660" s="13">
        <v>1</v>
      </c>
      <c r="Q1660">
        <f>IFERROR(ROUND(Kickstarter!E1660/[1]Kickstarter!L1660,2),0)</f>
        <v>155.57</v>
      </c>
      <c r="R1660" s="16" t="s">
        <v>8310</v>
      </c>
      <c r="S1660" s="16" t="s">
        <v>8309</v>
      </c>
      <c r="T1660" s="15">
        <f>(((Kickstarter!J1660/60)/60)/24)+DATE(1970,1,1)</f>
        <v>41223.22184027778</v>
      </c>
      <c r="U1660" s="15">
        <f>(((Kickstarter!I1660/60)/60)/24)+DATE(1970,1,1)</f>
        <v>41261.597222222219</v>
      </c>
      <c r="V1660">
        <f>YEAR(T1660)</f>
        <v>2012</v>
      </c>
      <c r="W1660">
        <f>YEAR(U1660)</f>
        <v>2012</v>
      </c>
    </row>
    <row r="1661" spans="1:23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5">
        <f t="shared" si="25"/>
        <v>41596.913437499999</v>
      </c>
      <c r="L1661" t="b">
        <v>0</v>
      </c>
      <c r="M1661">
        <v>45</v>
      </c>
      <c r="N1661" t="b">
        <v>1</v>
      </c>
      <c r="O1661" t="s">
        <v>8290</v>
      </c>
      <c r="P1661" s="13">
        <v>1</v>
      </c>
      <c r="Q1661">
        <f>IFERROR(ROUND(Kickstarter!E1661/[1]Kickstarter!L1661,2),0)</f>
        <v>14.84</v>
      </c>
      <c r="R1661" s="16" t="s">
        <v>8308</v>
      </c>
      <c r="S1661" s="16" t="s">
        <v>8342</v>
      </c>
      <c r="T1661" s="15">
        <f>(((Kickstarter!J1661/60)/60)/24)+DATE(1970,1,1)</f>
        <v>41596.913437499999</v>
      </c>
      <c r="U1661" s="15">
        <f>(((Kickstarter!I1661/60)/60)/24)+DATE(1970,1,1)</f>
        <v>41625.5</v>
      </c>
      <c r="V1661">
        <f>YEAR(T1661)</f>
        <v>2013</v>
      </c>
      <c r="W1661">
        <f>YEAR(U1661)</f>
        <v>2013</v>
      </c>
    </row>
    <row r="1662" spans="1:23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5">
        <f t="shared" si="25"/>
        <v>42459.693865740745</v>
      </c>
      <c r="L1662" t="b">
        <v>0</v>
      </c>
      <c r="M1662">
        <v>36</v>
      </c>
      <c r="N1662" t="b">
        <v>1</v>
      </c>
      <c r="O1662" t="s">
        <v>8290</v>
      </c>
      <c r="P1662" s="13">
        <v>1</v>
      </c>
      <c r="Q1662">
        <f>IFERROR(ROUND(Kickstarter!E1662/[1]Kickstarter!L1662,2),0)</f>
        <v>17</v>
      </c>
      <c r="R1662" s="16" t="s">
        <v>8310</v>
      </c>
      <c r="S1662" s="16" t="s">
        <v>8309</v>
      </c>
      <c r="T1662" s="15">
        <f>(((Kickstarter!J1662/60)/60)/24)+DATE(1970,1,1)</f>
        <v>42459.693865740745</v>
      </c>
      <c r="U1662" s="15">
        <f>(((Kickstarter!I1662/60)/60)/24)+DATE(1970,1,1)</f>
        <v>42490.915972222225</v>
      </c>
      <c r="V1662">
        <f>YEAR(T1662)</f>
        <v>2016</v>
      </c>
      <c r="W1662">
        <f>YEAR(U1662)</f>
        <v>2016</v>
      </c>
    </row>
    <row r="1663" spans="1:23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5">
        <f t="shared" si="25"/>
        <v>42343.998043981483</v>
      </c>
      <c r="L1663" t="b">
        <v>0</v>
      </c>
      <c r="M1663">
        <v>101</v>
      </c>
      <c r="N1663" t="b">
        <v>1</v>
      </c>
      <c r="O1663" t="s">
        <v>8290</v>
      </c>
      <c r="P1663" s="13">
        <v>1</v>
      </c>
      <c r="Q1663">
        <f>IFERROR(ROUND(Kickstarter!E1663/[1]Kickstarter!L1663,2),0)</f>
        <v>289.20999999999998</v>
      </c>
      <c r="R1663" s="16" t="s">
        <v>8310</v>
      </c>
      <c r="S1663" s="16" t="s">
        <v>8309</v>
      </c>
      <c r="T1663" s="15">
        <f>(((Kickstarter!J1663/60)/60)/24)+DATE(1970,1,1)</f>
        <v>42343.998043981483</v>
      </c>
      <c r="U1663" s="15">
        <f>(((Kickstarter!I1663/60)/60)/24)+DATE(1970,1,1)</f>
        <v>42386.875</v>
      </c>
      <c r="V1663">
        <f>YEAR(T1663)</f>
        <v>2015</v>
      </c>
      <c r="W1663">
        <f>YEAR(U1663)</f>
        <v>2016</v>
      </c>
    </row>
    <row r="1664" spans="1:23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5">
        <f t="shared" si="25"/>
        <v>40848.198333333334</v>
      </c>
      <c r="L1664" t="b">
        <v>0</v>
      </c>
      <c r="M1664">
        <v>62</v>
      </c>
      <c r="N1664" t="b">
        <v>1</v>
      </c>
      <c r="O1664" t="s">
        <v>8290</v>
      </c>
      <c r="P1664" s="13">
        <v>1</v>
      </c>
      <c r="Q1664">
        <f>IFERROR(ROUND(Kickstarter!E1664/[1]Kickstarter!L1664,2),0)</f>
        <v>483</v>
      </c>
      <c r="R1664" s="16" t="s">
        <v>8310</v>
      </c>
      <c r="S1664" s="16" t="s">
        <v>8309</v>
      </c>
      <c r="T1664" s="15">
        <f>(((Kickstarter!J1664/60)/60)/24)+DATE(1970,1,1)</f>
        <v>40848.198333333334</v>
      </c>
      <c r="U1664" s="15">
        <f>(((Kickstarter!I1664/60)/60)/24)+DATE(1970,1,1)</f>
        <v>40908.239999999998</v>
      </c>
      <c r="V1664">
        <f>YEAR(T1664)</f>
        <v>2011</v>
      </c>
      <c r="W1664">
        <f>YEAR(U1664)</f>
        <v>2011</v>
      </c>
    </row>
    <row r="1665" spans="1:23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5">
        <f t="shared" si="25"/>
        <v>42006.02207175926</v>
      </c>
      <c r="L1665" t="b">
        <v>0</v>
      </c>
      <c r="M1665">
        <v>32</v>
      </c>
      <c r="N1665" t="b">
        <v>1</v>
      </c>
      <c r="O1665" t="s">
        <v>8290</v>
      </c>
      <c r="P1665" s="13">
        <v>1</v>
      </c>
      <c r="Q1665">
        <f>IFERROR(ROUND(Kickstarter!E1665/[1]Kickstarter!L1665,2),0)</f>
        <v>46.96</v>
      </c>
      <c r="R1665" s="16" t="s">
        <v>8310</v>
      </c>
      <c r="S1665" s="16" t="s">
        <v>8309</v>
      </c>
      <c r="T1665" s="15">
        <f>(((Kickstarter!J1665/60)/60)/24)+DATE(1970,1,1)</f>
        <v>42006.02207175926</v>
      </c>
      <c r="U1665" s="15">
        <f>(((Kickstarter!I1665/60)/60)/24)+DATE(1970,1,1)</f>
        <v>42036.02207175926</v>
      </c>
      <c r="V1665">
        <f>YEAR(T1665)</f>
        <v>2015</v>
      </c>
      <c r="W1665">
        <f>YEAR(U1665)</f>
        <v>2015</v>
      </c>
    </row>
    <row r="1666" spans="1:23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5">
        <f t="shared" si="25"/>
        <v>40939.761782407411</v>
      </c>
      <c r="L1666" t="b">
        <v>0</v>
      </c>
      <c r="M1666">
        <v>89</v>
      </c>
      <c r="N1666" t="b">
        <v>1</v>
      </c>
      <c r="O1666" t="s">
        <v>8290</v>
      </c>
      <c r="P1666" s="13">
        <v>1</v>
      </c>
      <c r="Q1666">
        <f>IFERROR(ROUND(Kickstarter!E1666/[1]Kickstarter!L1666,2),0)</f>
        <v>76.510000000000005</v>
      </c>
      <c r="R1666" s="16" t="s">
        <v>8308</v>
      </c>
      <c r="S1666" s="16" t="s">
        <v>8350</v>
      </c>
      <c r="T1666" s="15">
        <f>(((Kickstarter!J1666/60)/60)/24)+DATE(1970,1,1)</f>
        <v>40939.761782407404</v>
      </c>
      <c r="U1666" s="15">
        <f>(((Kickstarter!I1666/60)/60)/24)+DATE(1970,1,1)</f>
        <v>40984.165972222225</v>
      </c>
      <c r="V1666">
        <f>YEAR(T1666)</f>
        <v>2012</v>
      </c>
      <c r="W1666">
        <f>YEAR(U1666)</f>
        <v>2012</v>
      </c>
    </row>
    <row r="1667" spans="1:23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5">
        <f t="shared" ref="K1667:K1730" si="26">(J1667/86400) + DATE(1970,1,1)</f>
        <v>40564.649456018517</v>
      </c>
      <c r="L1667" t="b">
        <v>0</v>
      </c>
      <c r="M1667">
        <v>93</v>
      </c>
      <c r="N1667" t="b">
        <v>1</v>
      </c>
      <c r="O1667" t="s">
        <v>8290</v>
      </c>
      <c r="P1667" s="13">
        <v>1</v>
      </c>
      <c r="Q1667">
        <f>IFERROR(ROUND(Kickstarter!E1667/[1]Kickstarter!L1667,2),0)</f>
        <v>154.85</v>
      </c>
      <c r="R1667" s="16" t="s">
        <v>8310</v>
      </c>
      <c r="S1667" s="16" t="s">
        <v>8319</v>
      </c>
      <c r="T1667" s="15">
        <f>(((Kickstarter!J1667/60)/60)/24)+DATE(1970,1,1)</f>
        <v>40564.649456018517</v>
      </c>
      <c r="U1667" s="15">
        <f>(((Kickstarter!I1667/60)/60)/24)+DATE(1970,1,1)</f>
        <v>40596.125</v>
      </c>
      <c r="V1667">
        <f>YEAR(T1667)</f>
        <v>2011</v>
      </c>
      <c r="W1667">
        <f>YEAR(U1667)</f>
        <v>2011</v>
      </c>
    </row>
    <row r="1668" spans="1:23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5">
        <f t="shared" si="26"/>
        <v>41331.253159722226</v>
      </c>
      <c r="L1668" t="b">
        <v>0</v>
      </c>
      <c r="M1668">
        <v>98</v>
      </c>
      <c r="N1668" t="b">
        <v>1</v>
      </c>
      <c r="O1668" t="s">
        <v>8290</v>
      </c>
      <c r="P1668" s="13">
        <v>1</v>
      </c>
      <c r="Q1668">
        <f>IFERROR(ROUND(Kickstarter!E1668/[1]Kickstarter!L1668,2),0)</f>
        <v>63.84</v>
      </c>
      <c r="R1668" s="16" t="s">
        <v>8310</v>
      </c>
      <c r="S1668" s="16" t="s">
        <v>8309</v>
      </c>
      <c r="T1668" s="15">
        <f>(((Kickstarter!J1668/60)/60)/24)+DATE(1970,1,1)</f>
        <v>41331.253159722226</v>
      </c>
      <c r="U1668" s="15">
        <f>(((Kickstarter!I1668/60)/60)/24)+DATE(1970,1,1)</f>
        <v>41361.211493055554</v>
      </c>
      <c r="V1668">
        <f>YEAR(T1668)</f>
        <v>2013</v>
      </c>
      <c r="W1668">
        <f>YEAR(U1668)</f>
        <v>2013</v>
      </c>
    </row>
    <row r="1669" spans="1:23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5">
        <f t="shared" si="26"/>
        <v>41682.0705787037</v>
      </c>
      <c r="L1669" t="b">
        <v>0</v>
      </c>
      <c r="M1669">
        <v>82</v>
      </c>
      <c r="N1669" t="b">
        <v>1</v>
      </c>
      <c r="O1669" t="s">
        <v>8290</v>
      </c>
      <c r="P1669" s="13">
        <v>1</v>
      </c>
      <c r="Q1669">
        <f>IFERROR(ROUND(Kickstarter!E1669/[1]Kickstarter!L1669,2),0)</f>
        <v>196.05</v>
      </c>
      <c r="R1669" s="16" t="s">
        <v>8318</v>
      </c>
      <c r="S1669" s="16" t="s">
        <v>8345</v>
      </c>
      <c r="T1669" s="15">
        <f>(((Kickstarter!J1669/60)/60)/24)+DATE(1970,1,1)</f>
        <v>41682.0705787037</v>
      </c>
      <c r="U1669" s="15">
        <f>(((Kickstarter!I1669/60)/60)/24)+DATE(1970,1,1)</f>
        <v>41709.290972222225</v>
      </c>
      <c r="V1669">
        <f>YEAR(T1669)</f>
        <v>2014</v>
      </c>
      <c r="W1669">
        <f>YEAR(U1669)</f>
        <v>2014</v>
      </c>
    </row>
    <row r="1670" spans="1:23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5">
        <f t="shared" si="26"/>
        <v>40845.149756944447</v>
      </c>
      <c r="L1670" t="b">
        <v>0</v>
      </c>
      <c r="M1670">
        <v>116</v>
      </c>
      <c r="N1670" t="b">
        <v>1</v>
      </c>
      <c r="O1670" t="s">
        <v>8290</v>
      </c>
      <c r="P1670" s="13">
        <v>1</v>
      </c>
      <c r="Q1670">
        <f>IFERROR(ROUND(Kickstarter!E1670/[1]Kickstarter!L1670,2),0)</f>
        <v>432.16</v>
      </c>
      <c r="R1670" s="16" t="s">
        <v>8310</v>
      </c>
      <c r="S1670" s="16" t="s">
        <v>8309</v>
      </c>
      <c r="T1670" s="15">
        <f>(((Kickstarter!J1670/60)/60)/24)+DATE(1970,1,1)</f>
        <v>40845.14975694444</v>
      </c>
      <c r="U1670" s="15">
        <f>(((Kickstarter!I1670/60)/60)/24)+DATE(1970,1,1)</f>
        <v>40875.191423611112</v>
      </c>
      <c r="V1670">
        <f>YEAR(T1670)</f>
        <v>2011</v>
      </c>
      <c r="W1670">
        <f>YEAR(U1670)</f>
        <v>2011</v>
      </c>
    </row>
    <row r="1671" spans="1:23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5">
        <f t="shared" si="26"/>
        <v>42461.885138888887</v>
      </c>
      <c r="L1671" t="b">
        <v>0</v>
      </c>
      <c r="M1671">
        <v>52</v>
      </c>
      <c r="N1671" t="b">
        <v>1</v>
      </c>
      <c r="O1671" t="s">
        <v>8290</v>
      </c>
      <c r="P1671" s="13">
        <v>1</v>
      </c>
      <c r="Q1671">
        <f>IFERROR(ROUND(Kickstarter!E1671/[1]Kickstarter!L1671,2),0)</f>
        <v>73.55</v>
      </c>
      <c r="R1671" s="16" t="s">
        <v>8308</v>
      </c>
      <c r="S1671" s="16" t="s">
        <v>8350</v>
      </c>
      <c r="T1671" s="15">
        <f>(((Kickstarter!J1671/60)/60)/24)+DATE(1970,1,1)</f>
        <v>42461.885138888887</v>
      </c>
      <c r="U1671" s="15">
        <f>(((Kickstarter!I1671/60)/60)/24)+DATE(1970,1,1)</f>
        <v>42521.885138888887</v>
      </c>
      <c r="V1671">
        <f>YEAR(T1671)</f>
        <v>2016</v>
      </c>
      <c r="W1671">
        <f>YEAR(U1671)</f>
        <v>2016</v>
      </c>
    </row>
    <row r="1672" spans="1:23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5">
        <f t="shared" si="26"/>
        <v>40313.930543981478</v>
      </c>
      <c r="L1672" t="b">
        <v>0</v>
      </c>
      <c r="M1672">
        <v>23</v>
      </c>
      <c r="N1672" t="b">
        <v>1</v>
      </c>
      <c r="O1672" t="s">
        <v>8290</v>
      </c>
      <c r="P1672" s="13">
        <v>1</v>
      </c>
      <c r="Q1672">
        <f>IFERROR(ROUND(Kickstarter!E1672/[1]Kickstarter!L1672,2),0)</f>
        <v>27</v>
      </c>
      <c r="R1672" s="16" t="s">
        <v>8310</v>
      </c>
      <c r="S1672" s="16" t="s">
        <v>8309</v>
      </c>
      <c r="T1672" s="15">
        <f>(((Kickstarter!J1672/60)/60)/24)+DATE(1970,1,1)</f>
        <v>40313.930543981485</v>
      </c>
      <c r="U1672" s="15">
        <f>(((Kickstarter!I1672/60)/60)/24)+DATE(1970,1,1)</f>
        <v>40364.166666666664</v>
      </c>
      <c r="V1672">
        <f>YEAR(T1672)</f>
        <v>2010</v>
      </c>
      <c r="W1672">
        <f>YEAR(U1672)</f>
        <v>2010</v>
      </c>
    </row>
    <row r="1673" spans="1:23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5">
        <f t="shared" si="26"/>
        <v>42553.54414351852</v>
      </c>
      <c r="L1673" t="b">
        <v>0</v>
      </c>
      <c r="M1673">
        <v>77</v>
      </c>
      <c r="N1673" t="b">
        <v>1</v>
      </c>
      <c r="O1673" t="s">
        <v>8290</v>
      </c>
      <c r="P1673" s="13">
        <v>1</v>
      </c>
      <c r="Q1673">
        <f>IFERROR(ROUND(Kickstarter!E1673/[1]Kickstarter!L1673,2),0)</f>
        <v>64.95</v>
      </c>
      <c r="R1673" s="16" t="s">
        <v>8310</v>
      </c>
      <c r="S1673" s="16" t="s">
        <v>8309</v>
      </c>
      <c r="T1673" s="15">
        <f>(((Kickstarter!J1673/60)/60)/24)+DATE(1970,1,1)</f>
        <v>42553.54414351852</v>
      </c>
      <c r="U1673" s="15">
        <f>(((Kickstarter!I1673/60)/60)/24)+DATE(1970,1,1)</f>
        <v>42583.54414351852</v>
      </c>
      <c r="V1673">
        <f>YEAR(T1673)</f>
        <v>2016</v>
      </c>
      <c r="W1673">
        <f>YEAR(U1673)</f>
        <v>2016</v>
      </c>
    </row>
    <row r="1674" spans="1:23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5">
        <f t="shared" si="26"/>
        <v>41034.656597222223</v>
      </c>
      <c r="L1674" t="b">
        <v>0</v>
      </c>
      <c r="M1674">
        <v>49</v>
      </c>
      <c r="N1674" t="b">
        <v>1</v>
      </c>
      <c r="O1674" t="s">
        <v>8290</v>
      </c>
      <c r="P1674" s="13">
        <v>1</v>
      </c>
      <c r="Q1674">
        <f>IFERROR(ROUND(Kickstarter!E1674/[1]Kickstarter!L1674,2),0)</f>
        <v>50.53</v>
      </c>
      <c r="R1674" s="16" t="s">
        <v>8308</v>
      </c>
      <c r="S1674" s="16" t="s">
        <v>8350</v>
      </c>
      <c r="T1674" s="15">
        <f>(((Kickstarter!J1674/60)/60)/24)+DATE(1970,1,1)</f>
        <v>41034.656597222223</v>
      </c>
      <c r="U1674" s="15">
        <f>(((Kickstarter!I1674/60)/60)/24)+DATE(1970,1,1)</f>
        <v>41064.656597222223</v>
      </c>
      <c r="V1674">
        <f>YEAR(T1674)</f>
        <v>2012</v>
      </c>
      <c r="W1674">
        <f>YEAR(U1674)</f>
        <v>2012</v>
      </c>
    </row>
    <row r="1675" spans="1:23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5">
        <f t="shared" si="26"/>
        <v>42039.878379629634</v>
      </c>
      <c r="L1675" t="b">
        <v>0</v>
      </c>
      <c r="M1675">
        <v>59</v>
      </c>
      <c r="N1675" t="b">
        <v>1</v>
      </c>
      <c r="O1675" t="s">
        <v>8290</v>
      </c>
      <c r="P1675" s="13">
        <v>1</v>
      </c>
      <c r="Q1675">
        <f>IFERROR(ROUND(Kickstarter!E1675/[1]Kickstarter!L1675,2),0)</f>
        <v>128.1</v>
      </c>
      <c r="R1675" s="16" t="s">
        <v>8310</v>
      </c>
      <c r="S1675" s="16" t="s">
        <v>8309</v>
      </c>
      <c r="T1675" s="15">
        <f>(((Kickstarter!J1675/60)/60)/24)+DATE(1970,1,1)</f>
        <v>42039.878379629634</v>
      </c>
      <c r="U1675" s="15">
        <f>(((Kickstarter!I1675/60)/60)/24)+DATE(1970,1,1)</f>
        <v>42069.878379629634</v>
      </c>
      <c r="V1675">
        <f>YEAR(T1675)</f>
        <v>2015</v>
      </c>
      <c r="W1675">
        <f>YEAR(U1675)</f>
        <v>2015</v>
      </c>
    </row>
    <row r="1676" spans="1:23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5">
        <f t="shared" si="26"/>
        <v>42569.605393518519</v>
      </c>
      <c r="L1676" t="b">
        <v>0</v>
      </c>
      <c r="M1676">
        <v>113</v>
      </c>
      <c r="N1676" t="b">
        <v>1</v>
      </c>
      <c r="O1676" t="s">
        <v>8290</v>
      </c>
      <c r="P1676" s="13">
        <v>1</v>
      </c>
      <c r="Q1676">
        <f>IFERROR(ROUND(Kickstarter!E1676/[1]Kickstarter!L1676,2),0)</f>
        <v>258.58999999999997</v>
      </c>
      <c r="R1676" s="16" t="s">
        <v>8310</v>
      </c>
      <c r="S1676" s="16" t="s">
        <v>8309</v>
      </c>
      <c r="T1676" s="15">
        <f>(((Kickstarter!J1676/60)/60)/24)+DATE(1970,1,1)</f>
        <v>42569.605393518519</v>
      </c>
      <c r="U1676" s="15">
        <f>(((Kickstarter!I1676/60)/60)/24)+DATE(1970,1,1)</f>
        <v>42600.290972222225</v>
      </c>
      <c r="V1676">
        <f>YEAR(T1676)</f>
        <v>2016</v>
      </c>
      <c r="W1676">
        <f>YEAR(U1676)</f>
        <v>2016</v>
      </c>
    </row>
    <row r="1677" spans="1:23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5">
        <f t="shared" si="26"/>
        <v>40802.733101851853</v>
      </c>
      <c r="L1677" t="b">
        <v>0</v>
      </c>
      <c r="M1677">
        <v>34</v>
      </c>
      <c r="N1677" t="b">
        <v>1</v>
      </c>
      <c r="O1677" t="s">
        <v>8290</v>
      </c>
      <c r="P1677" s="13">
        <v>1</v>
      </c>
      <c r="Q1677">
        <f>IFERROR(ROUND(Kickstarter!E1677/[1]Kickstarter!L1677,2),0)</f>
        <v>24.54</v>
      </c>
      <c r="R1677" s="16" t="s">
        <v>8310</v>
      </c>
      <c r="S1677" s="16" t="s">
        <v>8309</v>
      </c>
      <c r="T1677" s="15">
        <f>(((Kickstarter!J1677/60)/60)/24)+DATE(1970,1,1)</f>
        <v>40802.733101851853</v>
      </c>
      <c r="U1677" s="15">
        <f>(((Kickstarter!I1677/60)/60)/24)+DATE(1970,1,1)</f>
        <v>40832.918749999997</v>
      </c>
      <c r="V1677">
        <f>YEAR(T1677)</f>
        <v>2011</v>
      </c>
      <c r="W1677">
        <f>YEAR(U1677)</f>
        <v>2011</v>
      </c>
    </row>
    <row r="1678" spans="1:23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5">
        <f t="shared" si="26"/>
        <v>40973.726238425923</v>
      </c>
      <c r="L1678" t="b">
        <v>0</v>
      </c>
      <c r="M1678">
        <v>42</v>
      </c>
      <c r="N1678" t="b">
        <v>1</v>
      </c>
      <c r="O1678" t="s">
        <v>8290</v>
      </c>
      <c r="P1678" s="13">
        <v>1</v>
      </c>
      <c r="Q1678">
        <f>IFERROR(ROUND(Kickstarter!E1678/[1]Kickstarter!L1678,2),0)</f>
        <v>173</v>
      </c>
      <c r="R1678" s="16" t="s">
        <v>8308</v>
      </c>
      <c r="S1678" s="16" t="s">
        <v>8353</v>
      </c>
      <c r="T1678" s="15">
        <f>(((Kickstarter!J1678/60)/60)/24)+DATE(1970,1,1)</f>
        <v>40973.72623842593</v>
      </c>
      <c r="U1678" s="15">
        <f>(((Kickstarter!I1678/60)/60)/24)+DATE(1970,1,1)</f>
        <v>41020.165972222225</v>
      </c>
      <c r="V1678">
        <f>YEAR(T1678)</f>
        <v>2012</v>
      </c>
      <c r="W1678">
        <f>YEAR(U1678)</f>
        <v>2012</v>
      </c>
    </row>
    <row r="1679" spans="1:23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5">
        <f t="shared" si="26"/>
        <v>42416.407129629632</v>
      </c>
      <c r="L1679" t="b">
        <v>0</v>
      </c>
      <c r="M1679">
        <v>42</v>
      </c>
      <c r="N1679" t="b">
        <v>1</v>
      </c>
      <c r="O1679" t="s">
        <v>8290</v>
      </c>
      <c r="P1679" s="13">
        <v>1</v>
      </c>
      <c r="Q1679">
        <f>IFERROR(ROUND(Kickstarter!E1679/[1]Kickstarter!L1679,2),0)</f>
        <v>304.55</v>
      </c>
      <c r="R1679" s="16" t="s">
        <v>8308</v>
      </c>
      <c r="S1679" s="16" t="s">
        <v>8342</v>
      </c>
      <c r="T1679" s="15">
        <f>(((Kickstarter!J1679/60)/60)/24)+DATE(1970,1,1)</f>
        <v>42416.407129629632</v>
      </c>
      <c r="U1679" s="15">
        <f>(((Kickstarter!I1679/60)/60)/24)+DATE(1970,1,1)</f>
        <v>42476.249305555553</v>
      </c>
      <c r="V1679">
        <f>YEAR(T1679)</f>
        <v>2016</v>
      </c>
      <c r="W1679">
        <f>YEAR(U1679)</f>
        <v>2016</v>
      </c>
    </row>
    <row r="1680" spans="1:23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5">
        <f t="shared" si="26"/>
        <v>41662.854988425926</v>
      </c>
      <c r="L1680" t="b">
        <v>0</v>
      </c>
      <c r="M1680">
        <v>49</v>
      </c>
      <c r="N1680" t="b">
        <v>1</v>
      </c>
      <c r="O1680" t="s">
        <v>8290</v>
      </c>
      <c r="P1680" s="13">
        <v>1</v>
      </c>
      <c r="Q1680">
        <f>IFERROR(ROUND(Kickstarter!E1680/[1]Kickstarter!L1680,2),0)</f>
        <v>49.33</v>
      </c>
      <c r="R1680" s="16" t="s">
        <v>8310</v>
      </c>
      <c r="S1680" s="16" t="s">
        <v>8309</v>
      </c>
      <c r="T1680" s="15">
        <f>(((Kickstarter!J1680/60)/60)/24)+DATE(1970,1,1)</f>
        <v>41662.854988425926</v>
      </c>
      <c r="U1680" s="15">
        <f>(((Kickstarter!I1680/60)/60)/24)+DATE(1970,1,1)</f>
        <v>41676.854988425926</v>
      </c>
      <c r="V1680">
        <f>YEAR(T1680)</f>
        <v>2014</v>
      </c>
      <c r="W1680">
        <f>YEAR(U1680)</f>
        <v>2014</v>
      </c>
    </row>
    <row r="1681" spans="1:23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5">
        <f t="shared" si="26"/>
        <v>40723.068807870368</v>
      </c>
      <c r="L1681" t="b">
        <v>0</v>
      </c>
      <c r="M1681">
        <v>56</v>
      </c>
      <c r="N1681" t="b">
        <v>1</v>
      </c>
      <c r="O1681" t="s">
        <v>8290</v>
      </c>
      <c r="P1681" s="13">
        <v>1</v>
      </c>
      <c r="Q1681">
        <f>IFERROR(ROUND(Kickstarter!E1681/[1]Kickstarter!L1681,2),0)</f>
        <v>45.45</v>
      </c>
      <c r="R1681" s="16" t="s">
        <v>8308</v>
      </c>
      <c r="S1681" s="16" t="s">
        <v>8353</v>
      </c>
      <c r="T1681" s="15">
        <f>(((Kickstarter!J1681/60)/60)/24)+DATE(1970,1,1)</f>
        <v>40723.068807870368</v>
      </c>
      <c r="U1681" s="15">
        <f>(((Kickstarter!I1681/60)/60)/24)+DATE(1970,1,1)</f>
        <v>40746.068807870368</v>
      </c>
      <c r="V1681">
        <f>YEAR(T1681)</f>
        <v>2011</v>
      </c>
      <c r="W1681">
        <f>YEAR(U1681)</f>
        <v>2011</v>
      </c>
    </row>
    <row r="1682" spans="1:23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5">
        <f t="shared" si="26"/>
        <v>41802.757719907408</v>
      </c>
      <c r="L1682" t="b">
        <v>0</v>
      </c>
      <c r="M1682">
        <v>25</v>
      </c>
      <c r="N1682" t="b">
        <v>1</v>
      </c>
      <c r="O1682" t="s">
        <v>8290</v>
      </c>
      <c r="P1682" s="13">
        <v>1</v>
      </c>
      <c r="Q1682">
        <f>IFERROR(ROUND(Kickstarter!E1682/[1]Kickstarter!L1682,2),0)</f>
        <v>36.72</v>
      </c>
      <c r="R1682" s="16" t="s">
        <v>8308</v>
      </c>
      <c r="S1682" s="16" t="s">
        <v>8350</v>
      </c>
      <c r="T1682" s="15">
        <f>(((Kickstarter!J1682/60)/60)/24)+DATE(1970,1,1)</f>
        <v>41802.757719907408</v>
      </c>
      <c r="U1682" s="15">
        <f>(((Kickstarter!I1682/60)/60)/24)+DATE(1970,1,1)</f>
        <v>41832.757719907408</v>
      </c>
      <c r="V1682">
        <f>YEAR(T1682)</f>
        <v>2014</v>
      </c>
      <c r="W1682">
        <f>YEAR(U1682)</f>
        <v>2014</v>
      </c>
    </row>
    <row r="1683" spans="1:23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5">
        <f t="shared" si="26"/>
        <v>42774.121342592596</v>
      </c>
      <c r="L1683" t="b">
        <v>0</v>
      </c>
      <c r="M1683">
        <v>884</v>
      </c>
      <c r="N1683" t="b">
        <v>0</v>
      </c>
      <c r="O1683" t="s">
        <v>8291</v>
      </c>
      <c r="P1683" s="13">
        <v>1</v>
      </c>
      <c r="Q1683">
        <f>IFERROR(ROUND(Kickstarter!E1683/[1]Kickstarter!L1683,2),0)</f>
        <v>1997.71</v>
      </c>
      <c r="R1683" s="16" t="s">
        <v>8310</v>
      </c>
      <c r="S1683" s="16" t="s">
        <v>8309</v>
      </c>
      <c r="T1683" s="15">
        <f>(((Kickstarter!J1683/60)/60)/24)+DATE(1970,1,1)</f>
        <v>42774.121342592596</v>
      </c>
      <c r="U1683" s="15">
        <f>(((Kickstarter!I1683/60)/60)/24)+DATE(1970,1,1)</f>
        <v>42823.083333333328</v>
      </c>
      <c r="V1683">
        <f>YEAR(T1683)</f>
        <v>2017</v>
      </c>
      <c r="W1683">
        <f>YEAR(U1683)</f>
        <v>2017</v>
      </c>
    </row>
    <row r="1684" spans="1:23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5">
        <f t="shared" si="26"/>
        <v>42779.21365740741</v>
      </c>
      <c r="L1684" t="b">
        <v>0</v>
      </c>
      <c r="M1684">
        <v>0</v>
      </c>
      <c r="N1684" t="b">
        <v>0</v>
      </c>
      <c r="O1684" t="s">
        <v>8291</v>
      </c>
      <c r="P1684" s="13">
        <v>1</v>
      </c>
      <c r="Q1684">
        <f>IFERROR(ROUND(Kickstarter!E1684/[1]Kickstarter!L1684,2),0)</f>
        <v>0</v>
      </c>
      <c r="R1684" s="16" t="s">
        <v>8324</v>
      </c>
      <c r="S1684" s="16" t="s">
        <v>8351</v>
      </c>
      <c r="T1684" s="15">
        <f>(((Kickstarter!J1684/60)/60)/24)+DATE(1970,1,1)</f>
        <v>42779.21365740741</v>
      </c>
      <c r="U1684" s="15">
        <f>(((Kickstarter!I1684/60)/60)/24)+DATE(1970,1,1)</f>
        <v>42839.171990740739</v>
      </c>
      <c r="V1684">
        <f>YEAR(T1684)</f>
        <v>2017</v>
      </c>
      <c r="W1684">
        <f>YEAR(U1684)</f>
        <v>2017</v>
      </c>
    </row>
    <row r="1685" spans="1:23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5">
        <f t="shared" si="26"/>
        <v>42808.781689814816</v>
      </c>
      <c r="L1685" t="b">
        <v>0</v>
      </c>
      <c r="M1685">
        <v>10</v>
      </c>
      <c r="N1685" t="b">
        <v>0</v>
      </c>
      <c r="O1685" t="s">
        <v>8291</v>
      </c>
      <c r="P1685" s="13">
        <v>1</v>
      </c>
      <c r="Q1685">
        <f>IFERROR(ROUND(Kickstarter!E1685/[1]Kickstarter!L1685,2),0)</f>
        <v>25.33</v>
      </c>
      <c r="R1685" s="16" t="s">
        <v>8310</v>
      </c>
      <c r="S1685" s="16" t="s">
        <v>8309</v>
      </c>
      <c r="T1685" s="15">
        <f>(((Kickstarter!J1685/60)/60)/24)+DATE(1970,1,1)</f>
        <v>42808.781689814816</v>
      </c>
      <c r="U1685" s="15">
        <f>(((Kickstarter!I1685/60)/60)/24)+DATE(1970,1,1)</f>
        <v>42832.781689814816</v>
      </c>
      <c r="V1685">
        <f>YEAR(T1685)</f>
        <v>2017</v>
      </c>
      <c r="W1685">
        <f>YEAR(U1685)</f>
        <v>2017</v>
      </c>
    </row>
    <row r="1686" spans="1:23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5">
        <f t="shared" si="26"/>
        <v>42783.815289351856</v>
      </c>
      <c r="L1686" t="b">
        <v>0</v>
      </c>
      <c r="M1686">
        <v>101</v>
      </c>
      <c r="N1686" t="b">
        <v>0</v>
      </c>
      <c r="O1686" t="s">
        <v>8291</v>
      </c>
      <c r="P1686" s="13">
        <v>1</v>
      </c>
      <c r="Q1686">
        <f>IFERROR(ROUND(Kickstarter!E1686/[1]Kickstarter!L1686,2),0)</f>
        <v>167.88</v>
      </c>
      <c r="R1686" s="16" t="s">
        <v>8310</v>
      </c>
      <c r="S1686" s="16" t="s">
        <v>8309</v>
      </c>
      <c r="T1686" s="15">
        <f>(((Kickstarter!J1686/60)/60)/24)+DATE(1970,1,1)</f>
        <v>42783.815289351856</v>
      </c>
      <c r="U1686" s="15">
        <f>(((Kickstarter!I1686/60)/60)/24)+DATE(1970,1,1)</f>
        <v>42811.773622685185</v>
      </c>
      <c r="V1686">
        <f>YEAR(T1686)</f>
        <v>2017</v>
      </c>
      <c r="W1686">
        <f>YEAR(U1686)</f>
        <v>2017</v>
      </c>
    </row>
    <row r="1687" spans="1:23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5">
        <f t="shared" si="26"/>
        <v>42788.2502662037</v>
      </c>
      <c r="L1687" t="b">
        <v>0</v>
      </c>
      <c r="M1687">
        <v>15</v>
      </c>
      <c r="N1687" t="b">
        <v>0</v>
      </c>
      <c r="O1687" t="s">
        <v>8291</v>
      </c>
      <c r="P1687" s="13">
        <v>1</v>
      </c>
      <c r="Q1687">
        <f>IFERROR(ROUND(Kickstarter!E1687/[1]Kickstarter!L1687,2),0)</f>
        <v>10.29</v>
      </c>
      <c r="R1687" s="16" t="s">
        <v>8310</v>
      </c>
      <c r="S1687" s="16" t="s">
        <v>8309</v>
      </c>
      <c r="T1687" s="15">
        <f>(((Kickstarter!J1687/60)/60)/24)+DATE(1970,1,1)</f>
        <v>42788.2502662037</v>
      </c>
      <c r="U1687" s="15">
        <f>(((Kickstarter!I1687/60)/60)/24)+DATE(1970,1,1)</f>
        <v>42818.208599537036</v>
      </c>
      <c r="V1687">
        <f>YEAR(T1687)</f>
        <v>2017</v>
      </c>
      <c r="W1687">
        <f>YEAR(U1687)</f>
        <v>2017</v>
      </c>
    </row>
    <row r="1688" spans="1:23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5">
        <f t="shared" si="26"/>
        <v>42792.843969907408</v>
      </c>
      <c r="L1688" t="b">
        <v>0</v>
      </c>
      <c r="M1688">
        <v>1</v>
      </c>
      <c r="N1688" t="b">
        <v>0</v>
      </c>
      <c r="O1688" t="s">
        <v>8291</v>
      </c>
      <c r="P1688" s="13">
        <v>1</v>
      </c>
      <c r="Q1688">
        <f>IFERROR(ROUND(Kickstarter!E1688/[1]Kickstarter!L1688,2),0)</f>
        <v>0.6</v>
      </c>
      <c r="R1688" s="16" t="s">
        <v>8308</v>
      </c>
      <c r="S1688" s="16" t="s">
        <v>8350</v>
      </c>
      <c r="T1688" s="15">
        <f>(((Kickstarter!J1688/60)/60)/24)+DATE(1970,1,1)</f>
        <v>42792.843969907408</v>
      </c>
      <c r="U1688" s="15">
        <f>(((Kickstarter!I1688/60)/60)/24)+DATE(1970,1,1)</f>
        <v>42852.802303240736</v>
      </c>
      <c r="V1688">
        <f>YEAR(T1688)</f>
        <v>2017</v>
      </c>
      <c r="W1688">
        <f>YEAR(U1688)</f>
        <v>2017</v>
      </c>
    </row>
    <row r="1689" spans="1:23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5">
        <f t="shared" si="26"/>
        <v>42802.046817129631</v>
      </c>
      <c r="L1689" t="b">
        <v>0</v>
      </c>
      <c r="M1689">
        <v>39</v>
      </c>
      <c r="N1689" t="b">
        <v>0</v>
      </c>
      <c r="O1689" t="s">
        <v>8291</v>
      </c>
      <c r="P1689" s="13">
        <v>1</v>
      </c>
      <c r="Q1689">
        <f>IFERROR(ROUND(Kickstarter!E1689/[1]Kickstarter!L1689,2),0)</f>
        <v>164.47</v>
      </c>
      <c r="R1689" s="16" t="s">
        <v>8318</v>
      </c>
      <c r="S1689" s="16" t="s">
        <v>8347</v>
      </c>
      <c r="T1689" s="15">
        <f>(((Kickstarter!J1689/60)/60)/24)+DATE(1970,1,1)</f>
        <v>42802.046817129631</v>
      </c>
      <c r="U1689" s="15">
        <f>(((Kickstarter!I1689/60)/60)/24)+DATE(1970,1,1)</f>
        <v>42835.84375</v>
      </c>
      <c r="V1689">
        <f>YEAR(T1689)</f>
        <v>2017</v>
      </c>
      <c r="W1689">
        <f>YEAR(U1689)</f>
        <v>2017</v>
      </c>
    </row>
    <row r="1690" spans="1:23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5">
        <f t="shared" si="26"/>
        <v>42804.534652777773</v>
      </c>
      <c r="L1690" t="b">
        <v>0</v>
      </c>
      <c r="M1690">
        <v>7</v>
      </c>
      <c r="N1690" t="b">
        <v>0</v>
      </c>
      <c r="O1690" t="s">
        <v>8291</v>
      </c>
      <c r="P1690" s="13">
        <v>1</v>
      </c>
      <c r="Q1690">
        <f>IFERROR(ROUND(Kickstarter!E1690/[1]Kickstarter!L1690,2),0)</f>
        <v>253.14</v>
      </c>
      <c r="R1690" s="16" t="s">
        <v>8308</v>
      </c>
      <c r="S1690" s="16" t="s">
        <v>8352</v>
      </c>
      <c r="T1690" s="15">
        <f>(((Kickstarter!J1690/60)/60)/24)+DATE(1970,1,1)</f>
        <v>42804.534652777773</v>
      </c>
      <c r="U1690" s="15">
        <f>(((Kickstarter!I1690/60)/60)/24)+DATE(1970,1,1)</f>
        <v>42834.492986111116</v>
      </c>
      <c r="V1690">
        <f>YEAR(T1690)</f>
        <v>2017</v>
      </c>
      <c r="W1690">
        <f>YEAR(U1690)</f>
        <v>2017</v>
      </c>
    </row>
    <row r="1691" spans="1:23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5">
        <f t="shared" si="26"/>
        <v>42780.942476851851</v>
      </c>
      <c r="L1691" t="b">
        <v>0</v>
      </c>
      <c r="M1691">
        <v>14</v>
      </c>
      <c r="N1691" t="b">
        <v>0</v>
      </c>
      <c r="O1691" t="s">
        <v>8291</v>
      </c>
      <c r="P1691" s="13">
        <v>1</v>
      </c>
      <c r="Q1691">
        <f>IFERROR(ROUND(Kickstarter!E1691/[1]Kickstarter!L1691,2),0)</f>
        <v>300</v>
      </c>
      <c r="R1691" s="16" t="s">
        <v>8308</v>
      </c>
      <c r="S1691" s="16" t="s">
        <v>8342</v>
      </c>
      <c r="T1691" s="15">
        <f>(((Kickstarter!J1691/60)/60)/24)+DATE(1970,1,1)</f>
        <v>42780.942476851851</v>
      </c>
      <c r="U1691" s="15">
        <f>(((Kickstarter!I1691/60)/60)/24)+DATE(1970,1,1)</f>
        <v>42810.900810185187</v>
      </c>
      <c r="V1691">
        <f>YEAR(T1691)</f>
        <v>2017</v>
      </c>
      <c r="W1691">
        <f>YEAR(U1691)</f>
        <v>2017</v>
      </c>
    </row>
    <row r="1692" spans="1:23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5">
        <f t="shared" si="26"/>
        <v>42801.43104166667</v>
      </c>
      <c r="L1692" t="b">
        <v>0</v>
      </c>
      <c r="M1692">
        <v>11</v>
      </c>
      <c r="N1692" t="b">
        <v>0</v>
      </c>
      <c r="O1692" t="s">
        <v>8291</v>
      </c>
      <c r="P1692" s="13">
        <v>1</v>
      </c>
      <c r="Q1692">
        <f>IFERROR(ROUND(Kickstarter!E1692/[1]Kickstarter!L1692,2),0)</f>
        <v>42.33</v>
      </c>
      <c r="R1692" s="16" t="s">
        <v>8310</v>
      </c>
      <c r="S1692" s="16" t="s">
        <v>8309</v>
      </c>
      <c r="T1692" s="15">
        <f>(((Kickstarter!J1692/60)/60)/24)+DATE(1970,1,1)</f>
        <v>42801.43104166667</v>
      </c>
      <c r="U1692" s="15">
        <f>(((Kickstarter!I1692/60)/60)/24)+DATE(1970,1,1)</f>
        <v>42831.389374999999</v>
      </c>
      <c r="V1692">
        <f>YEAR(T1692)</f>
        <v>2017</v>
      </c>
      <c r="W1692">
        <f>YEAR(U1692)</f>
        <v>2017</v>
      </c>
    </row>
    <row r="1693" spans="1:23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5">
        <f t="shared" si="26"/>
        <v>42795.701481481483</v>
      </c>
      <c r="L1693" t="b">
        <v>0</v>
      </c>
      <c r="M1693">
        <v>38</v>
      </c>
      <c r="N1693" t="b">
        <v>0</v>
      </c>
      <c r="O1693" t="s">
        <v>8291</v>
      </c>
      <c r="P1693" s="13">
        <v>1</v>
      </c>
      <c r="Q1693">
        <f>IFERROR(ROUND(Kickstarter!E1693/[1]Kickstarter!L1693,2),0)</f>
        <v>590.71</v>
      </c>
      <c r="R1693" s="16" t="s">
        <v>8310</v>
      </c>
      <c r="S1693" s="16" t="s">
        <v>8309</v>
      </c>
      <c r="T1693" s="15">
        <f>(((Kickstarter!J1693/60)/60)/24)+DATE(1970,1,1)</f>
        <v>42795.701481481476</v>
      </c>
      <c r="U1693" s="15">
        <f>(((Kickstarter!I1693/60)/60)/24)+DATE(1970,1,1)</f>
        <v>42828.041666666672</v>
      </c>
      <c r="V1693">
        <f>YEAR(T1693)</f>
        <v>2017</v>
      </c>
      <c r="W1693">
        <f>YEAR(U1693)</f>
        <v>2017</v>
      </c>
    </row>
    <row r="1694" spans="1:23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5">
        <f t="shared" si="26"/>
        <v>42788.151238425926</v>
      </c>
      <c r="L1694" t="b">
        <v>0</v>
      </c>
      <c r="M1694">
        <v>15</v>
      </c>
      <c r="N1694" t="b">
        <v>0</v>
      </c>
      <c r="O1694" t="s">
        <v>8291</v>
      </c>
      <c r="P1694" s="13">
        <v>1</v>
      </c>
      <c r="Q1694">
        <f>IFERROR(ROUND(Kickstarter!E1694/[1]Kickstarter!L1694,2),0)</f>
        <v>113.81</v>
      </c>
      <c r="R1694" s="16" t="s">
        <v>8310</v>
      </c>
      <c r="S1694" s="16" t="s">
        <v>8309</v>
      </c>
      <c r="T1694" s="15">
        <f>(((Kickstarter!J1694/60)/60)/24)+DATE(1970,1,1)</f>
        <v>42788.151238425926</v>
      </c>
      <c r="U1694" s="15">
        <f>(((Kickstarter!I1694/60)/60)/24)+DATE(1970,1,1)</f>
        <v>42820.999305555553</v>
      </c>
      <c r="V1694">
        <f>YEAR(T1694)</f>
        <v>2017</v>
      </c>
      <c r="W1694">
        <f>YEAR(U1694)</f>
        <v>2017</v>
      </c>
    </row>
    <row r="1695" spans="1:23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5">
        <f t="shared" si="26"/>
        <v>42803.920277777783</v>
      </c>
      <c r="L1695" t="b">
        <v>0</v>
      </c>
      <c r="M1695">
        <v>8</v>
      </c>
      <c r="N1695" t="b">
        <v>0</v>
      </c>
      <c r="O1695" t="s">
        <v>8291</v>
      </c>
      <c r="P1695" s="13">
        <v>1</v>
      </c>
      <c r="Q1695">
        <f>IFERROR(ROUND(Kickstarter!E1695/[1]Kickstarter!L1695,2),0)</f>
        <v>9.66</v>
      </c>
      <c r="R1695" s="16" t="s">
        <v>8310</v>
      </c>
      <c r="S1695" s="16" t="s">
        <v>8309</v>
      </c>
      <c r="T1695" s="15">
        <f>(((Kickstarter!J1695/60)/60)/24)+DATE(1970,1,1)</f>
        <v>42803.920277777783</v>
      </c>
      <c r="U1695" s="15">
        <f>(((Kickstarter!I1695/60)/60)/24)+DATE(1970,1,1)</f>
        <v>42834.833333333328</v>
      </c>
      <c r="V1695">
        <f>YEAR(T1695)</f>
        <v>2017</v>
      </c>
      <c r="W1695">
        <f>YEAR(U1695)</f>
        <v>2017</v>
      </c>
    </row>
    <row r="1696" spans="1:23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5">
        <f t="shared" si="26"/>
        <v>42791.669837962967</v>
      </c>
      <c r="L1696" t="b">
        <v>0</v>
      </c>
      <c r="M1696">
        <v>1</v>
      </c>
      <c r="N1696" t="b">
        <v>0</v>
      </c>
      <c r="O1696" t="s">
        <v>8291</v>
      </c>
      <c r="P1696" s="13">
        <v>1</v>
      </c>
      <c r="Q1696">
        <f>IFERROR(ROUND(Kickstarter!E1696/[1]Kickstarter!L1696,2),0)</f>
        <v>0.25</v>
      </c>
      <c r="R1696" s="16" t="s">
        <v>8310</v>
      </c>
      <c r="S1696" s="16" t="s">
        <v>8319</v>
      </c>
      <c r="T1696" s="15">
        <f>(((Kickstarter!J1696/60)/60)/24)+DATE(1970,1,1)</f>
        <v>42791.669837962967</v>
      </c>
      <c r="U1696" s="15">
        <f>(((Kickstarter!I1696/60)/60)/24)+DATE(1970,1,1)</f>
        <v>42821.191666666666</v>
      </c>
      <c r="V1696">
        <f>YEAR(T1696)</f>
        <v>2017</v>
      </c>
      <c r="W1696">
        <f>YEAR(U1696)</f>
        <v>2017</v>
      </c>
    </row>
    <row r="1697" spans="1:23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5">
        <f t="shared" si="26"/>
        <v>42801.031412037039</v>
      </c>
      <c r="L1697" t="b">
        <v>0</v>
      </c>
      <c r="M1697">
        <v>23</v>
      </c>
      <c r="N1697" t="b">
        <v>0</v>
      </c>
      <c r="O1697" t="s">
        <v>8291</v>
      </c>
      <c r="P1697" s="13">
        <v>1</v>
      </c>
      <c r="Q1697">
        <f>IFERROR(ROUND(Kickstarter!E1697/[1]Kickstarter!L1697,2),0)</f>
        <v>25.55</v>
      </c>
      <c r="R1697" s="16" t="s">
        <v>8310</v>
      </c>
      <c r="S1697" s="16" t="s">
        <v>8319</v>
      </c>
      <c r="T1697" s="15">
        <f>(((Kickstarter!J1697/60)/60)/24)+DATE(1970,1,1)</f>
        <v>42801.031412037039</v>
      </c>
      <c r="U1697" s="15">
        <f>(((Kickstarter!I1697/60)/60)/24)+DATE(1970,1,1)</f>
        <v>42835.041666666672</v>
      </c>
      <c r="V1697">
        <f>YEAR(T1697)</f>
        <v>2017</v>
      </c>
      <c r="W1697">
        <f>YEAR(U1697)</f>
        <v>2017</v>
      </c>
    </row>
    <row r="1698" spans="1:23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5">
        <f t="shared" si="26"/>
        <v>42796.069571759261</v>
      </c>
      <c r="L1698" t="b">
        <v>0</v>
      </c>
      <c r="M1698">
        <v>0</v>
      </c>
      <c r="N1698" t="b">
        <v>0</v>
      </c>
      <c r="O1698" t="s">
        <v>8291</v>
      </c>
      <c r="P1698" s="13">
        <v>1</v>
      </c>
      <c r="Q1698">
        <f>IFERROR(ROUND(Kickstarter!E1698/[1]Kickstarter!L1698,2),0)</f>
        <v>0</v>
      </c>
      <c r="R1698" s="16" t="s">
        <v>8310</v>
      </c>
      <c r="S1698" s="16" t="s">
        <v>8309</v>
      </c>
      <c r="T1698" s="15">
        <f>(((Kickstarter!J1698/60)/60)/24)+DATE(1970,1,1)</f>
        <v>42796.069571759261</v>
      </c>
      <c r="U1698" s="15">
        <f>(((Kickstarter!I1698/60)/60)/24)+DATE(1970,1,1)</f>
        <v>42826.027905092589</v>
      </c>
      <c r="V1698">
        <f>YEAR(T1698)</f>
        <v>2017</v>
      </c>
      <c r="W1698">
        <f>YEAR(U1698)</f>
        <v>2017</v>
      </c>
    </row>
    <row r="1699" spans="1:23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5">
        <f t="shared" si="26"/>
        <v>42805.032962962963</v>
      </c>
      <c r="L1699" t="b">
        <v>0</v>
      </c>
      <c r="M1699">
        <v>22</v>
      </c>
      <c r="N1699" t="b">
        <v>0</v>
      </c>
      <c r="O1699" t="s">
        <v>8291</v>
      </c>
      <c r="P1699" s="13">
        <v>1</v>
      </c>
      <c r="Q1699">
        <f>IFERROR(ROUND(Kickstarter!E1699/[1]Kickstarter!L1699,2),0)</f>
        <v>51.55</v>
      </c>
      <c r="R1699" s="16" t="s">
        <v>8308</v>
      </c>
      <c r="S1699" s="16" t="s">
        <v>8353</v>
      </c>
      <c r="T1699" s="15">
        <f>(((Kickstarter!J1699/60)/60)/24)+DATE(1970,1,1)</f>
        <v>42805.032962962956</v>
      </c>
      <c r="U1699" s="15">
        <f>(((Kickstarter!I1699/60)/60)/24)+DATE(1970,1,1)</f>
        <v>42834.991296296299</v>
      </c>
      <c r="V1699">
        <f>YEAR(T1699)</f>
        <v>2017</v>
      </c>
      <c r="W1699">
        <f>YEAR(U1699)</f>
        <v>2017</v>
      </c>
    </row>
    <row r="1700" spans="1:23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5">
        <f t="shared" si="26"/>
        <v>42796.207870370374</v>
      </c>
      <c r="L1700" t="b">
        <v>0</v>
      </c>
      <c r="M1700">
        <v>0</v>
      </c>
      <c r="N1700" t="b">
        <v>0</v>
      </c>
      <c r="O1700" t="s">
        <v>8291</v>
      </c>
      <c r="P1700" s="13">
        <v>1</v>
      </c>
      <c r="Q1700">
        <f>IFERROR(ROUND(Kickstarter!E1700/[1]Kickstarter!L1700,2),0)</f>
        <v>0</v>
      </c>
      <c r="R1700" s="16" t="s">
        <v>8310</v>
      </c>
      <c r="S1700" s="16" t="s">
        <v>8311</v>
      </c>
      <c r="T1700" s="15">
        <f>(((Kickstarter!J1700/60)/60)/24)+DATE(1970,1,1)</f>
        <v>42796.207870370374</v>
      </c>
      <c r="U1700" s="15">
        <f>(((Kickstarter!I1700/60)/60)/24)+DATE(1970,1,1)</f>
        <v>42820.147916666669</v>
      </c>
      <c r="V1700">
        <f>YEAR(T1700)</f>
        <v>2017</v>
      </c>
      <c r="W1700">
        <f>YEAR(U1700)</f>
        <v>2017</v>
      </c>
    </row>
    <row r="1701" spans="1:23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5">
        <f t="shared" si="26"/>
        <v>42806.863946759258</v>
      </c>
      <c r="L1701" t="b">
        <v>0</v>
      </c>
      <c r="M1701">
        <v>4</v>
      </c>
      <c r="N1701" t="b">
        <v>0</v>
      </c>
      <c r="O1701" t="s">
        <v>8291</v>
      </c>
      <c r="P1701" s="13">
        <v>1</v>
      </c>
      <c r="Q1701">
        <f>IFERROR(ROUND(Kickstarter!E1701/[1]Kickstarter!L1701,2),0)</f>
        <v>5.14</v>
      </c>
      <c r="R1701" s="16" t="s">
        <v>8308</v>
      </c>
      <c r="S1701" s="16" t="s">
        <v>8342</v>
      </c>
      <c r="T1701" s="15">
        <f>(((Kickstarter!J1701/60)/60)/24)+DATE(1970,1,1)</f>
        <v>42806.863946759258</v>
      </c>
      <c r="U1701" s="15">
        <f>(((Kickstarter!I1701/60)/60)/24)+DATE(1970,1,1)</f>
        <v>42836.863946759258</v>
      </c>
      <c r="V1701">
        <f>YEAR(T1701)</f>
        <v>2017</v>
      </c>
      <c r="W1701">
        <f>YEAR(U1701)</f>
        <v>2017</v>
      </c>
    </row>
    <row r="1702" spans="1:23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5">
        <f t="shared" si="26"/>
        <v>42796.071643518517</v>
      </c>
      <c r="L1702" t="b">
        <v>0</v>
      </c>
      <c r="M1702">
        <v>79</v>
      </c>
      <c r="N1702" t="b">
        <v>0</v>
      </c>
      <c r="O1702" t="s">
        <v>8291</v>
      </c>
      <c r="P1702" s="13">
        <v>1</v>
      </c>
      <c r="Q1702">
        <f>IFERROR(ROUND(Kickstarter!E1702/[1]Kickstarter!L1702,2),0)</f>
        <v>64.349999999999994</v>
      </c>
      <c r="R1702" s="16" t="s">
        <v>8324</v>
      </c>
      <c r="S1702" s="16" t="s">
        <v>8348</v>
      </c>
      <c r="T1702" s="15">
        <f>(((Kickstarter!J1702/60)/60)/24)+DATE(1970,1,1)</f>
        <v>42796.071643518517</v>
      </c>
      <c r="U1702" s="15">
        <f>(((Kickstarter!I1702/60)/60)/24)+DATE(1970,1,1)</f>
        <v>42826.166666666672</v>
      </c>
      <c r="V1702">
        <f>YEAR(T1702)</f>
        <v>2017</v>
      </c>
      <c r="W1702">
        <f>YEAR(U1702)</f>
        <v>2017</v>
      </c>
    </row>
    <row r="1703" spans="1:23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5">
        <f t="shared" si="26"/>
        <v>41989.664409722223</v>
      </c>
      <c r="L1703" t="b">
        <v>0</v>
      </c>
      <c r="M1703">
        <v>2</v>
      </c>
      <c r="N1703" t="b">
        <v>0</v>
      </c>
      <c r="O1703" t="s">
        <v>8291</v>
      </c>
      <c r="P1703" s="13">
        <v>1</v>
      </c>
      <c r="Q1703">
        <f>IFERROR(ROUND(Kickstarter!E1703/[1]Kickstarter!L1703,2),0)</f>
        <v>0.19</v>
      </c>
      <c r="R1703" s="16" t="s">
        <v>8310</v>
      </c>
      <c r="S1703" s="16" t="s">
        <v>8309</v>
      </c>
      <c r="T1703" s="15">
        <f>(((Kickstarter!J1703/60)/60)/24)+DATE(1970,1,1)</f>
        <v>41989.664409722223</v>
      </c>
      <c r="U1703" s="15">
        <f>(((Kickstarter!I1703/60)/60)/24)+DATE(1970,1,1)</f>
        <v>42019.664409722223</v>
      </c>
      <c r="V1703">
        <f>YEAR(T1703)</f>
        <v>2014</v>
      </c>
      <c r="W1703">
        <f>YEAR(U1703)</f>
        <v>2015</v>
      </c>
    </row>
    <row r="1704" spans="1:23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5">
        <f t="shared" si="26"/>
        <v>42063.869791666672</v>
      </c>
      <c r="L1704" t="b">
        <v>0</v>
      </c>
      <c r="M1704">
        <v>1</v>
      </c>
      <c r="N1704" t="b">
        <v>0</v>
      </c>
      <c r="O1704" t="s">
        <v>8291</v>
      </c>
      <c r="P1704" s="13">
        <v>1</v>
      </c>
      <c r="Q1704">
        <f>IFERROR(ROUND(Kickstarter!E1704/[1]Kickstarter!L1704,2),0)</f>
        <v>0.02</v>
      </c>
      <c r="R1704" s="16" t="s">
        <v>8310</v>
      </c>
      <c r="S1704" s="16" t="s">
        <v>8311</v>
      </c>
      <c r="T1704" s="15">
        <f>(((Kickstarter!J1704/60)/60)/24)+DATE(1970,1,1)</f>
        <v>42063.869791666672</v>
      </c>
      <c r="U1704" s="15">
        <f>(((Kickstarter!I1704/60)/60)/24)+DATE(1970,1,1)</f>
        <v>42093.828125</v>
      </c>
      <c r="V1704">
        <f>YEAR(T1704)</f>
        <v>2015</v>
      </c>
      <c r="W1704">
        <f>YEAR(U1704)</f>
        <v>2015</v>
      </c>
    </row>
    <row r="1705" spans="1:23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5">
        <f t="shared" si="26"/>
        <v>42187.281678240739</v>
      </c>
      <c r="L1705" t="b">
        <v>0</v>
      </c>
      <c r="M1705">
        <v>2</v>
      </c>
      <c r="N1705" t="b">
        <v>0</v>
      </c>
      <c r="O1705" t="s">
        <v>8291</v>
      </c>
      <c r="P1705" s="13">
        <v>1</v>
      </c>
      <c r="Q1705">
        <f>IFERROR(ROUND(Kickstarter!E1705/[1]Kickstarter!L1705,2),0)</f>
        <v>1.24</v>
      </c>
      <c r="R1705" s="16" t="s">
        <v>8315</v>
      </c>
      <c r="S1705" s="16" t="s">
        <v>8356</v>
      </c>
      <c r="T1705" s="15">
        <f>(((Kickstarter!J1705/60)/60)/24)+DATE(1970,1,1)</f>
        <v>42187.281678240746</v>
      </c>
      <c r="U1705" s="15">
        <f>(((Kickstarter!I1705/60)/60)/24)+DATE(1970,1,1)</f>
        <v>42247.281678240746</v>
      </c>
      <c r="V1705">
        <f>YEAR(T1705)</f>
        <v>2015</v>
      </c>
      <c r="W1705">
        <f>YEAR(U1705)</f>
        <v>2015</v>
      </c>
    </row>
    <row r="1706" spans="1:23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5">
        <f t="shared" si="26"/>
        <v>42021.139733796299</v>
      </c>
      <c r="L1706" t="b">
        <v>0</v>
      </c>
      <c r="M1706">
        <v>11</v>
      </c>
      <c r="N1706" t="b">
        <v>0</v>
      </c>
      <c r="O1706" t="s">
        <v>8291</v>
      </c>
      <c r="P1706" s="13">
        <v>1</v>
      </c>
      <c r="Q1706">
        <f>IFERROR(ROUND(Kickstarter!E1706/[1]Kickstarter!L1706,2),0)</f>
        <v>48.22</v>
      </c>
      <c r="R1706" s="16" t="s">
        <v>8310</v>
      </c>
      <c r="S1706" s="16" t="s">
        <v>8309</v>
      </c>
      <c r="T1706" s="15">
        <f>(((Kickstarter!J1706/60)/60)/24)+DATE(1970,1,1)</f>
        <v>42021.139733796299</v>
      </c>
      <c r="U1706" s="15">
        <f>(((Kickstarter!I1706/60)/60)/24)+DATE(1970,1,1)</f>
        <v>42051.139733796299</v>
      </c>
      <c r="V1706">
        <f>YEAR(T1706)</f>
        <v>2015</v>
      </c>
      <c r="W1706">
        <f>YEAR(U1706)</f>
        <v>2015</v>
      </c>
    </row>
    <row r="1707" spans="1:23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5">
        <f t="shared" si="26"/>
        <v>42245.016736111109</v>
      </c>
      <c r="L1707" t="b">
        <v>0</v>
      </c>
      <c r="M1707">
        <v>0</v>
      </c>
      <c r="N1707" t="b">
        <v>0</v>
      </c>
      <c r="O1707" t="s">
        <v>8291</v>
      </c>
      <c r="P1707" s="13">
        <v>1</v>
      </c>
      <c r="Q1707">
        <f>IFERROR(ROUND(Kickstarter!E1707/[1]Kickstarter!L1707,2),0)</f>
        <v>0</v>
      </c>
      <c r="R1707" s="16" t="s">
        <v>8310</v>
      </c>
      <c r="S1707" s="16" t="s">
        <v>8309</v>
      </c>
      <c r="T1707" s="15">
        <f>(((Kickstarter!J1707/60)/60)/24)+DATE(1970,1,1)</f>
        <v>42245.016736111109</v>
      </c>
      <c r="U1707" s="15">
        <f>(((Kickstarter!I1707/60)/60)/24)+DATE(1970,1,1)</f>
        <v>42256.666666666672</v>
      </c>
      <c r="V1707">
        <f>YEAR(T1707)</f>
        <v>2015</v>
      </c>
      <c r="W1707">
        <f>YEAR(U1707)</f>
        <v>2015</v>
      </c>
    </row>
    <row r="1708" spans="1:23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5">
        <f t="shared" si="26"/>
        <v>42179.306388888886</v>
      </c>
      <c r="L1708" t="b">
        <v>0</v>
      </c>
      <c r="M1708">
        <v>0</v>
      </c>
      <c r="N1708" t="b">
        <v>0</v>
      </c>
      <c r="O1708" t="s">
        <v>8291</v>
      </c>
      <c r="P1708" s="13">
        <v>1</v>
      </c>
      <c r="Q1708">
        <f>IFERROR(ROUND(Kickstarter!E1708/[1]Kickstarter!L1708,2),0)</f>
        <v>0</v>
      </c>
      <c r="R1708" s="16" t="s">
        <v>8310</v>
      </c>
      <c r="S1708" s="16" t="s">
        <v>8309</v>
      </c>
      <c r="T1708" s="15">
        <f>(((Kickstarter!J1708/60)/60)/24)+DATE(1970,1,1)</f>
        <v>42179.306388888886</v>
      </c>
      <c r="U1708" s="15">
        <f>(((Kickstarter!I1708/60)/60)/24)+DATE(1970,1,1)</f>
        <v>42239.306388888886</v>
      </c>
      <c r="V1708">
        <f>YEAR(T1708)</f>
        <v>2015</v>
      </c>
      <c r="W1708">
        <f>YEAR(U1708)</f>
        <v>2015</v>
      </c>
    </row>
    <row r="1709" spans="1:23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5">
        <f t="shared" si="26"/>
        <v>42427.721006944441</v>
      </c>
      <c r="L1709" t="b">
        <v>0</v>
      </c>
      <c r="M1709">
        <v>9</v>
      </c>
      <c r="N1709" t="b">
        <v>0</v>
      </c>
      <c r="O1709" t="s">
        <v>8291</v>
      </c>
      <c r="P1709" s="13">
        <v>1</v>
      </c>
      <c r="Q1709">
        <f>IFERROR(ROUND(Kickstarter!E1709/[1]Kickstarter!L1709,2),0)</f>
        <v>37.46</v>
      </c>
      <c r="R1709" s="16" t="s">
        <v>8310</v>
      </c>
      <c r="S1709" s="16" t="s">
        <v>8309</v>
      </c>
      <c r="T1709" s="15">
        <f>(((Kickstarter!J1709/60)/60)/24)+DATE(1970,1,1)</f>
        <v>42427.721006944441</v>
      </c>
      <c r="U1709" s="15">
        <f>(((Kickstarter!I1709/60)/60)/24)+DATE(1970,1,1)</f>
        <v>42457.679340277777</v>
      </c>
      <c r="V1709">
        <f>YEAR(T1709)</f>
        <v>2016</v>
      </c>
      <c r="W1709">
        <f>YEAR(U1709)</f>
        <v>2016</v>
      </c>
    </row>
    <row r="1710" spans="1:23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5">
        <f t="shared" si="26"/>
        <v>42451.866967592592</v>
      </c>
      <c r="L1710" t="b">
        <v>0</v>
      </c>
      <c r="M1710">
        <v>0</v>
      </c>
      <c r="N1710" t="b">
        <v>0</v>
      </c>
      <c r="O1710" t="s">
        <v>8291</v>
      </c>
      <c r="P1710" s="13">
        <v>1</v>
      </c>
      <c r="Q1710">
        <f>IFERROR(ROUND(Kickstarter!E1710/[1]Kickstarter!L1710,2),0)</f>
        <v>0</v>
      </c>
      <c r="R1710" s="16" t="s">
        <v>8324</v>
      </c>
      <c r="S1710" s="16" t="s">
        <v>8348</v>
      </c>
      <c r="T1710" s="15">
        <f>(((Kickstarter!J1710/60)/60)/24)+DATE(1970,1,1)</f>
        <v>42451.866967592592</v>
      </c>
      <c r="U1710" s="15">
        <f>(((Kickstarter!I1710/60)/60)/24)+DATE(1970,1,1)</f>
        <v>42491.866967592592</v>
      </c>
      <c r="V1710">
        <f>YEAR(T1710)</f>
        <v>2016</v>
      </c>
      <c r="W1710">
        <f>YEAR(U1710)</f>
        <v>2016</v>
      </c>
    </row>
    <row r="1711" spans="1:23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5">
        <f t="shared" si="26"/>
        <v>41841.563819444447</v>
      </c>
      <c r="L1711" t="b">
        <v>0</v>
      </c>
      <c r="M1711">
        <v>4</v>
      </c>
      <c r="N1711" t="b">
        <v>0</v>
      </c>
      <c r="O1711" t="s">
        <v>8291</v>
      </c>
      <c r="P1711" s="13">
        <v>1</v>
      </c>
      <c r="Q1711">
        <f>IFERROR(ROUND(Kickstarter!E1711/[1]Kickstarter!L1711,2),0)</f>
        <v>7.08</v>
      </c>
      <c r="R1711" s="16" t="s">
        <v>8310</v>
      </c>
      <c r="S1711" s="16" t="s">
        <v>8309</v>
      </c>
      <c r="T1711" s="15">
        <f>(((Kickstarter!J1711/60)/60)/24)+DATE(1970,1,1)</f>
        <v>41841.56381944444</v>
      </c>
      <c r="U1711" s="15">
        <f>(((Kickstarter!I1711/60)/60)/24)+DATE(1970,1,1)</f>
        <v>41882.818749999999</v>
      </c>
      <c r="V1711">
        <f>YEAR(T1711)</f>
        <v>2014</v>
      </c>
      <c r="W1711">
        <f>YEAR(U1711)</f>
        <v>2014</v>
      </c>
    </row>
    <row r="1712" spans="1:23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5">
        <f t="shared" si="26"/>
        <v>42341.591296296298</v>
      </c>
      <c r="L1712" t="b">
        <v>0</v>
      </c>
      <c r="M1712">
        <v>1</v>
      </c>
      <c r="N1712" t="b">
        <v>0</v>
      </c>
      <c r="O1712" t="s">
        <v>8291</v>
      </c>
      <c r="P1712" s="13">
        <v>1</v>
      </c>
      <c r="Q1712">
        <f>IFERROR(ROUND(Kickstarter!E1712/[1]Kickstarter!L1712,2),0)</f>
        <v>1.79</v>
      </c>
      <c r="R1712" s="16" t="s">
        <v>8308</v>
      </c>
      <c r="S1712" s="16" t="s">
        <v>8350</v>
      </c>
      <c r="T1712" s="15">
        <f>(((Kickstarter!J1712/60)/60)/24)+DATE(1970,1,1)</f>
        <v>42341.59129629629</v>
      </c>
      <c r="U1712" s="15">
        <f>(((Kickstarter!I1712/60)/60)/24)+DATE(1970,1,1)</f>
        <v>42387.541666666672</v>
      </c>
      <c r="V1712">
        <f>YEAR(T1712)</f>
        <v>2015</v>
      </c>
      <c r="W1712">
        <f>YEAR(U1712)</f>
        <v>2016</v>
      </c>
    </row>
    <row r="1713" spans="1:23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5">
        <f t="shared" si="26"/>
        <v>41852.646226851852</v>
      </c>
      <c r="L1713" t="b">
        <v>0</v>
      </c>
      <c r="M1713">
        <v>2</v>
      </c>
      <c r="N1713" t="b">
        <v>0</v>
      </c>
      <c r="O1713" t="s">
        <v>8291</v>
      </c>
      <c r="P1713" s="13">
        <v>1</v>
      </c>
      <c r="Q1713">
        <f>IFERROR(ROUND(Kickstarter!E1713/[1]Kickstarter!L1713,2),0)</f>
        <v>33.869999999999997</v>
      </c>
      <c r="R1713" s="16" t="s">
        <v>8310</v>
      </c>
      <c r="S1713" s="16" t="s">
        <v>8309</v>
      </c>
      <c r="T1713" s="15">
        <f>(((Kickstarter!J1713/60)/60)/24)+DATE(1970,1,1)</f>
        <v>41852.646226851852</v>
      </c>
      <c r="U1713" s="15">
        <f>(((Kickstarter!I1713/60)/60)/24)+DATE(1970,1,1)</f>
        <v>41883.646226851852</v>
      </c>
      <c r="V1713">
        <f>YEAR(T1713)</f>
        <v>2014</v>
      </c>
      <c r="W1713">
        <f>YEAR(U1713)</f>
        <v>2014</v>
      </c>
    </row>
    <row r="1714" spans="1:23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5">
        <f t="shared" si="26"/>
        <v>42125.913807870369</v>
      </c>
      <c r="L1714" t="b">
        <v>0</v>
      </c>
      <c r="M1714">
        <v>0</v>
      </c>
      <c r="N1714" t="b">
        <v>0</v>
      </c>
      <c r="O1714" t="s">
        <v>8291</v>
      </c>
      <c r="P1714" s="13">
        <v>1</v>
      </c>
      <c r="Q1714">
        <f>IFERROR(ROUND(Kickstarter!E1714/[1]Kickstarter!L1714,2),0)</f>
        <v>0</v>
      </c>
      <c r="R1714" s="16" t="s">
        <v>8310</v>
      </c>
      <c r="S1714" s="16" t="s">
        <v>8309</v>
      </c>
      <c r="T1714" s="15">
        <f>(((Kickstarter!J1714/60)/60)/24)+DATE(1970,1,1)</f>
        <v>42125.913807870369</v>
      </c>
      <c r="U1714" s="15">
        <f>(((Kickstarter!I1714/60)/60)/24)+DATE(1970,1,1)</f>
        <v>42185.913807870369</v>
      </c>
      <c r="V1714">
        <f>YEAR(T1714)</f>
        <v>2015</v>
      </c>
      <c r="W1714">
        <f>YEAR(U1714)</f>
        <v>2015</v>
      </c>
    </row>
    <row r="1715" spans="1:23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5">
        <f t="shared" si="26"/>
        <v>41887.801064814819</v>
      </c>
      <c r="L1715" t="b">
        <v>0</v>
      </c>
      <c r="M1715">
        <v>1</v>
      </c>
      <c r="N1715" t="b">
        <v>0</v>
      </c>
      <c r="O1715" t="s">
        <v>8291</v>
      </c>
      <c r="P1715" s="13">
        <v>1</v>
      </c>
      <c r="Q1715">
        <f>IFERROR(ROUND(Kickstarter!E1715/[1]Kickstarter!L1715,2),0)</f>
        <v>1.22</v>
      </c>
      <c r="R1715" s="16" t="s">
        <v>8308</v>
      </c>
      <c r="S1715" s="16" t="s">
        <v>8350</v>
      </c>
      <c r="T1715" s="15">
        <f>(((Kickstarter!J1715/60)/60)/24)+DATE(1970,1,1)</f>
        <v>41887.801064814819</v>
      </c>
      <c r="U1715" s="15">
        <f>(((Kickstarter!I1715/60)/60)/24)+DATE(1970,1,1)</f>
        <v>41917.801064814819</v>
      </c>
      <c r="V1715">
        <f>YEAR(T1715)</f>
        <v>2014</v>
      </c>
      <c r="W1715">
        <f>YEAR(U1715)</f>
        <v>2014</v>
      </c>
    </row>
    <row r="1716" spans="1:23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5">
        <f t="shared" si="26"/>
        <v>42095.918530092589</v>
      </c>
      <c r="L1716" t="b">
        <v>0</v>
      </c>
      <c r="M1716">
        <v>17</v>
      </c>
      <c r="N1716" t="b">
        <v>0</v>
      </c>
      <c r="O1716" t="s">
        <v>8291</v>
      </c>
      <c r="P1716" s="13">
        <v>1</v>
      </c>
      <c r="Q1716">
        <f>IFERROR(ROUND(Kickstarter!E1716/[1]Kickstarter!L1716,2),0)</f>
        <v>39.340000000000003</v>
      </c>
      <c r="R1716" s="16" t="s">
        <v>8315</v>
      </c>
      <c r="S1716" s="16" t="s">
        <v>8314</v>
      </c>
      <c r="T1716" s="15">
        <f>(((Kickstarter!J1716/60)/60)/24)+DATE(1970,1,1)</f>
        <v>42095.918530092589</v>
      </c>
      <c r="U1716" s="15">
        <f>(((Kickstarter!I1716/60)/60)/24)+DATE(1970,1,1)</f>
        <v>42125.918530092589</v>
      </c>
      <c r="V1716">
        <f>YEAR(T1716)</f>
        <v>2015</v>
      </c>
      <c r="W1716">
        <f>YEAR(U1716)</f>
        <v>2015</v>
      </c>
    </row>
    <row r="1717" spans="1:23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5">
        <f t="shared" si="26"/>
        <v>42064.217418981483</v>
      </c>
      <c r="L1717" t="b">
        <v>0</v>
      </c>
      <c r="M1717">
        <v>2</v>
      </c>
      <c r="N1717" t="b">
        <v>0</v>
      </c>
      <c r="O1717" t="s">
        <v>8291</v>
      </c>
      <c r="P1717" s="13">
        <v>1</v>
      </c>
      <c r="Q1717">
        <f>IFERROR(ROUND(Kickstarter!E1717/[1]Kickstarter!L1717,2),0)</f>
        <v>2.75</v>
      </c>
      <c r="R1717" s="16" t="s">
        <v>8308</v>
      </c>
      <c r="S1717" s="16" t="s">
        <v>8350</v>
      </c>
      <c r="T1717" s="15">
        <f>(((Kickstarter!J1717/60)/60)/24)+DATE(1970,1,1)</f>
        <v>42064.217418981483</v>
      </c>
      <c r="U1717" s="15">
        <f>(((Kickstarter!I1717/60)/60)/24)+DATE(1970,1,1)</f>
        <v>42094.140277777777</v>
      </c>
      <c r="V1717">
        <f>YEAR(T1717)</f>
        <v>2015</v>
      </c>
      <c r="W1717">
        <f>YEAR(U1717)</f>
        <v>2015</v>
      </c>
    </row>
    <row r="1718" spans="1:23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5">
        <f t="shared" si="26"/>
        <v>42673.577534722222</v>
      </c>
      <c r="L1718" t="b">
        <v>0</v>
      </c>
      <c r="M1718">
        <v>3</v>
      </c>
      <c r="N1718" t="b">
        <v>0</v>
      </c>
      <c r="O1718" t="s">
        <v>8291</v>
      </c>
      <c r="P1718" s="13">
        <v>1</v>
      </c>
      <c r="Q1718">
        <f>IFERROR(ROUND(Kickstarter!E1718/[1]Kickstarter!L1718,2),0)</f>
        <v>4.29</v>
      </c>
      <c r="R1718" s="16" t="s">
        <v>8308</v>
      </c>
      <c r="S1718" s="16" t="s">
        <v>8342</v>
      </c>
      <c r="T1718" s="15">
        <f>(((Kickstarter!J1718/60)/60)/24)+DATE(1970,1,1)</f>
        <v>42673.577534722222</v>
      </c>
      <c r="U1718" s="15">
        <f>(((Kickstarter!I1718/60)/60)/24)+DATE(1970,1,1)</f>
        <v>42713.619201388887</v>
      </c>
      <c r="V1718">
        <f>YEAR(T1718)</f>
        <v>2016</v>
      </c>
      <c r="W1718">
        <f>YEAR(U1718)</f>
        <v>2016</v>
      </c>
    </row>
    <row r="1719" spans="1:23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5">
        <f t="shared" si="26"/>
        <v>42460.981921296298</v>
      </c>
      <c r="L1719" t="b">
        <v>0</v>
      </c>
      <c r="M1719">
        <v>41</v>
      </c>
      <c r="N1719" t="b">
        <v>0</v>
      </c>
      <c r="O1719" t="s">
        <v>8291</v>
      </c>
      <c r="P1719" s="13">
        <v>1</v>
      </c>
      <c r="Q1719">
        <f>IFERROR(ROUND(Kickstarter!E1719/[1]Kickstarter!L1719,2),0)</f>
        <v>18.36</v>
      </c>
      <c r="R1719" s="16" t="s">
        <v>8308</v>
      </c>
      <c r="S1719" s="16" t="s">
        <v>8355</v>
      </c>
      <c r="T1719" s="15">
        <f>(((Kickstarter!J1719/60)/60)/24)+DATE(1970,1,1)</f>
        <v>42460.98192129629</v>
      </c>
      <c r="U1719" s="15">
        <f>(((Kickstarter!I1719/60)/60)/24)+DATE(1970,1,1)</f>
        <v>42481.166666666672</v>
      </c>
      <c r="V1719">
        <f>YEAR(T1719)</f>
        <v>2016</v>
      </c>
      <c r="W1719">
        <f>YEAR(U1719)</f>
        <v>2016</v>
      </c>
    </row>
    <row r="1720" spans="1:23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5">
        <f t="shared" si="26"/>
        <v>42460.610520833332</v>
      </c>
      <c r="L1720" t="b">
        <v>0</v>
      </c>
      <c r="M1720">
        <v>2</v>
      </c>
      <c r="N1720" t="b">
        <v>0</v>
      </c>
      <c r="O1720" t="s">
        <v>8291</v>
      </c>
      <c r="P1720" s="13">
        <v>1</v>
      </c>
      <c r="Q1720">
        <f>IFERROR(ROUND(Kickstarter!E1720/[1]Kickstarter!L1720,2),0)</f>
        <v>2.21</v>
      </c>
      <c r="R1720" s="16" t="s">
        <v>8318</v>
      </c>
      <c r="S1720" s="16" t="s">
        <v>8349</v>
      </c>
      <c r="T1720" s="15">
        <f>(((Kickstarter!J1720/60)/60)/24)+DATE(1970,1,1)</f>
        <v>42460.610520833332</v>
      </c>
      <c r="U1720" s="15">
        <f>(((Kickstarter!I1720/60)/60)/24)+DATE(1970,1,1)</f>
        <v>42504.207638888889</v>
      </c>
      <c r="V1720">
        <f>YEAR(T1720)</f>
        <v>2016</v>
      </c>
      <c r="W1720">
        <f>YEAR(U1720)</f>
        <v>2016</v>
      </c>
    </row>
    <row r="1721" spans="1:23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5">
        <f t="shared" si="26"/>
        <v>41869.534618055557</v>
      </c>
      <c r="L1721" t="b">
        <v>0</v>
      </c>
      <c r="M1721">
        <v>3</v>
      </c>
      <c r="N1721" t="b">
        <v>0</v>
      </c>
      <c r="O1721" t="s">
        <v>8291</v>
      </c>
      <c r="P1721" s="13">
        <v>1</v>
      </c>
      <c r="Q1721">
        <f>IFERROR(ROUND(Kickstarter!E1721/[1]Kickstarter!L1721,2),0)</f>
        <v>1.52</v>
      </c>
      <c r="R1721" s="16" t="s">
        <v>8310</v>
      </c>
      <c r="S1721" s="16" t="s">
        <v>8309</v>
      </c>
      <c r="T1721" s="15">
        <f>(((Kickstarter!J1721/60)/60)/24)+DATE(1970,1,1)</f>
        <v>41869.534618055557</v>
      </c>
      <c r="U1721" s="15">
        <f>(((Kickstarter!I1721/60)/60)/24)+DATE(1970,1,1)</f>
        <v>41899.534618055557</v>
      </c>
      <c r="V1721">
        <f>YEAR(T1721)</f>
        <v>2014</v>
      </c>
      <c r="W1721">
        <f>YEAR(U1721)</f>
        <v>2014</v>
      </c>
    </row>
    <row r="1722" spans="1:23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5">
        <f t="shared" si="26"/>
        <v>41922.783229166671</v>
      </c>
      <c r="L1722" t="b">
        <v>0</v>
      </c>
      <c r="M1722">
        <v>8</v>
      </c>
      <c r="N1722" t="b">
        <v>0</v>
      </c>
      <c r="O1722" t="s">
        <v>8291</v>
      </c>
      <c r="P1722" s="13">
        <v>1</v>
      </c>
      <c r="Q1722">
        <f>IFERROR(ROUND(Kickstarter!E1722/[1]Kickstarter!L1722,2),0)</f>
        <v>5</v>
      </c>
      <c r="R1722" s="16" t="s">
        <v>8310</v>
      </c>
      <c r="S1722" s="16" t="s">
        <v>8309</v>
      </c>
      <c r="T1722" s="15">
        <f>(((Kickstarter!J1722/60)/60)/24)+DATE(1970,1,1)</f>
        <v>41922.783229166671</v>
      </c>
      <c r="U1722" s="15">
        <f>(((Kickstarter!I1722/60)/60)/24)+DATE(1970,1,1)</f>
        <v>41952.824895833335</v>
      </c>
      <c r="V1722">
        <f>YEAR(T1722)</f>
        <v>2014</v>
      </c>
      <c r="W1722">
        <f>YEAR(U1722)</f>
        <v>2014</v>
      </c>
    </row>
    <row r="1723" spans="1:23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5">
        <f t="shared" si="26"/>
        <v>42319.461377314816</v>
      </c>
      <c r="L1723" t="b">
        <v>0</v>
      </c>
      <c r="M1723">
        <v>0</v>
      </c>
      <c r="N1723" t="b">
        <v>0</v>
      </c>
      <c r="O1723" t="s">
        <v>8291</v>
      </c>
      <c r="P1723" s="13">
        <v>1</v>
      </c>
      <c r="Q1723">
        <f>IFERROR(ROUND(Kickstarter!E1723/[1]Kickstarter!L1723,2),0)</f>
        <v>0</v>
      </c>
      <c r="R1723" s="16" t="s">
        <v>8310</v>
      </c>
      <c r="S1723" s="16" t="s">
        <v>8309</v>
      </c>
      <c r="T1723" s="15">
        <f>(((Kickstarter!J1723/60)/60)/24)+DATE(1970,1,1)</f>
        <v>42319.461377314816</v>
      </c>
      <c r="U1723" s="15">
        <f>(((Kickstarter!I1723/60)/60)/24)+DATE(1970,1,1)</f>
        <v>42349.461377314816</v>
      </c>
      <c r="V1723">
        <f>YEAR(T1723)</f>
        <v>2015</v>
      </c>
      <c r="W1723">
        <f>YEAR(U1723)</f>
        <v>2015</v>
      </c>
    </row>
    <row r="1724" spans="1:23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5">
        <f t="shared" si="26"/>
        <v>42425.960983796293</v>
      </c>
      <c r="L1724" t="b">
        <v>0</v>
      </c>
      <c r="M1724">
        <v>1</v>
      </c>
      <c r="N1724" t="b">
        <v>0</v>
      </c>
      <c r="O1724" t="s">
        <v>8291</v>
      </c>
      <c r="P1724" s="13">
        <v>1</v>
      </c>
      <c r="Q1724">
        <f>IFERROR(ROUND(Kickstarter!E1724/[1]Kickstarter!L1724,2),0)</f>
        <v>0.03</v>
      </c>
      <c r="R1724" s="16" t="s">
        <v>8310</v>
      </c>
      <c r="S1724" s="16" t="s">
        <v>8309</v>
      </c>
      <c r="T1724" s="15">
        <f>(((Kickstarter!J1724/60)/60)/24)+DATE(1970,1,1)</f>
        <v>42425.960983796293</v>
      </c>
      <c r="U1724" s="15">
        <f>(((Kickstarter!I1724/60)/60)/24)+DATE(1970,1,1)</f>
        <v>42463.006944444445</v>
      </c>
      <c r="V1724">
        <f>YEAR(T1724)</f>
        <v>2016</v>
      </c>
      <c r="W1724">
        <f>YEAR(U1724)</f>
        <v>2016</v>
      </c>
    </row>
    <row r="1725" spans="1:23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5">
        <f t="shared" si="26"/>
        <v>42129.82540509259</v>
      </c>
      <c r="L1725" t="b">
        <v>0</v>
      </c>
      <c r="M1725">
        <v>3</v>
      </c>
      <c r="N1725" t="b">
        <v>0</v>
      </c>
      <c r="O1725" t="s">
        <v>8291</v>
      </c>
      <c r="P1725" s="13">
        <v>1</v>
      </c>
      <c r="Q1725">
        <f>IFERROR(ROUND(Kickstarter!E1725/[1]Kickstarter!L1725,2),0)</f>
        <v>18.57</v>
      </c>
      <c r="R1725" s="16" t="s">
        <v>8310</v>
      </c>
      <c r="S1725" s="16" t="s">
        <v>8309</v>
      </c>
      <c r="T1725" s="15">
        <f>(((Kickstarter!J1725/60)/60)/24)+DATE(1970,1,1)</f>
        <v>42129.82540509259</v>
      </c>
      <c r="U1725" s="15">
        <f>(((Kickstarter!I1725/60)/60)/24)+DATE(1970,1,1)</f>
        <v>42186.25</v>
      </c>
      <c r="V1725">
        <f>YEAR(T1725)</f>
        <v>2015</v>
      </c>
      <c r="W1725">
        <f>YEAR(U1725)</f>
        <v>2015</v>
      </c>
    </row>
    <row r="1726" spans="1:23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5">
        <f t="shared" si="26"/>
        <v>41912.932430555556</v>
      </c>
      <c r="L1726" t="b">
        <v>0</v>
      </c>
      <c r="M1726">
        <v>4</v>
      </c>
      <c r="N1726" t="b">
        <v>0</v>
      </c>
      <c r="O1726" t="s">
        <v>8291</v>
      </c>
      <c r="P1726" s="13">
        <v>1</v>
      </c>
      <c r="Q1726">
        <f>IFERROR(ROUND(Kickstarter!E1726/[1]Kickstarter!L1726,2),0)</f>
        <v>0.92</v>
      </c>
      <c r="R1726" s="16" t="s">
        <v>8308</v>
      </c>
      <c r="S1726" s="16" t="s">
        <v>8342</v>
      </c>
      <c r="T1726" s="15">
        <f>(((Kickstarter!J1726/60)/60)/24)+DATE(1970,1,1)</f>
        <v>41912.932430555556</v>
      </c>
      <c r="U1726" s="15">
        <f>(((Kickstarter!I1726/60)/60)/24)+DATE(1970,1,1)</f>
        <v>41942.932430555556</v>
      </c>
      <c r="V1726">
        <f>YEAR(T1726)</f>
        <v>2014</v>
      </c>
      <c r="W1726">
        <f>YEAR(U1726)</f>
        <v>2014</v>
      </c>
    </row>
    <row r="1727" spans="1:23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5">
        <f t="shared" si="26"/>
        <v>41845.968159722222</v>
      </c>
      <c r="L1727" t="b">
        <v>0</v>
      </c>
      <c r="M1727">
        <v>9</v>
      </c>
      <c r="N1727" t="b">
        <v>0</v>
      </c>
      <c r="O1727" t="s">
        <v>8291</v>
      </c>
      <c r="P1727" s="13">
        <v>1</v>
      </c>
      <c r="Q1727">
        <f>IFERROR(ROUND(Kickstarter!E1727/[1]Kickstarter!L1727,2),0)</f>
        <v>28</v>
      </c>
      <c r="R1727" s="16" t="s">
        <v>8310</v>
      </c>
      <c r="S1727" s="16" t="s">
        <v>8309</v>
      </c>
      <c r="T1727" s="15">
        <f>(((Kickstarter!J1727/60)/60)/24)+DATE(1970,1,1)</f>
        <v>41845.968159722222</v>
      </c>
      <c r="U1727" s="15">
        <f>(((Kickstarter!I1727/60)/60)/24)+DATE(1970,1,1)</f>
        <v>41875.968159722222</v>
      </c>
      <c r="V1727">
        <f>YEAR(T1727)</f>
        <v>2014</v>
      </c>
      <c r="W1727">
        <f>YEAR(U1727)</f>
        <v>2014</v>
      </c>
    </row>
    <row r="1728" spans="1:23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5">
        <f t="shared" si="26"/>
        <v>41788.919722222221</v>
      </c>
      <c r="L1728" t="b">
        <v>0</v>
      </c>
      <c r="M1728">
        <v>16</v>
      </c>
      <c r="N1728" t="b">
        <v>0</v>
      </c>
      <c r="O1728" t="s">
        <v>8291</v>
      </c>
      <c r="P1728" s="13">
        <v>1</v>
      </c>
      <c r="Q1728">
        <f>IFERROR(ROUND(Kickstarter!E1728/[1]Kickstarter!L1728,2),0)</f>
        <v>73.2</v>
      </c>
      <c r="R1728" s="16" t="s">
        <v>8310</v>
      </c>
      <c r="S1728" s="16" t="s">
        <v>8309</v>
      </c>
      <c r="T1728" s="15">
        <f>(((Kickstarter!J1728/60)/60)/24)+DATE(1970,1,1)</f>
        <v>41788.919722222221</v>
      </c>
      <c r="U1728" s="15">
        <f>(((Kickstarter!I1728/60)/60)/24)+DATE(1970,1,1)</f>
        <v>41817.919722222221</v>
      </c>
      <c r="V1728">
        <f>YEAR(T1728)</f>
        <v>2014</v>
      </c>
      <c r="W1728">
        <f>YEAR(U1728)</f>
        <v>2014</v>
      </c>
    </row>
    <row r="1729" spans="1:23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5">
        <f t="shared" si="26"/>
        <v>42044.927974537037</v>
      </c>
      <c r="L1729" t="b">
        <v>0</v>
      </c>
      <c r="M1729">
        <v>1</v>
      </c>
      <c r="N1729" t="b">
        <v>0</v>
      </c>
      <c r="O1729" t="s">
        <v>8291</v>
      </c>
      <c r="P1729" s="13">
        <v>1</v>
      </c>
      <c r="Q1729">
        <f>IFERROR(ROUND(Kickstarter!E1729/[1]Kickstarter!L1729,2),0)</f>
        <v>0.06</v>
      </c>
      <c r="R1729" s="16" t="s">
        <v>8315</v>
      </c>
      <c r="S1729" s="16" t="s">
        <v>8340</v>
      </c>
      <c r="T1729" s="15">
        <f>(((Kickstarter!J1729/60)/60)/24)+DATE(1970,1,1)</f>
        <v>42044.927974537044</v>
      </c>
      <c r="U1729" s="15">
        <f>(((Kickstarter!I1729/60)/60)/24)+DATE(1970,1,1)</f>
        <v>42099.458333333328</v>
      </c>
      <c r="V1729">
        <f>YEAR(T1729)</f>
        <v>2015</v>
      </c>
      <c r="W1729">
        <f>YEAR(U1729)</f>
        <v>2015</v>
      </c>
    </row>
    <row r="1730" spans="1:23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5">
        <f t="shared" si="26"/>
        <v>42268.625856481478</v>
      </c>
      <c r="L1730" t="b">
        <v>0</v>
      </c>
      <c r="M1730">
        <v>7</v>
      </c>
      <c r="N1730" t="b">
        <v>0</v>
      </c>
      <c r="O1730" t="s">
        <v>8291</v>
      </c>
      <c r="P1730" s="13">
        <v>1</v>
      </c>
      <c r="Q1730">
        <f>IFERROR(ROUND(Kickstarter!E1730/[1]Kickstarter!L1730,2),0)</f>
        <v>16.440000000000001</v>
      </c>
      <c r="R1730" s="16" t="s">
        <v>8308</v>
      </c>
      <c r="S1730" s="16" t="s">
        <v>8342</v>
      </c>
      <c r="T1730" s="15">
        <f>(((Kickstarter!J1730/60)/60)/24)+DATE(1970,1,1)</f>
        <v>42268.625856481478</v>
      </c>
      <c r="U1730" s="15">
        <f>(((Kickstarter!I1730/60)/60)/24)+DATE(1970,1,1)</f>
        <v>42298.625856481478</v>
      </c>
      <c r="V1730">
        <f>YEAR(T1730)</f>
        <v>2015</v>
      </c>
      <c r="W1730">
        <f>YEAR(U1730)</f>
        <v>2015</v>
      </c>
    </row>
    <row r="1731" spans="1:23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5">
        <f t="shared" ref="K1731:K1794" si="27">(J1731/86400) + DATE(1970,1,1)</f>
        <v>42471.052152777775</v>
      </c>
      <c r="L1731" t="b">
        <v>0</v>
      </c>
      <c r="M1731">
        <v>0</v>
      </c>
      <c r="N1731" t="b">
        <v>0</v>
      </c>
      <c r="O1731" t="s">
        <v>8291</v>
      </c>
      <c r="P1731" s="13">
        <v>1</v>
      </c>
      <c r="Q1731">
        <f>IFERROR(ROUND(Kickstarter!E1731/[1]Kickstarter!L1731,2),0)</f>
        <v>0</v>
      </c>
      <c r="R1731" s="16" t="s">
        <v>8318</v>
      </c>
      <c r="S1731" s="16" t="s">
        <v>8349</v>
      </c>
      <c r="T1731" s="15">
        <f>(((Kickstarter!J1731/60)/60)/24)+DATE(1970,1,1)</f>
        <v>42471.052152777775</v>
      </c>
      <c r="U1731" s="15">
        <f>(((Kickstarter!I1731/60)/60)/24)+DATE(1970,1,1)</f>
        <v>42531.052152777775</v>
      </c>
      <c r="V1731">
        <f>YEAR(T1731)</f>
        <v>2016</v>
      </c>
      <c r="W1731">
        <f>YEAR(U1731)</f>
        <v>2016</v>
      </c>
    </row>
    <row r="1732" spans="1:23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5">
        <f t="shared" si="27"/>
        <v>42272.087766203702</v>
      </c>
      <c r="L1732" t="b">
        <v>0</v>
      </c>
      <c r="M1732">
        <v>0</v>
      </c>
      <c r="N1732" t="b">
        <v>0</v>
      </c>
      <c r="O1732" t="s">
        <v>8291</v>
      </c>
      <c r="P1732" s="13">
        <v>1</v>
      </c>
      <c r="Q1732">
        <f>IFERROR(ROUND(Kickstarter!E1732/[1]Kickstarter!L1732,2),0)</f>
        <v>0</v>
      </c>
      <c r="R1732" s="16" t="s">
        <v>8310</v>
      </c>
      <c r="S1732" s="16" t="s">
        <v>8309</v>
      </c>
      <c r="T1732" s="15">
        <f>(((Kickstarter!J1732/60)/60)/24)+DATE(1970,1,1)</f>
        <v>42272.087766203709</v>
      </c>
      <c r="U1732" s="15">
        <f>(((Kickstarter!I1732/60)/60)/24)+DATE(1970,1,1)</f>
        <v>42302.087766203709</v>
      </c>
      <c r="V1732">
        <f>YEAR(T1732)</f>
        <v>2015</v>
      </c>
      <c r="W1732">
        <f>YEAR(U1732)</f>
        <v>2015</v>
      </c>
    </row>
    <row r="1733" spans="1:23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5">
        <f t="shared" si="27"/>
        <v>42152.906851851847</v>
      </c>
      <c r="L1733" t="b">
        <v>0</v>
      </c>
      <c r="M1733">
        <v>0</v>
      </c>
      <c r="N1733" t="b">
        <v>0</v>
      </c>
      <c r="O1733" t="s">
        <v>8291</v>
      </c>
      <c r="P1733" s="13">
        <v>1</v>
      </c>
      <c r="Q1733">
        <f>IFERROR(ROUND(Kickstarter!E1733/[1]Kickstarter!L1733,2),0)</f>
        <v>0</v>
      </c>
      <c r="R1733" s="16" t="s">
        <v>8310</v>
      </c>
      <c r="S1733" s="16" t="s">
        <v>8309</v>
      </c>
      <c r="T1733" s="15">
        <f>(((Kickstarter!J1733/60)/60)/24)+DATE(1970,1,1)</f>
        <v>42152.906851851847</v>
      </c>
      <c r="U1733" s="15">
        <f>(((Kickstarter!I1733/60)/60)/24)+DATE(1970,1,1)</f>
        <v>42166.625</v>
      </c>
      <c r="V1733">
        <f>YEAR(T1733)</f>
        <v>2015</v>
      </c>
      <c r="W1733">
        <f>YEAR(U1733)</f>
        <v>2015</v>
      </c>
    </row>
    <row r="1734" spans="1:23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5">
        <f t="shared" si="27"/>
        <v>42325.683807870373</v>
      </c>
      <c r="L1734" t="b">
        <v>0</v>
      </c>
      <c r="M1734">
        <v>0</v>
      </c>
      <c r="N1734" t="b">
        <v>0</v>
      </c>
      <c r="O1734" t="s">
        <v>8291</v>
      </c>
      <c r="P1734" s="13">
        <v>1</v>
      </c>
      <c r="Q1734">
        <f>IFERROR(ROUND(Kickstarter!E1734/[1]Kickstarter!L1734,2),0)</f>
        <v>0</v>
      </c>
      <c r="R1734" s="16" t="s">
        <v>8310</v>
      </c>
      <c r="S1734" s="16" t="s">
        <v>8309</v>
      </c>
      <c r="T1734" s="15">
        <f>(((Kickstarter!J1734/60)/60)/24)+DATE(1970,1,1)</f>
        <v>42325.683807870373</v>
      </c>
      <c r="U1734" s="15">
        <f>(((Kickstarter!I1734/60)/60)/24)+DATE(1970,1,1)</f>
        <v>42385.208333333328</v>
      </c>
      <c r="V1734">
        <f>YEAR(T1734)</f>
        <v>2015</v>
      </c>
      <c r="W1734">
        <f>YEAR(U1734)</f>
        <v>2016</v>
      </c>
    </row>
    <row r="1735" spans="1:23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5">
        <f t="shared" si="27"/>
        <v>42614.675625000003</v>
      </c>
      <c r="L1735" t="b">
        <v>0</v>
      </c>
      <c r="M1735">
        <v>0</v>
      </c>
      <c r="N1735" t="b">
        <v>0</v>
      </c>
      <c r="O1735" t="s">
        <v>8291</v>
      </c>
      <c r="P1735" s="13">
        <v>1</v>
      </c>
      <c r="Q1735">
        <f>IFERROR(ROUND(Kickstarter!E1735/[1]Kickstarter!L1735,2),0)</f>
        <v>0</v>
      </c>
      <c r="R1735" s="16" t="s">
        <v>8310</v>
      </c>
      <c r="S1735" s="16" t="s">
        <v>8309</v>
      </c>
      <c r="T1735" s="15">
        <f>(((Kickstarter!J1735/60)/60)/24)+DATE(1970,1,1)</f>
        <v>42614.675625000003</v>
      </c>
      <c r="U1735" s="15">
        <f>(((Kickstarter!I1735/60)/60)/24)+DATE(1970,1,1)</f>
        <v>42626.895833333328</v>
      </c>
      <c r="V1735">
        <f>YEAR(T1735)</f>
        <v>2016</v>
      </c>
      <c r="W1735">
        <f>YEAR(U1735)</f>
        <v>2016</v>
      </c>
    </row>
    <row r="1736" spans="1:23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5">
        <f t="shared" si="27"/>
        <v>42102.036527777775</v>
      </c>
      <c r="L1736" t="b">
        <v>0</v>
      </c>
      <c r="M1736">
        <v>1</v>
      </c>
      <c r="N1736" t="b">
        <v>0</v>
      </c>
      <c r="O1736" t="s">
        <v>8291</v>
      </c>
      <c r="P1736" s="13">
        <v>1</v>
      </c>
      <c r="Q1736">
        <f>IFERROR(ROUND(Kickstarter!E1736/[1]Kickstarter!L1736,2),0)</f>
        <v>0.06</v>
      </c>
      <c r="R1736" s="16" t="s">
        <v>8310</v>
      </c>
      <c r="S1736" s="16" t="s">
        <v>8309</v>
      </c>
      <c r="T1736" s="15">
        <f>(((Kickstarter!J1736/60)/60)/24)+DATE(1970,1,1)</f>
        <v>42102.036527777775</v>
      </c>
      <c r="U1736" s="15">
        <f>(((Kickstarter!I1736/60)/60)/24)+DATE(1970,1,1)</f>
        <v>42132.036527777775</v>
      </c>
      <c r="V1736">
        <f>YEAR(T1736)</f>
        <v>2015</v>
      </c>
      <c r="W1736">
        <f>YEAR(U1736)</f>
        <v>2015</v>
      </c>
    </row>
    <row r="1737" spans="1:23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5">
        <f t="shared" si="27"/>
        <v>42559.81417824074</v>
      </c>
      <c r="L1737" t="b">
        <v>0</v>
      </c>
      <c r="M1737">
        <v>2</v>
      </c>
      <c r="N1737" t="b">
        <v>0</v>
      </c>
      <c r="O1737" t="s">
        <v>8291</v>
      </c>
      <c r="P1737" s="13">
        <v>1</v>
      </c>
      <c r="Q1737">
        <f>IFERROR(ROUND(Kickstarter!E1737/[1]Kickstarter!L1737,2),0)</f>
        <v>1.72</v>
      </c>
      <c r="R1737" s="16" t="s">
        <v>8310</v>
      </c>
      <c r="S1737" s="16" t="s">
        <v>8309</v>
      </c>
      <c r="T1737" s="15">
        <f>(((Kickstarter!J1737/60)/60)/24)+DATE(1970,1,1)</f>
        <v>42559.814178240747</v>
      </c>
      <c r="U1737" s="15">
        <f>(((Kickstarter!I1737/60)/60)/24)+DATE(1970,1,1)</f>
        <v>42589.814178240747</v>
      </c>
      <c r="V1737">
        <f>YEAR(T1737)</f>
        <v>2016</v>
      </c>
      <c r="W1737">
        <f>YEAR(U1737)</f>
        <v>2016</v>
      </c>
    </row>
    <row r="1738" spans="1:23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5">
        <f t="shared" si="27"/>
        <v>42286.861493055556</v>
      </c>
      <c r="L1738" t="b">
        <v>0</v>
      </c>
      <c r="M1738">
        <v>1</v>
      </c>
      <c r="N1738" t="b">
        <v>0</v>
      </c>
      <c r="O1738" t="s">
        <v>8291</v>
      </c>
      <c r="P1738" s="13">
        <v>1</v>
      </c>
      <c r="Q1738">
        <f>IFERROR(ROUND(Kickstarter!E1738/[1]Kickstarter!L1738,2),0)</f>
        <v>1.1000000000000001</v>
      </c>
      <c r="R1738" s="16" t="s">
        <v>8310</v>
      </c>
      <c r="S1738" s="16" t="s">
        <v>8311</v>
      </c>
      <c r="T1738" s="15">
        <f>(((Kickstarter!J1738/60)/60)/24)+DATE(1970,1,1)</f>
        <v>42286.861493055556</v>
      </c>
      <c r="U1738" s="15">
        <f>(((Kickstarter!I1738/60)/60)/24)+DATE(1970,1,1)</f>
        <v>42316.90315972222</v>
      </c>
      <c r="V1738">
        <f>YEAR(T1738)</f>
        <v>2015</v>
      </c>
      <c r="W1738">
        <f>YEAR(U1738)</f>
        <v>2015</v>
      </c>
    </row>
    <row r="1739" spans="1:23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5">
        <f t="shared" si="27"/>
        <v>42175.948981481481</v>
      </c>
      <c r="L1739" t="b">
        <v>0</v>
      </c>
      <c r="M1739">
        <v>15</v>
      </c>
      <c r="N1739" t="b">
        <v>0</v>
      </c>
      <c r="O1739" t="s">
        <v>8291</v>
      </c>
      <c r="P1739" s="13">
        <v>1</v>
      </c>
      <c r="Q1739">
        <f>IFERROR(ROUND(Kickstarter!E1739/[1]Kickstarter!L1739,2),0)</f>
        <v>20.73</v>
      </c>
      <c r="R1739" s="16" t="s">
        <v>8324</v>
      </c>
      <c r="S1739" s="16" t="s">
        <v>8351</v>
      </c>
      <c r="T1739" s="15">
        <f>(((Kickstarter!J1739/60)/60)/24)+DATE(1970,1,1)</f>
        <v>42175.948981481488</v>
      </c>
      <c r="U1739" s="15">
        <f>(((Kickstarter!I1739/60)/60)/24)+DATE(1970,1,1)</f>
        <v>42205.948981481488</v>
      </c>
      <c r="V1739">
        <f>YEAR(T1739)</f>
        <v>2015</v>
      </c>
      <c r="W1739">
        <f>YEAR(U1739)</f>
        <v>2015</v>
      </c>
    </row>
    <row r="1740" spans="1:23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5">
        <f t="shared" si="27"/>
        <v>41884.874328703707</v>
      </c>
      <c r="L1740" t="b">
        <v>0</v>
      </c>
      <c r="M1740">
        <v>1</v>
      </c>
      <c r="N1740" t="b">
        <v>0</v>
      </c>
      <c r="O1740" t="s">
        <v>8291</v>
      </c>
      <c r="P1740" s="13">
        <v>1</v>
      </c>
      <c r="Q1740">
        <f>IFERROR(ROUND(Kickstarter!E1740/[1]Kickstarter!L1740,2),0)</f>
        <v>0.28999999999999998</v>
      </c>
      <c r="R1740" s="16" t="s">
        <v>8310</v>
      </c>
      <c r="S1740" s="16" t="s">
        <v>8309</v>
      </c>
      <c r="T1740" s="15">
        <f>(((Kickstarter!J1740/60)/60)/24)+DATE(1970,1,1)</f>
        <v>41884.874328703707</v>
      </c>
      <c r="U1740" s="15">
        <f>(((Kickstarter!I1740/60)/60)/24)+DATE(1970,1,1)</f>
        <v>41914.874328703707</v>
      </c>
      <c r="V1740">
        <f>YEAR(T1740)</f>
        <v>2014</v>
      </c>
      <c r="W1740">
        <f>YEAR(U1740)</f>
        <v>2014</v>
      </c>
    </row>
    <row r="1741" spans="1:23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5">
        <f t="shared" si="27"/>
        <v>42435.874212962968</v>
      </c>
      <c r="L1741" t="b">
        <v>0</v>
      </c>
      <c r="M1741">
        <v>1</v>
      </c>
      <c r="N1741" t="b">
        <v>0</v>
      </c>
      <c r="O1741" t="s">
        <v>8291</v>
      </c>
      <c r="P1741" s="13">
        <v>1</v>
      </c>
      <c r="Q1741">
        <f>IFERROR(ROUND(Kickstarter!E1741/[1]Kickstarter!L1741,2),0)</f>
        <v>0.03</v>
      </c>
      <c r="R1741" s="16" t="s">
        <v>8318</v>
      </c>
      <c r="S1741" s="16" t="s">
        <v>8349</v>
      </c>
      <c r="T1741" s="15">
        <f>(((Kickstarter!J1741/60)/60)/24)+DATE(1970,1,1)</f>
        <v>42435.874212962968</v>
      </c>
      <c r="U1741" s="15">
        <f>(((Kickstarter!I1741/60)/60)/24)+DATE(1970,1,1)</f>
        <v>42494.832546296297</v>
      </c>
      <c r="V1741">
        <f>YEAR(T1741)</f>
        <v>2016</v>
      </c>
      <c r="W1741">
        <f>YEAR(U1741)</f>
        <v>2016</v>
      </c>
    </row>
    <row r="1742" spans="1:23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5">
        <f t="shared" si="27"/>
        <v>42171.817384259259</v>
      </c>
      <c r="L1742" t="b">
        <v>0</v>
      </c>
      <c r="M1742">
        <v>0</v>
      </c>
      <c r="N1742" t="b">
        <v>0</v>
      </c>
      <c r="O1742" t="s">
        <v>8291</v>
      </c>
      <c r="P1742" s="13">
        <v>1</v>
      </c>
      <c r="Q1742">
        <f>IFERROR(ROUND(Kickstarter!E1742/[1]Kickstarter!L1742,2),0)</f>
        <v>0</v>
      </c>
      <c r="R1742" s="16" t="s">
        <v>8308</v>
      </c>
      <c r="S1742" s="16" t="s">
        <v>8350</v>
      </c>
      <c r="T1742" s="15">
        <f>(((Kickstarter!J1742/60)/60)/24)+DATE(1970,1,1)</f>
        <v>42171.817384259266</v>
      </c>
      <c r="U1742" s="15">
        <f>(((Kickstarter!I1742/60)/60)/24)+DATE(1970,1,1)</f>
        <v>42201.817384259266</v>
      </c>
      <c r="V1742">
        <f>YEAR(T1742)</f>
        <v>2015</v>
      </c>
      <c r="W1742">
        <f>YEAR(U1742)</f>
        <v>2015</v>
      </c>
    </row>
    <row r="1743" spans="1:23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5">
        <f t="shared" si="27"/>
        <v>42120.628136574072</v>
      </c>
      <c r="L1743" t="b">
        <v>0</v>
      </c>
      <c r="M1743">
        <v>52</v>
      </c>
      <c r="N1743" t="b">
        <v>1</v>
      </c>
      <c r="O1743" t="s">
        <v>8283</v>
      </c>
      <c r="P1743" s="13">
        <v>1</v>
      </c>
      <c r="Q1743">
        <f>IFERROR(ROUND(Kickstarter!E1743/[1]Kickstarter!L1743,2),0)</f>
        <v>49.26</v>
      </c>
      <c r="R1743" s="16" t="s">
        <v>8308</v>
      </c>
      <c r="S1743" s="16" t="s">
        <v>8350</v>
      </c>
      <c r="T1743" s="15">
        <f>(((Kickstarter!J1743/60)/60)/24)+DATE(1970,1,1)</f>
        <v>42120.628136574072</v>
      </c>
      <c r="U1743" s="15">
        <f>(((Kickstarter!I1743/60)/60)/24)+DATE(1970,1,1)</f>
        <v>42165.628136574072</v>
      </c>
      <c r="V1743">
        <f>YEAR(T1743)</f>
        <v>2015</v>
      </c>
      <c r="W1743">
        <f>YEAR(U1743)</f>
        <v>2015</v>
      </c>
    </row>
    <row r="1744" spans="1:23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5">
        <f t="shared" si="27"/>
        <v>42710.876967592594</v>
      </c>
      <c r="L1744" t="b">
        <v>0</v>
      </c>
      <c r="M1744">
        <v>34</v>
      </c>
      <c r="N1744" t="b">
        <v>1</v>
      </c>
      <c r="O1744" t="s">
        <v>8283</v>
      </c>
      <c r="P1744" s="13">
        <v>1</v>
      </c>
      <c r="Q1744">
        <f>IFERROR(ROUND(Kickstarter!E1744/[1]Kickstarter!L1744,2),0)</f>
        <v>75</v>
      </c>
      <c r="R1744" s="16" t="s">
        <v>8310</v>
      </c>
      <c r="S1744" s="16" t="s">
        <v>8309</v>
      </c>
      <c r="T1744" s="15">
        <f>(((Kickstarter!J1744/60)/60)/24)+DATE(1970,1,1)</f>
        <v>42710.876967592587</v>
      </c>
      <c r="U1744" s="15">
        <f>(((Kickstarter!I1744/60)/60)/24)+DATE(1970,1,1)</f>
        <v>42742.875</v>
      </c>
      <c r="V1744">
        <f>YEAR(T1744)</f>
        <v>2016</v>
      </c>
      <c r="W1744">
        <f>YEAR(U1744)</f>
        <v>2017</v>
      </c>
    </row>
    <row r="1745" spans="1:23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5">
        <f t="shared" si="27"/>
        <v>42586.925636574073</v>
      </c>
      <c r="L1745" t="b">
        <v>0</v>
      </c>
      <c r="M1745">
        <v>67</v>
      </c>
      <c r="N1745" t="b">
        <v>1</v>
      </c>
      <c r="O1745" t="s">
        <v>8283</v>
      </c>
      <c r="P1745" s="13">
        <v>1</v>
      </c>
      <c r="Q1745">
        <f>IFERROR(ROUND(Kickstarter!E1745/[1]Kickstarter!L1745,2),0)</f>
        <v>215.18</v>
      </c>
      <c r="R1745" s="16" t="s">
        <v>8310</v>
      </c>
      <c r="S1745" s="16" t="s">
        <v>8309</v>
      </c>
      <c r="T1745" s="15">
        <f>(((Kickstarter!J1745/60)/60)/24)+DATE(1970,1,1)</f>
        <v>42586.925636574073</v>
      </c>
      <c r="U1745" s="15">
        <f>(((Kickstarter!I1745/60)/60)/24)+DATE(1970,1,1)</f>
        <v>42609.165972222225</v>
      </c>
      <c r="V1745">
        <f>YEAR(T1745)</f>
        <v>2016</v>
      </c>
      <c r="W1745">
        <f>YEAR(U1745)</f>
        <v>2016</v>
      </c>
    </row>
    <row r="1746" spans="1:23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5">
        <f t="shared" si="27"/>
        <v>42026.605057870373</v>
      </c>
      <c r="L1746" t="b">
        <v>0</v>
      </c>
      <c r="M1746">
        <v>70</v>
      </c>
      <c r="N1746" t="b">
        <v>1</v>
      </c>
      <c r="O1746" t="s">
        <v>8283</v>
      </c>
      <c r="P1746" s="13">
        <v>1</v>
      </c>
      <c r="Q1746">
        <f>IFERROR(ROUND(Kickstarter!E1746/[1]Kickstarter!L1746,2),0)</f>
        <v>361.94</v>
      </c>
      <c r="R1746" s="16" t="s">
        <v>8310</v>
      </c>
      <c r="S1746" s="16" t="s">
        <v>8309</v>
      </c>
      <c r="T1746" s="15">
        <f>(((Kickstarter!J1746/60)/60)/24)+DATE(1970,1,1)</f>
        <v>42026.605057870373</v>
      </c>
      <c r="U1746" s="15">
        <f>(((Kickstarter!I1746/60)/60)/24)+DATE(1970,1,1)</f>
        <v>42071.563391203701</v>
      </c>
      <c r="V1746">
        <f>YEAR(T1746)</f>
        <v>2015</v>
      </c>
      <c r="W1746">
        <f>YEAR(U1746)</f>
        <v>2015</v>
      </c>
    </row>
    <row r="1747" spans="1:23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5">
        <f t="shared" si="27"/>
        <v>42690.259699074071</v>
      </c>
      <c r="L1747" t="b">
        <v>0</v>
      </c>
      <c r="M1747">
        <v>89</v>
      </c>
      <c r="N1747" t="b">
        <v>1</v>
      </c>
      <c r="O1747" t="s">
        <v>8283</v>
      </c>
      <c r="P1747" s="13">
        <v>1</v>
      </c>
      <c r="Q1747">
        <f>IFERROR(ROUND(Kickstarter!E1747/[1]Kickstarter!L1747,2),0)</f>
        <v>275.20999999999998</v>
      </c>
      <c r="R1747" s="16" t="s">
        <v>8308</v>
      </c>
      <c r="S1747" s="16" t="s">
        <v>8350</v>
      </c>
      <c r="T1747" s="15">
        <f>(((Kickstarter!J1747/60)/60)/24)+DATE(1970,1,1)</f>
        <v>42690.259699074071</v>
      </c>
      <c r="U1747" s="15">
        <f>(((Kickstarter!I1747/60)/60)/24)+DATE(1970,1,1)</f>
        <v>42726.083333333328</v>
      </c>
      <c r="V1747">
        <f>YEAR(T1747)</f>
        <v>2016</v>
      </c>
      <c r="W1747">
        <f>YEAR(U1747)</f>
        <v>2016</v>
      </c>
    </row>
    <row r="1748" spans="1:23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5">
        <f t="shared" si="27"/>
        <v>42668.176701388889</v>
      </c>
      <c r="L1748" t="b">
        <v>0</v>
      </c>
      <c r="M1748">
        <v>107</v>
      </c>
      <c r="N1748" t="b">
        <v>1</v>
      </c>
      <c r="O1748" t="s">
        <v>8283</v>
      </c>
      <c r="P1748" s="13">
        <v>1</v>
      </c>
      <c r="Q1748">
        <f>IFERROR(ROUND(Kickstarter!E1748/[1]Kickstarter!L1748,2),0)</f>
        <v>493.67</v>
      </c>
      <c r="R1748" s="16" t="s">
        <v>8310</v>
      </c>
      <c r="S1748" s="16" t="s">
        <v>8309</v>
      </c>
      <c r="T1748" s="15">
        <f>(((Kickstarter!J1748/60)/60)/24)+DATE(1970,1,1)</f>
        <v>42668.176701388889</v>
      </c>
      <c r="U1748" s="15">
        <f>(((Kickstarter!I1748/60)/60)/24)+DATE(1970,1,1)</f>
        <v>42698.083333333328</v>
      </c>
      <c r="V1748">
        <f>YEAR(T1748)</f>
        <v>2016</v>
      </c>
      <c r="W1748">
        <f>YEAR(U1748)</f>
        <v>2016</v>
      </c>
    </row>
    <row r="1749" spans="1:23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5">
        <f t="shared" si="27"/>
        <v>42292.435532407406</v>
      </c>
      <c r="L1749" t="b">
        <v>0</v>
      </c>
      <c r="M1749">
        <v>159</v>
      </c>
      <c r="N1749" t="b">
        <v>1</v>
      </c>
      <c r="O1749" t="s">
        <v>8283</v>
      </c>
      <c r="P1749" s="13">
        <v>1</v>
      </c>
      <c r="Q1749">
        <f>IFERROR(ROUND(Kickstarter!E1749/[1]Kickstarter!L1749,2),0)</f>
        <v>472.3</v>
      </c>
      <c r="R1749" s="16" t="s">
        <v>8308</v>
      </c>
      <c r="S1749" s="16" t="s">
        <v>8350</v>
      </c>
      <c r="T1749" s="15">
        <f>(((Kickstarter!J1749/60)/60)/24)+DATE(1970,1,1)</f>
        <v>42292.435532407413</v>
      </c>
      <c r="U1749" s="15">
        <f>(((Kickstarter!I1749/60)/60)/24)+DATE(1970,1,1)</f>
        <v>42321.625</v>
      </c>
      <c r="V1749">
        <f>YEAR(T1749)</f>
        <v>2015</v>
      </c>
      <c r="W1749">
        <f>YEAR(U1749)</f>
        <v>2015</v>
      </c>
    </row>
    <row r="1750" spans="1:23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5">
        <f t="shared" si="27"/>
        <v>42219.950729166667</v>
      </c>
      <c r="L1750" t="b">
        <v>0</v>
      </c>
      <c r="M1750">
        <v>181</v>
      </c>
      <c r="N1750" t="b">
        <v>1</v>
      </c>
      <c r="O1750" t="s">
        <v>8283</v>
      </c>
      <c r="P1750" s="13">
        <v>1</v>
      </c>
      <c r="Q1750">
        <f>IFERROR(ROUND(Kickstarter!E1750/[1]Kickstarter!L1750,2),0)</f>
        <v>2598.96</v>
      </c>
      <c r="R1750" s="16" t="s">
        <v>8308</v>
      </c>
      <c r="S1750" s="16" t="s">
        <v>8342</v>
      </c>
      <c r="T1750" s="15">
        <f>(((Kickstarter!J1750/60)/60)/24)+DATE(1970,1,1)</f>
        <v>42219.950729166667</v>
      </c>
      <c r="U1750" s="15">
        <f>(((Kickstarter!I1750/60)/60)/24)+DATE(1970,1,1)</f>
        <v>42249.950729166667</v>
      </c>
      <c r="V1750">
        <f>YEAR(T1750)</f>
        <v>2015</v>
      </c>
      <c r="W1750">
        <f>YEAR(U1750)</f>
        <v>2015</v>
      </c>
    </row>
    <row r="1751" spans="1:23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5">
        <f t="shared" si="27"/>
        <v>42758.975937499999</v>
      </c>
      <c r="L1751" t="b">
        <v>0</v>
      </c>
      <c r="M1751">
        <v>131</v>
      </c>
      <c r="N1751" t="b">
        <v>1</v>
      </c>
      <c r="O1751" t="s">
        <v>8283</v>
      </c>
      <c r="P1751" s="13">
        <v>1</v>
      </c>
      <c r="Q1751">
        <f>IFERROR(ROUND(Kickstarter!E1751/[1]Kickstarter!L1751,2),0)</f>
        <v>539.59</v>
      </c>
      <c r="R1751" s="16" t="s">
        <v>8324</v>
      </c>
      <c r="S1751" s="16" t="s">
        <v>8351</v>
      </c>
      <c r="T1751" s="15">
        <f>(((Kickstarter!J1751/60)/60)/24)+DATE(1970,1,1)</f>
        <v>42758.975937499999</v>
      </c>
      <c r="U1751" s="15">
        <f>(((Kickstarter!I1751/60)/60)/24)+DATE(1970,1,1)</f>
        <v>42795.791666666672</v>
      </c>
      <c r="V1751">
        <f>YEAR(T1751)</f>
        <v>2017</v>
      </c>
      <c r="W1751">
        <f>YEAR(U1751)</f>
        <v>2017</v>
      </c>
    </row>
    <row r="1752" spans="1:23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5">
        <f t="shared" si="27"/>
        <v>42454.836851851855</v>
      </c>
      <c r="L1752" t="b">
        <v>0</v>
      </c>
      <c r="M1752">
        <v>125</v>
      </c>
      <c r="N1752" t="b">
        <v>1</v>
      </c>
      <c r="O1752" t="s">
        <v>8283</v>
      </c>
      <c r="P1752" s="13">
        <v>1</v>
      </c>
      <c r="Q1752">
        <f>IFERROR(ROUND(Kickstarter!E1752/[1]Kickstarter!L1752,2),0)</f>
        <v>420.04</v>
      </c>
      <c r="R1752" s="16" t="s">
        <v>8310</v>
      </c>
      <c r="S1752" s="16" t="s">
        <v>8319</v>
      </c>
      <c r="T1752" s="15">
        <f>(((Kickstarter!J1752/60)/60)/24)+DATE(1970,1,1)</f>
        <v>42454.836851851855</v>
      </c>
      <c r="U1752" s="15">
        <f>(((Kickstarter!I1752/60)/60)/24)+DATE(1970,1,1)</f>
        <v>42479.836851851855</v>
      </c>
      <c r="V1752">
        <f>YEAR(T1752)</f>
        <v>2016</v>
      </c>
      <c r="W1752">
        <f>YEAR(U1752)</f>
        <v>2016</v>
      </c>
    </row>
    <row r="1753" spans="1:23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5">
        <f t="shared" si="27"/>
        <v>42052.7815162037</v>
      </c>
      <c r="L1753" t="b">
        <v>0</v>
      </c>
      <c r="M1753">
        <v>61</v>
      </c>
      <c r="N1753" t="b">
        <v>1</v>
      </c>
      <c r="O1753" t="s">
        <v>8283</v>
      </c>
      <c r="P1753" s="13">
        <v>1</v>
      </c>
      <c r="Q1753">
        <f>IFERROR(ROUND(Kickstarter!E1753/[1]Kickstarter!L1753,2),0)</f>
        <v>447.39</v>
      </c>
      <c r="R1753" s="16" t="s">
        <v>8308</v>
      </c>
      <c r="S1753" s="16" t="s">
        <v>8342</v>
      </c>
      <c r="T1753" s="15">
        <f>(((Kickstarter!J1753/60)/60)/24)+DATE(1970,1,1)</f>
        <v>42052.7815162037</v>
      </c>
      <c r="U1753" s="15">
        <f>(((Kickstarter!I1753/60)/60)/24)+DATE(1970,1,1)</f>
        <v>42082.739849537036</v>
      </c>
      <c r="V1753">
        <f>YEAR(T1753)</f>
        <v>2015</v>
      </c>
      <c r="W1753">
        <f>YEAR(U1753)</f>
        <v>2015</v>
      </c>
    </row>
    <row r="1754" spans="1:23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5">
        <f t="shared" si="27"/>
        <v>42627.253263888888</v>
      </c>
      <c r="L1754" t="b">
        <v>0</v>
      </c>
      <c r="M1754">
        <v>90</v>
      </c>
      <c r="N1754" t="b">
        <v>1</v>
      </c>
      <c r="O1754" t="s">
        <v>8283</v>
      </c>
      <c r="P1754" s="13">
        <v>1</v>
      </c>
      <c r="Q1754">
        <f>IFERROR(ROUND(Kickstarter!E1754/[1]Kickstarter!L1754,2),0)</f>
        <v>141.91</v>
      </c>
      <c r="R1754" s="16" t="s">
        <v>8310</v>
      </c>
      <c r="S1754" s="16" t="s">
        <v>8309</v>
      </c>
      <c r="T1754" s="15">
        <f>(((Kickstarter!J1754/60)/60)/24)+DATE(1970,1,1)</f>
        <v>42627.253263888888</v>
      </c>
      <c r="U1754" s="15">
        <f>(((Kickstarter!I1754/60)/60)/24)+DATE(1970,1,1)</f>
        <v>42657.253263888888</v>
      </c>
      <c r="V1754">
        <f>YEAR(T1754)</f>
        <v>2016</v>
      </c>
      <c r="W1754">
        <f>YEAR(U1754)</f>
        <v>2016</v>
      </c>
    </row>
    <row r="1755" spans="1:23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5">
        <f t="shared" si="27"/>
        <v>42420.74962962963</v>
      </c>
      <c r="L1755" t="b">
        <v>0</v>
      </c>
      <c r="M1755">
        <v>35</v>
      </c>
      <c r="N1755" t="b">
        <v>1</v>
      </c>
      <c r="O1755" t="s">
        <v>8283</v>
      </c>
      <c r="P1755" s="13">
        <v>1</v>
      </c>
      <c r="Q1755">
        <f>IFERROR(ROUND(Kickstarter!E1755/[1]Kickstarter!L1755,2),0)</f>
        <v>623.08000000000004</v>
      </c>
      <c r="R1755" s="16" t="s">
        <v>8310</v>
      </c>
      <c r="S1755" s="16" t="s">
        <v>8319</v>
      </c>
      <c r="T1755" s="15">
        <f>(((Kickstarter!J1755/60)/60)/24)+DATE(1970,1,1)</f>
        <v>42420.74962962963</v>
      </c>
      <c r="U1755" s="15">
        <f>(((Kickstarter!I1755/60)/60)/24)+DATE(1970,1,1)</f>
        <v>42450.707962962959</v>
      </c>
      <c r="V1755">
        <f>YEAR(T1755)</f>
        <v>2016</v>
      </c>
      <c r="W1755">
        <f>YEAR(U1755)</f>
        <v>2016</v>
      </c>
    </row>
    <row r="1756" spans="1:23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5">
        <f t="shared" si="27"/>
        <v>42067.876770833333</v>
      </c>
      <c r="L1756" t="b">
        <v>0</v>
      </c>
      <c r="M1756">
        <v>90</v>
      </c>
      <c r="N1756" t="b">
        <v>1</v>
      </c>
      <c r="O1756" t="s">
        <v>8283</v>
      </c>
      <c r="P1756" s="13">
        <v>1</v>
      </c>
      <c r="Q1756">
        <f>IFERROR(ROUND(Kickstarter!E1756/[1]Kickstarter!L1756,2),0)</f>
        <v>375.8</v>
      </c>
      <c r="R1756" s="16" t="s">
        <v>8310</v>
      </c>
      <c r="S1756" s="16" t="s">
        <v>8309</v>
      </c>
      <c r="T1756" s="15">
        <f>(((Kickstarter!J1756/60)/60)/24)+DATE(1970,1,1)</f>
        <v>42067.876770833333</v>
      </c>
      <c r="U1756" s="15">
        <f>(((Kickstarter!I1756/60)/60)/24)+DATE(1970,1,1)</f>
        <v>42097.835104166668</v>
      </c>
      <c r="V1756">
        <f>YEAR(T1756)</f>
        <v>2015</v>
      </c>
      <c r="W1756">
        <f>YEAR(U1756)</f>
        <v>2015</v>
      </c>
    </row>
    <row r="1757" spans="1:23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5">
        <f t="shared" si="27"/>
        <v>42252.788900462961</v>
      </c>
      <c r="L1757" t="b">
        <v>0</v>
      </c>
      <c r="M1757">
        <v>4</v>
      </c>
      <c r="N1757" t="b">
        <v>1</v>
      </c>
      <c r="O1757" t="s">
        <v>8283</v>
      </c>
      <c r="P1757" s="13">
        <v>1</v>
      </c>
      <c r="Q1757">
        <f>IFERROR(ROUND(Kickstarter!E1757/[1]Kickstarter!L1757,2),0)</f>
        <v>3</v>
      </c>
      <c r="R1757" s="16" t="s">
        <v>8310</v>
      </c>
      <c r="S1757" s="16" t="s">
        <v>8309</v>
      </c>
      <c r="T1757" s="15">
        <f>(((Kickstarter!J1757/60)/60)/24)+DATE(1970,1,1)</f>
        <v>42252.788900462961</v>
      </c>
      <c r="U1757" s="15">
        <f>(((Kickstarter!I1757/60)/60)/24)+DATE(1970,1,1)</f>
        <v>42282.788900462961</v>
      </c>
      <c r="V1757">
        <f>YEAR(T1757)</f>
        <v>2015</v>
      </c>
      <c r="W1757">
        <f>YEAR(U1757)</f>
        <v>2015</v>
      </c>
    </row>
    <row r="1758" spans="1:23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5">
        <f t="shared" si="27"/>
        <v>42571.167465277773</v>
      </c>
      <c r="L1758" t="b">
        <v>0</v>
      </c>
      <c r="M1758">
        <v>120</v>
      </c>
      <c r="N1758" t="b">
        <v>1</v>
      </c>
      <c r="O1758" t="s">
        <v>8283</v>
      </c>
      <c r="P1758" s="13">
        <v>1</v>
      </c>
      <c r="Q1758">
        <f>IFERROR(ROUND(Kickstarter!E1758/[1]Kickstarter!L1758,2),0)</f>
        <v>282.77999999999997</v>
      </c>
      <c r="R1758" s="16" t="s">
        <v>8308</v>
      </c>
      <c r="S1758" s="16" t="s">
        <v>8350</v>
      </c>
      <c r="T1758" s="15">
        <f>(((Kickstarter!J1758/60)/60)/24)+DATE(1970,1,1)</f>
        <v>42571.167465277773</v>
      </c>
      <c r="U1758" s="15">
        <f>(((Kickstarter!I1758/60)/60)/24)+DATE(1970,1,1)</f>
        <v>42611.167465277773</v>
      </c>
      <c r="V1758">
        <f>YEAR(T1758)</f>
        <v>2016</v>
      </c>
      <c r="W1758">
        <f>YEAR(U1758)</f>
        <v>2016</v>
      </c>
    </row>
    <row r="1759" spans="1:23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5">
        <f t="shared" si="27"/>
        <v>42733.827349537038</v>
      </c>
      <c r="L1759" t="b">
        <v>0</v>
      </c>
      <c r="M1759">
        <v>14</v>
      </c>
      <c r="N1759" t="b">
        <v>1</v>
      </c>
      <c r="O1759" t="s">
        <v>8283</v>
      </c>
      <c r="P1759" s="13">
        <v>1</v>
      </c>
      <c r="Q1759">
        <f>IFERROR(ROUND(Kickstarter!E1759/[1]Kickstarter!L1759,2),0)</f>
        <v>305.26</v>
      </c>
      <c r="R1759" s="16" t="s">
        <v>8310</v>
      </c>
      <c r="S1759" s="16" t="s">
        <v>8309</v>
      </c>
      <c r="T1759" s="15">
        <f>(((Kickstarter!J1759/60)/60)/24)+DATE(1970,1,1)</f>
        <v>42733.827349537038</v>
      </c>
      <c r="U1759" s="15">
        <f>(((Kickstarter!I1759/60)/60)/24)+DATE(1970,1,1)</f>
        <v>42763.811805555553</v>
      </c>
      <c r="V1759">
        <f>YEAR(T1759)</f>
        <v>2016</v>
      </c>
      <c r="W1759">
        <f>YEAR(U1759)</f>
        <v>2017</v>
      </c>
    </row>
    <row r="1760" spans="1:23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5">
        <f t="shared" si="27"/>
        <v>42505.955925925926</v>
      </c>
      <c r="L1760" t="b">
        <v>0</v>
      </c>
      <c r="M1760">
        <v>27</v>
      </c>
      <c r="N1760" t="b">
        <v>1</v>
      </c>
      <c r="O1760" t="s">
        <v>8283</v>
      </c>
      <c r="P1760" s="13">
        <v>1</v>
      </c>
      <c r="Q1760">
        <f>IFERROR(ROUND(Kickstarter!E1760/[1]Kickstarter!L1760,2),0)</f>
        <v>163.86</v>
      </c>
      <c r="R1760" s="16" t="s">
        <v>8318</v>
      </c>
      <c r="S1760" s="16" t="s">
        <v>8345</v>
      </c>
      <c r="T1760" s="15">
        <f>(((Kickstarter!J1760/60)/60)/24)+DATE(1970,1,1)</f>
        <v>42505.955925925926</v>
      </c>
      <c r="U1760" s="15">
        <f>(((Kickstarter!I1760/60)/60)/24)+DATE(1970,1,1)</f>
        <v>42565.955925925926</v>
      </c>
      <c r="V1760">
        <f>YEAR(T1760)</f>
        <v>2016</v>
      </c>
      <c r="W1760">
        <f>YEAR(U1760)</f>
        <v>2016</v>
      </c>
    </row>
    <row r="1761" spans="1:23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5">
        <f t="shared" si="27"/>
        <v>42068.829039351855</v>
      </c>
      <c r="L1761" t="b">
        <v>0</v>
      </c>
      <c r="M1761">
        <v>49</v>
      </c>
      <c r="N1761" t="b">
        <v>1</v>
      </c>
      <c r="O1761" t="s">
        <v>8283</v>
      </c>
      <c r="P1761" s="13">
        <v>1</v>
      </c>
      <c r="Q1761">
        <f>IFERROR(ROUND(Kickstarter!E1761/[1]Kickstarter!L1761,2),0)</f>
        <v>148.06</v>
      </c>
      <c r="R1761" s="16" t="s">
        <v>8318</v>
      </c>
      <c r="S1761" s="16" t="s">
        <v>8347</v>
      </c>
      <c r="T1761" s="15">
        <f>(((Kickstarter!J1761/60)/60)/24)+DATE(1970,1,1)</f>
        <v>42068.829039351855</v>
      </c>
      <c r="U1761" s="15">
        <f>(((Kickstarter!I1761/60)/60)/24)+DATE(1970,1,1)</f>
        <v>42088.787372685183</v>
      </c>
      <c r="V1761">
        <f>YEAR(T1761)</f>
        <v>2015</v>
      </c>
      <c r="W1761">
        <f>YEAR(U1761)</f>
        <v>2015</v>
      </c>
    </row>
    <row r="1762" spans="1:23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5">
        <f t="shared" si="27"/>
        <v>42405.67260416667</v>
      </c>
      <c r="L1762" t="b">
        <v>0</v>
      </c>
      <c r="M1762">
        <v>102</v>
      </c>
      <c r="N1762" t="b">
        <v>1</v>
      </c>
      <c r="O1762" t="s">
        <v>8283</v>
      </c>
      <c r="P1762" s="13">
        <v>1</v>
      </c>
      <c r="Q1762">
        <f>IFERROR(ROUND(Kickstarter!E1762/[1]Kickstarter!L1762,2),0)</f>
        <v>196.95</v>
      </c>
      <c r="R1762" s="16" t="s">
        <v>8310</v>
      </c>
      <c r="S1762" s="16" t="s">
        <v>8309</v>
      </c>
      <c r="T1762" s="15">
        <f>(((Kickstarter!J1762/60)/60)/24)+DATE(1970,1,1)</f>
        <v>42405.67260416667</v>
      </c>
      <c r="U1762" s="15">
        <f>(((Kickstarter!I1762/60)/60)/24)+DATE(1970,1,1)</f>
        <v>42425.67260416667</v>
      </c>
      <c r="V1762">
        <f>YEAR(T1762)</f>
        <v>2016</v>
      </c>
      <c r="W1762">
        <f>YEAR(U1762)</f>
        <v>2016</v>
      </c>
    </row>
    <row r="1763" spans="1:23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5">
        <f t="shared" si="27"/>
        <v>42209.567824074074</v>
      </c>
      <c r="L1763" t="b">
        <v>0</v>
      </c>
      <c r="M1763">
        <v>3</v>
      </c>
      <c r="N1763" t="b">
        <v>1</v>
      </c>
      <c r="O1763" t="s">
        <v>8283</v>
      </c>
      <c r="P1763" s="13">
        <v>1</v>
      </c>
      <c r="Q1763">
        <f>IFERROR(ROUND(Kickstarter!E1763/[1]Kickstarter!L1763,2),0)</f>
        <v>7.38</v>
      </c>
      <c r="R1763" s="16" t="s">
        <v>8318</v>
      </c>
      <c r="S1763" s="16" t="s">
        <v>8349</v>
      </c>
      <c r="T1763" s="15">
        <f>(((Kickstarter!J1763/60)/60)/24)+DATE(1970,1,1)</f>
        <v>42209.567824074074</v>
      </c>
      <c r="U1763" s="15">
        <f>(((Kickstarter!I1763/60)/60)/24)+DATE(1970,1,1)</f>
        <v>42259.567824074074</v>
      </c>
      <c r="V1763">
        <f>YEAR(T1763)</f>
        <v>2015</v>
      </c>
      <c r="W1763">
        <f>YEAR(U1763)</f>
        <v>2015</v>
      </c>
    </row>
    <row r="1764" spans="1:23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5">
        <f t="shared" si="27"/>
        <v>42410.982002314813</v>
      </c>
      <c r="L1764" t="b">
        <v>0</v>
      </c>
      <c r="M1764">
        <v>25</v>
      </c>
      <c r="N1764" t="b">
        <v>1</v>
      </c>
      <c r="O1764" t="s">
        <v>8283</v>
      </c>
      <c r="P1764" s="13">
        <v>1</v>
      </c>
      <c r="Q1764">
        <f>IFERROR(ROUND(Kickstarter!E1764/[1]Kickstarter!L1764,2),0)</f>
        <v>22.69</v>
      </c>
      <c r="R1764" s="16" t="s">
        <v>8310</v>
      </c>
      <c r="S1764" s="16" t="s">
        <v>8309</v>
      </c>
      <c r="T1764" s="15">
        <f>(((Kickstarter!J1764/60)/60)/24)+DATE(1970,1,1)</f>
        <v>42410.982002314813</v>
      </c>
      <c r="U1764" s="15">
        <f>(((Kickstarter!I1764/60)/60)/24)+DATE(1970,1,1)</f>
        <v>42440.982002314813</v>
      </c>
      <c r="V1764">
        <f>YEAR(T1764)</f>
        <v>2016</v>
      </c>
      <c r="W1764">
        <f>YEAR(U1764)</f>
        <v>2016</v>
      </c>
    </row>
    <row r="1765" spans="1:23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5">
        <f t="shared" si="27"/>
        <v>42636.868518518517</v>
      </c>
      <c r="L1765" t="b">
        <v>0</v>
      </c>
      <c r="M1765">
        <v>118</v>
      </c>
      <c r="N1765" t="b">
        <v>1</v>
      </c>
      <c r="O1765" t="s">
        <v>8283</v>
      </c>
      <c r="P1765" s="13">
        <v>1</v>
      </c>
      <c r="Q1765">
        <f>IFERROR(ROUND(Kickstarter!E1765/[1]Kickstarter!L1765,2),0)</f>
        <v>359.68</v>
      </c>
      <c r="R1765" s="16" t="s">
        <v>8308</v>
      </c>
      <c r="S1765" s="16" t="s">
        <v>8350</v>
      </c>
      <c r="T1765" s="15">
        <f>(((Kickstarter!J1765/60)/60)/24)+DATE(1970,1,1)</f>
        <v>42636.868518518517</v>
      </c>
      <c r="U1765" s="15">
        <f>(((Kickstarter!I1765/60)/60)/24)+DATE(1970,1,1)</f>
        <v>42666.868518518517</v>
      </c>
      <c r="V1765">
        <f>YEAR(T1765)</f>
        <v>2016</v>
      </c>
      <c r="W1765">
        <f>YEAR(U1765)</f>
        <v>2016</v>
      </c>
    </row>
    <row r="1766" spans="1:23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5">
        <f t="shared" si="27"/>
        <v>41825.485868055555</v>
      </c>
      <c r="L1766" t="b">
        <v>1</v>
      </c>
      <c r="M1766">
        <v>39</v>
      </c>
      <c r="N1766" t="b">
        <v>0</v>
      </c>
      <c r="O1766" t="s">
        <v>8283</v>
      </c>
      <c r="P1766" s="13">
        <v>1</v>
      </c>
      <c r="Q1766">
        <f>IFERROR(ROUND(Kickstarter!E1766/[1]Kickstarter!L1766,2),0)</f>
        <v>74.34</v>
      </c>
      <c r="R1766" s="16" t="s">
        <v>8310</v>
      </c>
      <c r="S1766" s="16" t="s">
        <v>8309</v>
      </c>
      <c r="T1766" s="15">
        <f>(((Kickstarter!J1766/60)/60)/24)+DATE(1970,1,1)</f>
        <v>41825.485868055555</v>
      </c>
      <c r="U1766" s="15">
        <f>(((Kickstarter!I1766/60)/60)/24)+DATE(1970,1,1)</f>
        <v>41854.485868055555</v>
      </c>
      <c r="V1766">
        <f>YEAR(T1766)</f>
        <v>2014</v>
      </c>
      <c r="W1766">
        <f>YEAR(U1766)</f>
        <v>2014</v>
      </c>
    </row>
    <row r="1767" spans="1:23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5">
        <f t="shared" si="27"/>
        <v>41834.980462962965</v>
      </c>
      <c r="L1767" t="b">
        <v>1</v>
      </c>
      <c r="M1767">
        <v>103</v>
      </c>
      <c r="N1767" t="b">
        <v>0</v>
      </c>
      <c r="O1767" t="s">
        <v>8283</v>
      </c>
      <c r="P1767" s="13">
        <v>1</v>
      </c>
      <c r="Q1767">
        <f>IFERROR(ROUND(Kickstarter!E1767/[1]Kickstarter!L1767,2),0)</f>
        <v>275.31</v>
      </c>
      <c r="R1767" s="16" t="s">
        <v>8310</v>
      </c>
      <c r="S1767" s="16" t="s">
        <v>8319</v>
      </c>
      <c r="T1767" s="15">
        <f>(((Kickstarter!J1767/60)/60)/24)+DATE(1970,1,1)</f>
        <v>41834.980462962965</v>
      </c>
      <c r="U1767" s="15">
        <f>(((Kickstarter!I1767/60)/60)/24)+DATE(1970,1,1)</f>
        <v>41864.980462962965</v>
      </c>
      <c r="V1767">
        <f>YEAR(T1767)</f>
        <v>2014</v>
      </c>
      <c r="W1767">
        <f>YEAR(U1767)</f>
        <v>2014</v>
      </c>
    </row>
    <row r="1768" spans="1:23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5">
        <f t="shared" si="27"/>
        <v>41855.859814814816</v>
      </c>
      <c r="L1768" t="b">
        <v>1</v>
      </c>
      <c r="M1768">
        <v>0</v>
      </c>
      <c r="N1768" t="b">
        <v>0</v>
      </c>
      <c r="O1768" t="s">
        <v>8283</v>
      </c>
      <c r="P1768" s="13">
        <v>1</v>
      </c>
      <c r="Q1768">
        <f>IFERROR(ROUND(Kickstarter!E1768/[1]Kickstarter!L1768,2),0)</f>
        <v>0</v>
      </c>
      <c r="R1768" s="16" t="s">
        <v>8310</v>
      </c>
      <c r="S1768" s="16" t="s">
        <v>8319</v>
      </c>
      <c r="T1768" s="15">
        <f>(((Kickstarter!J1768/60)/60)/24)+DATE(1970,1,1)</f>
        <v>41855.859814814816</v>
      </c>
      <c r="U1768" s="15">
        <f>(((Kickstarter!I1768/60)/60)/24)+DATE(1970,1,1)</f>
        <v>41876.859814814816</v>
      </c>
      <c r="V1768">
        <f>YEAR(T1768)</f>
        <v>2014</v>
      </c>
      <c r="W1768">
        <f>YEAR(U1768)</f>
        <v>2014</v>
      </c>
    </row>
    <row r="1769" spans="1:23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5">
        <f t="shared" si="27"/>
        <v>41824.658379629633</v>
      </c>
      <c r="L1769" t="b">
        <v>1</v>
      </c>
      <c r="M1769">
        <v>39</v>
      </c>
      <c r="N1769" t="b">
        <v>0</v>
      </c>
      <c r="O1769" t="s">
        <v>8283</v>
      </c>
      <c r="P1769" s="13">
        <v>1</v>
      </c>
      <c r="Q1769">
        <f>IFERROR(ROUND(Kickstarter!E1769/[1]Kickstarter!L1769,2),0)</f>
        <v>63.5</v>
      </c>
      <c r="R1769" s="16" t="s">
        <v>8318</v>
      </c>
      <c r="S1769" s="16" t="s">
        <v>8345</v>
      </c>
      <c r="T1769" s="15">
        <f>(((Kickstarter!J1769/60)/60)/24)+DATE(1970,1,1)</f>
        <v>41824.658379629633</v>
      </c>
      <c r="U1769" s="15">
        <f>(((Kickstarter!I1769/60)/60)/24)+DATE(1970,1,1)</f>
        <v>41854.658379629633</v>
      </c>
      <c r="V1769">
        <f>YEAR(T1769)</f>
        <v>2014</v>
      </c>
      <c r="W1769">
        <f>YEAR(U1769)</f>
        <v>2014</v>
      </c>
    </row>
    <row r="1770" spans="1:23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5">
        <f t="shared" si="27"/>
        <v>41849.560694444444</v>
      </c>
      <c r="L1770" t="b">
        <v>1</v>
      </c>
      <c r="M1770">
        <v>15</v>
      </c>
      <c r="N1770" t="b">
        <v>0</v>
      </c>
      <c r="O1770" t="s">
        <v>8283</v>
      </c>
      <c r="P1770" s="13">
        <v>1</v>
      </c>
      <c r="Q1770">
        <f>IFERROR(ROUND(Kickstarter!E1770/[1]Kickstarter!L1770,2),0)</f>
        <v>8.9</v>
      </c>
      <c r="R1770" s="16" t="s">
        <v>8318</v>
      </c>
      <c r="S1770" s="16" t="s">
        <v>8345</v>
      </c>
      <c r="T1770" s="15">
        <f>(((Kickstarter!J1770/60)/60)/24)+DATE(1970,1,1)</f>
        <v>41849.560694444444</v>
      </c>
      <c r="U1770" s="15">
        <f>(((Kickstarter!I1770/60)/60)/24)+DATE(1970,1,1)</f>
        <v>41909.560694444444</v>
      </c>
      <c r="V1770">
        <f>YEAR(T1770)</f>
        <v>2014</v>
      </c>
      <c r="W1770">
        <f>YEAR(U1770)</f>
        <v>2014</v>
      </c>
    </row>
    <row r="1771" spans="1:23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5">
        <f t="shared" si="27"/>
        <v>41987.818969907406</v>
      </c>
      <c r="L1771" t="b">
        <v>1</v>
      </c>
      <c r="M1771">
        <v>22</v>
      </c>
      <c r="N1771" t="b">
        <v>0</v>
      </c>
      <c r="O1771" t="s">
        <v>8283</v>
      </c>
      <c r="P1771" s="13">
        <v>1</v>
      </c>
      <c r="Q1771">
        <f>IFERROR(ROUND(Kickstarter!E1771/[1]Kickstarter!L1771,2),0)</f>
        <v>31.79</v>
      </c>
      <c r="R1771" s="16" t="s">
        <v>8308</v>
      </c>
      <c r="S1771" s="16" t="s">
        <v>8353</v>
      </c>
      <c r="T1771" s="15">
        <f>(((Kickstarter!J1771/60)/60)/24)+DATE(1970,1,1)</f>
        <v>41987.818969907406</v>
      </c>
      <c r="U1771" s="15">
        <f>(((Kickstarter!I1771/60)/60)/24)+DATE(1970,1,1)</f>
        <v>42017.818969907406</v>
      </c>
      <c r="V1771">
        <f>YEAR(T1771)</f>
        <v>2014</v>
      </c>
      <c r="W1771">
        <f>YEAR(U1771)</f>
        <v>2015</v>
      </c>
    </row>
    <row r="1772" spans="1:23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5">
        <f t="shared" si="27"/>
        <v>41891.780023148152</v>
      </c>
      <c r="L1772" t="b">
        <v>1</v>
      </c>
      <c r="M1772">
        <v>92</v>
      </c>
      <c r="N1772" t="b">
        <v>0</v>
      </c>
      <c r="O1772" t="s">
        <v>8283</v>
      </c>
      <c r="P1772" s="13">
        <v>1</v>
      </c>
      <c r="Q1772">
        <f>IFERROR(ROUND(Kickstarter!E1772/[1]Kickstarter!L1772,2),0)</f>
        <v>769.22</v>
      </c>
      <c r="R1772" s="16" t="s">
        <v>8308</v>
      </c>
      <c r="S1772" s="16" t="s">
        <v>8346</v>
      </c>
      <c r="T1772" s="15">
        <f>(((Kickstarter!J1772/60)/60)/24)+DATE(1970,1,1)</f>
        <v>41891.780023148152</v>
      </c>
      <c r="U1772" s="15">
        <f>(((Kickstarter!I1772/60)/60)/24)+DATE(1970,1,1)</f>
        <v>41926.780023148152</v>
      </c>
      <c r="V1772">
        <f>YEAR(T1772)</f>
        <v>2014</v>
      </c>
      <c r="W1772">
        <f>YEAR(U1772)</f>
        <v>2014</v>
      </c>
    </row>
    <row r="1773" spans="1:23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5">
        <f t="shared" si="27"/>
        <v>41905.979629629626</v>
      </c>
      <c r="L1773" t="b">
        <v>1</v>
      </c>
      <c r="M1773">
        <v>25</v>
      </c>
      <c r="N1773" t="b">
        <v>0</v>
      </c>
      <c r="O1773" t="s">
        <v>8283</v>
      </c>
      <c r="P1773" s="13">
        <v>1</v>
      </c>
      <c r="Q1773">
        <f>IFERROR(ROUND(Kickstarter!E1773/[1]Kickstarter!L1773,2),0)</f>
        <v>23.55</v>
      </c>
      <c r="R1773" s="16" t="s">
        <v>8308</v>
      </c>
      <c r="S1773" s="16" t="s">
        <v>8342</v>
      </c>
      <c r="T1773" s="15">
        <f>(((Kickstarter!J1773/60)/60)/24)+DATE(1970,1,1)</f>
        <v>41905.979629629634</v>
      </c>
      <c r="U1773" s="15">
        <f>(((Kickstarter!I1773/60)/60)/24)+DATE(1970,1,1)</f>
        <v>41935.979629629634</v>
      </c>
      <c r="V1773">
        <f>YEAR(T1773)</f>
        <v>2014</v>
      </c>
      <c r="W1773">
        <f>YEAR(U1773)</f>
        <v>2014</v>
      </c>
    </row>
    <row r="1774" spans="1:23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5">
        <f t="shared" si="27"/>
        <v>41766.718009259261</v>
      </c>
      <c r="L1774" t="b">
        <v>1</v>
      </c>
      <c r="M1774">
        <v>19</v>
      </c>
      <c r="N1774" t="b">
        <v>0</v>
      </c>
      <c r="O1774" t="s">
        <v>8283</v>
      </c>
      <c r="P1774" s="13">
        <v>1</v>
      </c>
      <c r="Q1774">
        <f>IFERROR(ROUND(Kickstarter!E1774/[1]Kickstarter!L1774,2),0)</f>
        <v>18.260000000000002</v>
      </c>
      <c r="R1774" s="16" t="s">
        <v>8308</v>
      </c>
      <c r="S1774" s="16" t="s">
        <v>8355</v>
      </c>
      <c r="T1774" s="15">
        <f>(((Kickstarter!J1774/60)/60)/24)+DATE(1970,1,1)</f>
        <v>41766.718009259261</v>
      </c>
      <c r="U1774" s="15">
        <f>(((Kickstarter!I1774/60)/60)/24)+DATE(1970,1,1)</f>
        <v>41826.718009259261</v>
      </c>
      <c r="V1774">
        <f>YEAR(T1774)</f>
        <v>2014</v>
      </c>
      <c r="W1774">
        <f>YEAR(U1774)</f>
        <v>2014</v>
      </c>
    </row>
    <row r="1775" spans="1:23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5">
        <f t="shared" si="27"/>
        <v>41978.760393518518</v>
      </c>
      <c r="L1775" t="b">
        <v>1</v>
      </c>
      <c r="M1775">
        <v>19</v>
      </c>
      <c r="N1775" t="b">
        <v>0</v>
      </c>
      <c r="O1775" t="s">
        <v>8283</v>
      </c>
      <c r="P1775" s="13">
        <v>1</v>
      </c>
      <c r="Q1775">
        <f>IFERROR(ROUND(Kickstarter!E1775/[1]Kickstarter!L1775,2),0)</f>
        <v>36.1</v>
      </c>
      <c r="R1775" s="16" t="s">
        <v>8329</v>
      </c>
      <c r="S1775" s="16" t="s">
        <v>8330</v>
      </c>
      <c r="T1775" s="15">
        <f>(((Kickstarter!J1775/60)/60)/24)+DATE(1970,1,1)</f>
        <v>41978.760393518518</v>
      </c>
      <c r="U1775" s="15">
        <f>(((Kickstarter!I1775/60)/60)/24)+DATE(1970,1,1)</f>
        <v>42023.760393518518</v>
      </c>
      <c r="V1775">
        <f>YEAR(T1775)</f>
        <v>2014</v>
      </c>
      <c r="W1775">
        <f>YEAR(U1775)</f>
        <v>2015</v>
      </c>
    </row>
    <row r="1776" spans="1:23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5">
        <f t="shared" si="27"/>
        <v>41930.218657407408</v>
      </c>
      <c r="L1776" t="b">
        <v>1</v>
      </c>
      <c r="M1776">
        <v>13</v>
      </c>
      <c r="N1776" t="b">
        <v>0</v>
      </c>
      <c r="O1776" t="s">
        <v>8283</v>
      </c>
      <c r="P1776" s="13">
        <v>1</v>
      </c>
      <c r="Q1776">
        <f>IFERROR(ROUND(Kickstarter!E1776/[1]Kickstarter!L1776,2),0)</f>
        <v>38.270000000000003</v>
      </c>
      <c r="R1776" s="16" t="s">
        <v>8310</v>
      </c>
      <c r="S1776" s="16" t="s">
        <v>8309</v>
      </c>
      <c r="T1776" s="15">
        <f>(((Kickstarter!J1776/60)/60)/24)+DATE(1970,1,1)</f>
        <v>41930.218657407408</v>
      </c>
      <c r="U1776" s="15">
        <f>(((Kickstarter!I1776/60)/60)/24)+DATE(1970,1,1)</f>
        <v>41972.624305555553</v>
      </c>
      <c r="V1776">
        <f>YEAR(T1776)</f>
        <v>2014</v>
      </c>
      <c r="W1776">
        <f>YEAR(U1776)</f>
        <v>2014</v>
      </c>
    </row>
    <row r="1777" spans="1:23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5">
        <f t="shared" si="27"/>
        <v>41891.976388888885</v>
      </c>
      <c r="L1777" t="b">
        <v>1</v>
      </c>
      <c r="M1777">
        <v>124</v>
      </c>
      <c r="N1777" t="b">
        <v>0</v>
      </c>
      <c r="O1777" t="s">
        <v>8283</v>
      </c>
      <c r="P1777" s="13">
        <v>1</v>
      </c>
      <c r="Q1777">
        <f>IFERROR(ROUND(Kickstarter!E1777/[1]Kickstarter!L1777,2),0)</f>
        <v>682.52</v>
      </c>
      <c r="R1777" s="16" t="s">
        <v>8310</v>
      </c>
      <c r="S1777" s="16" t="s">
        <v>8309</v>
      </c>
      <c r="T1777" s="15">
        <f>(((Kickstarter!J1777/60)/60)/24)+DATE(1970,1,1)</f>
        <v>41891.976388888892</v>
      </c>
      <c r="U1777" s="15">
        <f>(((Kickstarter!I1777/60)/60)/24)+DATE(1970,1,1)</f>
        <v>41936.976388888892</v>
      </c>
      <c r="V1777">
        <f>YEAR(T1777)</f>
        <v>2014</v>
      </c>
      <c r="W1777">
        <f>YEAR(U1777)</f>
        <v>2014</v>
      </c>
    </row>
    <row r="1778" spans="1:23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5">
        <f t="shared" si="27"/>
        <v>41905.95684027778</v>
      </c>
      <c r="L1778" t="b">
        <v>1</v>
      </c>
      <c r="M1778">
        <v>4</v>
      </c>
      <c r="N1778" t="b">
        <v>0</v>
      </c>
      <c r="O1778" t="s">
        <v>8283</v>
      </c>
      <c r="P1778" s="13">
        <v>1</v>
      </c>
      <c r="Q1778">
        <f>IFERROR(ROUND(Kickstarter!E1778/[1]Kickstarter!L1778,2),0)</f>
        <v>9.85</v>
      </c>
      <c r="R1778" s="16" t="s">
        <v>8308</v>
      </c>
      <c r="S1778" s="16" t="s">
        <v>8353</v>
      </c>
      <c r="T1778" s="15">
        <f>(((Kickstarter!J1778/60)/60)/24)+DATE(1970,1,1)</f>
        <v>41905.95684027778</v>
      </c>
      <c r="U1778" s="15">
        <f>(((Kickstarter!I1778/60)/60)/24)+DATE(1970,1,1)</f>
        <v>41941.95684027778</v>
      </c>
      <c r="V1778">
        <f>YEAR(T1778)</f>
        <v>2014</v>
      </c>
      <c r="W1778">
        <f>YEAR(U1778)</f>
        <v>2014</v>
      </c>
    </row>
    <row r="1779" spans="1:23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5">
        <f t="shared" si="27"/>
        <v>42025.357094907406</v>
      </c>
      <c r="L1779" t="b">
        <v>1</v>
      </c>
      <c r="M1779">
        <v>10</v>
      </c>
      <c r="N1779" t="b">
        <v>0</v>
      </c>
      <c r="O1779" t="s">
        <v>8283</v>
      </c>
      <c r="P1779" s="13">
        <v>1</v>
      </c>
      <c r="Q1779">
        <f>IFERROR(ROUND(Kickstarter!E1779/[1]Kickstarter!L1779,2),0)</f>
        <v>23.25</v>
      </c>
      <c r="R1779" s="16" t="s">
        <v>8310</v>
      </c>
      <c r="S1779" s="16" t="s">
        <v>8309</v>
      </c>
      <c r="T1779" s="15">
        <f>(((Kickstarter!J1779/60)/60)/24)+DATE(1970,1,1)</f>
        <v>42025.357094907406</v>
      </c>
      <c r="U1779" s="15">
        <f>(((Kickstarter!I1779/60)/60)/24)+DATE(1970,1,1)</f>
        <v>42055.357094907406</v>
      </c>
      <c r="V1779">
        <f>YEAR(T1779)</f>
        <v>2015</v>
      </c>
      <c r="W1779">
        <f>YEAR(U1779)</f>
        <v>2015</v>
      </c>
    </row>
    <row r="1780" spans="1:23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5">
        <f t="shared" si="27"/>
        <v>42045.86336805555</v>
      </c>
      <c r="L1780" t="b">
        <v>1</v>
      </c>
      <c r="M1780">
        <v>15</v>
      </c>
      <c r="N1780" t="b">
        <v>0</v>
      </c>
      <c r="O1780" t="s">
        <v>8283</v>
      </c>
      <c r="P1780" s="13">
        <v>1</v>
      </c>
      <c r="Q1780">
        <f>IFERROR(ROUND(Kickstarter!E1780/[1]Kickstarter!L1780,2),0)</f>
        <v>38.270000000000003</v>
      </c>
      <c r="R1780" s="16" t="s">
        <v>8310</v>
      </c>
      <c r="S1780" s="16" t="s">
        <v>8309</v>
      </c>
      <c r="T1780" s="15">
        <f>(((Kickstarter!J1780/60)/60)/24)+DATE(1970,1,1)</f>
        <v>42045.86336805555</v>
      </c>
      <c r="U1780" s="15">
        <f>(((Kickstarter!I1780/60)/60)/24)+DATE(1970,1,1)</f>
        <v>42090.821701388893</v>
      </c>
      <c r="V1780">
        <f>YEAR(T1780)</f>
        <v>2015</v>
      </c>
      <c r="W1780">
        <f>YEAR(U1780)</f>
        <v>2015</v>
      </c>
    </row>
    <row r="1781" spans="1:23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5">
        <f t="shared" si="27"/>
        <v>42585.691898148143</v>
      </c>
      <c r="L1781" t="b">
        <v>1</v>
      </c>
      <c r="M1781">
        <v>38</v>
      </c>
      <c r="N1781" t="b">
        <v>0</v>
      </c>
      <c r="O1781" t="s">
        <v>8283</v>
      </c>
      <c r="P1781" s="13">
        <v>1</v>
      </c>
      <c r="Q1781">
        <f>IFERROR(ROUND(Kickstarter!E1781/[1]Kickstarter!L1781,2),0)</f>
        <v>159.44</v>
      </c>
      <c r="R1781" s="16" t="s">
        <v>8310</v>
      </c>
      <c r="S1781" s="16" t="s">
        <v>8309</v>
      </c>
      <c r="T1781" s="15">
        <f>(((Kickstarter!J1781/60)/60)/24)+DATE(1970,1,1)</f>
        <v>42585.691898148143</v>
      </c>
      <c r="U1781" s="15">
        <f>(((Kickstarter!I1781/60)/60)/24)+DATE(1970,1,1)</f>
        <v>42615.691898148143</v>
      </c>
      <c r="V1781">
        <f>YEAR(T1781)</f>
        <v>2016</v>
      </c>
      <c r="W1781">
        <f>YEAR(U1781)</f>
        <v>2016</v>
      </c>
    </row>
    <row r="1782" spans="1:23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5">
        <f t="shared" si="27"/>
        <v>42493.600810185184</v>
      </c>
      <c r="L1782" t="b">
        <v>1</v>
      </c>
      <c r="M1782">
        <v>152</v>
      </c>
      <c r="N1782" t="b">
        <v>0</v>
      </c>
      <c r="O1782" t="s">
        <v>8283</v>
      </c>
      <c r="P1782" s="13">
        <v>1</v>
      </c>
      <c r="Q1782">
        <f>IFERROR(ROUND(Kickstarter!E1782/[1]Kickstarter!L1782,2),0)</f>
        <v>397.43</v>
      </c>
      <c r="R1782" s="16" t="s">
        <v>8310</v>
      </c>
      <c r="S1782" s="16" t="s">
        <v>8309</v>
      </c>
      <c r="T1782" s="15">
        <f>(((Kickstarter!J1782/60)/60)/24)+DATE(1970,1,1)</f>
        <v>42493.600810185191</v>
      </c>
      <c r="U1782" s="15">
        <f>(((Kickstarter!I1782/60)/60)/24)+DATE(1970,1,1)</f>
        <v>42553.600810185191</v>
      </c>
      <c r="V1782">
        <f>YEAR(T1782)</f>
        <v>2016</v>
      </c>
      <c r="W1782">
        <f>YEAR(U1782)</f>
        <v>2016</v>
      </c>
    </row>
    <row r="1783" spans="1:23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5">
        <f t="shared" si="27"/>
        <v>42597.617418981477</v>
      </c>
      <c r="L1783" t="b">
        <v>1</v>
      </c>
      <c r="M1783">
        <v>24</v>
      </c>
      <c r="N1783" t="b">
        <v>0</v>
      </c>
      <c r="O1783" t="s">
        <v>8283</v>
      </c>
      <c r="P1783" s="13">
        <v>1</v>
      </c>
      <c r="Q1783">
        <f>IFERROR(ROUND(Kickstarter!E1783/[1]Kickstarter!L1783,2),0)</f>
        <v>202.43</v>
      </c>
      <c r="R1783" s="16" t="s">
        <v>8318</v>
      </c>
      <c r="S1783" s="16" t="s">
        <v>8345</v>
      </c>
      <c r="T1783" s="15">
        <f>(((Kickstarter!J1783/60)/60)/24)+DATE(1970,1,1)</f>
        <v>42597.617418981477</v>
      </c>
      <c r="U1783" s="15">
        <f>(((Kickstarter!I1783/60)/60)/24)+DATE(1970,1,1)</f>
        <v>42628.617418981477</v>
      </c>
      <c r="V1783">
        <f>YEAR(T1783)</f>
        <v>2016</v>
      </c>
      <c r="W1783">
        <f>YEAR(U1783)</f>
        <v>2016</v>
      </c>
    </row>
    <row r="1784" spans="1:23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5">
        <f t="shared" si="27"/>
        <v>42388.575104166666</v>
      </c>
      <c r="L1784" t="b">
        <v>1</v>
      </c>
      <c r="M1784">
        <v>76</v>
      </c>
      <c r="N1784" t="b">
        <v>0</v>
      </c>
      <c r="O1784" t="s">
        <v>8283</v>
      </c>
      <c r="P1784" s="13">
        <v>1</v>
      </c>
      <c r="Q1784">
        <f>IFERROR(ROUND(Kickstarter!E1784/[1]Kickstarter!L1784,2),0)</f>
        <v>200.81</v>
      </c>
      <c r="R1784" s="16" t="s">
        <v>8310</v>
      </c>
      <c r="S1784" s="16" t="s">
        <v>8309</v>
      </c>
      <c r="T1784" s="15">
        <f>(((Kickstarter!J1784/60)/60)/24)+DATE(1970,1,1)</f>
        <v>42388.575104166666</v>
      </c>
      <c r="U1784" s="15">
        <f>(((Kickstarter!I1784/60)/60)/24)+DATE(1970,1,1)</f>
        <v>42421.575104166666</v>
      </c>
      <c r="V1784">
        <f>YEAR(T1784)</f>
        <v>2016</v>
      </c>
      <c r="W1784">
        <f>YEAR(U1784)</f>
        <v>2016</v>
      </c>
    </row>
    <row r="1785" spans="1:23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5">
        <f t="shared" si="27"/>
        <v>42115.949976851851</v>
      </c>
      <c r="L1785" t="b">
        <v>1</v>
      </c>
      <c r="M1785">
        <v>185</v>
      </c>
      <c r="N1785" t="b">
        <v>0</v>
      </c>
      <c r="O1785" t="s">
        <v>8283</v>
      </c>
      <c r="P1785" s="13">
        <v>1</v>
      </c>
      <c r="Q1785">
        <f>IFERROR(ROUND(Kickstarter!E1785/[1]Kickstarter!L1785,2),0)</f>
        <v>338.46</v>
      </c>
      <c r="R1785" s="16" t="s">
        <v>8308</v>
      </c>
      <c r="S1785" s="16" t="s">
        <v>8350</v>
      </c>
      <c r="T1785" s="15">
        <f>(((Kickstarter!J1785/60)/60)/24)+DATE(1970,1,1)</f>
        <v>42115.949976851851</v>
      </c>
      <c r="U1785" s="15">
        <f>(((Kickstarter!I1785/60)/60)/24)+DATE(1970,1,1)</f>
        <v>42145.949976851851</v>
      </c>
      <c r="V1785">
        <f>YEAR(T1785)</f>
        <v>2015</v>
      </c>
      <c r="W1785">
        <f>YEAR(U1785)</f>
        <v>2015</v>
      </c>
    </row>
    <row r="1786" spans="1:23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5">
        <f t="shared" si="27"/>
        <v>42003.655555555553</v>
      </c>
      <c r="L1786" t="b">
        <v>1</v>
      </c>
      <c r="M1786">
        <v>33</v>
      </c>
      <c r="N1786" t="b">
        <v>0</v>
      </c>
      <c r="O1786" t="s">
        <v>8283</v>
      </c>
      <c r="P1786" s="13">
        <v>1</v>
      </c>
      <c r="Q1786">
        <f>IFERROR(ROUND(Kickstarter!E1786/[1]Kickstarter!L1786,2),0)</f>
        <v>79.52</v>
      </c>
      <c r="R1786" s="16" t="s">
        <v>8310</v>
      </c>
      <c r="S1786" s="16" t="s">
        <v>8311</v>
      </c>
      <c r="T1786" s="15">
        <f>(((Kickstarter!J1786/60)/60)/24)+DATE(1970,1,1)</f>
        <v>42003.655555555553</v>
      </c>
      <c r="U1786" s="15">
        <f>(((Kickstarter!I1786/60)/60)/24)+DATE(1970,1,1)</f>
        <v>42035.142361111109</v>
      </c>
      <c r="V1786">
        <f>YEAR(T1786)</f>
        <v>2014</v>
      </c>
      <c r="W1786">
        <f>YEAR(U1786)</f>
        <v>2015</v>
      </c>
    </row>
    <row r="1787" spans="1:23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5">
        <f t="shared" si="27"/>
        <v>41897.134895833333</v>
      </c>
      <c r="L1787" t="b">
        <v>1</v>
      </c>
      <c r="M1787">
        <v>108</v>
      </c>
      <c r="N1787" t="b">
        <v>0</v>
      </c>
      <c r="O1787" t="s">
        <v>8283</v>
      </c>
      <c r="P1787" s="13">
        <v>1</v>
      </c>
      <c r="Q1787">
        <f>IFERROR(ROUND(Kickstarter!E1787/[1]Kickstarter!L1787,2),0)</f>
        <v>151.66</v>
      </c>
      <c r="R1787" s="16" t="s">
        <v>8310</v>
      </c>
      <c r="S1787" s="16" t="s">
        <v>8309</v>
      </c>
      <c r="T1787" s="15">
        <f>(((Kickstarter!J1787/60)/60)/24)+DATE(1970,1,1)</f>
        <v>41897.134895833333</v>
      </c>
      <c r="U1787" s="15">
        <f>(((Kickstarter!I1787/60)/60)/24)+DATE(1970,1,1)</f>
        <v>41928</v>
      </c>
      <c r="V1787">
        <f>YEAR(T1787)</f>
        <v>2014</v>
      </c>
      <c r="W1787">
        <f>YEAR(U1787)</f>
        <v>2014</v>
      </c>
    </row>
    <row r="1788" spans="1:23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5">
        <f t="shared" si="27"/>
        <v>41958.550659722227</v>
      </c>
      <c r="L1788" t="b">
        <v>1</v>
      </c>
      <c r="M1788">
        <v>29</v>
      </c>
      <c r="N1788" t="b">
        <v>0</v>
      </c>
      <c r="O1788" t="s">
        <v>8283</v>
      </c>
      <c r="P1788" s="13">
        <v>1</v>
      </c>
      <c r="Q1788">
        <f>IFERROR(ROUND(Kickstarter!E1788/[1]Kickstarter!L1788,2),0)</f>
        <v>53.24</v>
      </c>
      <c r="R1788" s="16" t="s">
        <v>8310</v>
      </c>
      <c r="S1788" s="16" t="s">
        <v>8309</v>
      </c>
      <c r="T1788" s="15">
        <f>(((Kickstarter!J1788/60)/60)/24)+DATE(1970,1,1)</f>
        <v>41958.550659722227</v>
      </c>
      <c r="U1788" s="15">
        <f>(((Kickstarter!I1788/60)/60)/24)+DATE(1970,1,1)</f>
        <v>41988.550659722227</v>
      </c>
      <c r="V1788">
        <f>YEAR(T1788)</f>
        <v>2014</v>
      </c>
      <c r="W1788">
        <f>YEAR(U1788)</f>
        <v>2014</v>
      </c>
    </row>
    <row r="1789" spans="1:23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5">
        <f t="shared" si="27"/>
        <v>42068.65552083333</v>
      </c>
      <c r="L1789" t="b">
        <v>1</v>
      </c>
      <c r="M1789">
        <v>24</v>
      </c>
      <c r="N1789" t="b">
        <v>0</v>
      </c>
      <c r="O1789" t="s">
        <v>8283</v>
      </c>
      <c r="P1789" s="13">
        <v>1</v>
      </c>
      <c r="Q1789">
        <f>IFERROR(ROUND(Kickstarter!E1789/[1]Kickstarter!L1789,2),0)</f>
        <v>31.29</v>
      </c>
      <c r="R1789" s="16" t="s">
        <v>8310</v>
      </c>
      <c r="S1789" s="16" t="s">
        <v>8309</v>
      </c>
      <c r="T1789" s="15">
        <f>(((Kickstarter!J1789/60)/60)/24)+DATE(1970,1,1)</f>
        <v>42068.65552083333</v>
      </c>
      <c r="U1789" s="15">
        <f>(((Kickstarter!I1789/60)/60)/24)+DATE(1970,1,1)</f>
        <v>42098.613854166666</v>
      </c>
      <c r="V1789">
        <f>YEAR(T1789)</f>
        <v>2015</v>
      </c>
      <c r="W1789">
        <f>YEAR(U1789)</f>
        <v>2015</v>
      </c>
    </row>
    <row r="1790" spans="1:23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5">
        <f t="shared" si="27"/>
        <v>41913.94840277778</v>
      </c>
      <c r="L1790" t="b">
        <v>1</v>
      </c>
      <c r="M1790">
        <v>4</v>
      </c>
      <c r="N1790" t="b">
        <v>0</v>
      </c>
      <c r="O1790" t="s">
        <v>8283</v>
      </c>
      <c r="P1790" s="13">
        <v>1</v>
      </c>
      <c r="Q1790">
        <f>IFERROR(ROUND(Kickstarter!E1790/[1]Kickstarter!L1790,2),0)</f>
        <v>8.44</v>
      </c>
      <c r="R1790" s="16" t="s">
        <v>8310</v>
      </c>
      <c r="S1790" s="16" t="s">
        <v>8309</v>
      </c>
      <c r="T1790" s="15">
        <f>(((Kickstarter!J1790/60)/60)/24)+DATE(1970,1,1)</f>
        <v>41913.94840277778</v>
      </c>
      <c r="U1790" s="15">
        <f>(((Kickstarter!I1790/60)/60)/24)+DATE(1970,1,1)</f>
        <v>41943.94840277778</v>
      </c>
      <c r="V1790">
        <f>YEAR(T1790)</f>
        <v>2014</v>
      </c>
      <c r="W1790">
        <f>YEAR(U1790)</f>
        <v>2014</v>
      </c>
    </row>
    <row r="1791" spans="1:23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5">
        <f t="shared" si="27"/>
        <v>41956.250034722223</v>
      </c>
      <c r="L1791" t="b">
        <v>1</v>
      </c>
      <c r="M1791">
        <v>4</v>
      </c>
      <c r="N1791" t="b">
        <v>0</v>
      </c>
      <c r="O1791" t="s">
        <v>8283</v>
      </c>
      <c r="P1791" s="13">
        <v>1</v>
      </c>
      <c r="Q1791">
        <f>IFERROR(ROUND(Kickstarter!E1791/[1]Kickstarter!L1791,2),0)</f>
        <v>2.11</v>
      </c>
      <c r="R1791" s="16" t="s">
        <v>8308</v>
      </c>
      <c r="S1791" s="16" t="s">
        <v>8342</v>
      </c>
      <c r="T1791" s="15">
        <f>(((Kickstarter!J1791/60)/60)/24)+DATE(1970,1,1)</f>
        <v>41956.250034722223</v>
      </c>
      <c r="U1791" s="15">
        <f>(((Kickstarter!I1791/60)/60)/24)+DATE(1970,1,1)</f>
        <v>42016.250034722223</v>
      </c>
      <c r="V1791">
        <f>YEAR(T1791)</f>
        <v>2014</v>
      </c>
      <c r="W1791">
        <f>YEAR(U1791)</f>
        <v>2015</v>
      </c>
    </row>
    <row r="1792" spans="1:23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5">
        <f t="shared" si="27"/>
        <v>42010.674513888887</v>
      </c>
      <c r="L1792" t="b">
        <v>1</v>
      </c>
      <c r="M1792">
        <v>15</v>
      </c>
      <c r="N1792" t="b">
        <v>0</v>
      </c>
      <c r="O1792" t="s">
        <v>8283</v>
      </c>
      <c r="P1792" s="13">
        <v>1</v>
      </c>
      <c r="Q1792">
        <f>IFERROR(ROUND(Kickstarter!E1792/[1]Kickstarter!L1792,2),0)</f>
        <v>77.900000000000006</v>
      </c>
      <c r="R1792" s="16" t="s">
        <v>8310</v>
      </c>
      <c r="S1792" s="16" t="s">
        <v>8309</v>
      </c>
      <c r="T1792" s="15">
        <f>(((Kickstarter!J1792/60)/60)/24)+DATE(1970,1,1)</f>
        <v>42010.674513888895</v>
      </c>
      <c r="U1792" s="15">
        <f>(((Kickstarter!I1792/60)/60)/24)+DATE(1970,1,1)</f>
        <v>42040.674513888895</v>
      </c>
      <c r="V1792">
        <f>YEAR(T1792)</f>
        <v>2015</v>
      </c>
      <c r="W1792">
        <f>YEAR(U1792)</f>
        <v>2015</v>
      </c>
    </row>
    <row r="1793" spans="1:23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5">
        <f t="shared" si="27"/>
        <v>41973.740335648152</v>
      </c>
      <c r="L1793" t="b">
        <v>1</v>
      </c>
      <c r="M1793">
        <v>4</v>
      </c>
      <c r="N1793" t="b">
        <v>0</v>
      </c>
      <c r="O1793" t="s">
        <v>8283</v>
      </c>
      <c r="P1793" s="13">
        <v>1</v>
      </c>
      <c r="Q1793">
        <f>IFERROR(ROUND(Kickstarter!E1793/[1]Kickstarter!L1793,2),0)</f>
        <v>2.33</v>
      </c>
      <c r="R1793" s="16" t="s">
        <v>8310</v>
      </c>
      <c r="S1793" s="16" t="s">
        <v>8309</v>
      </c>
      <c r="T1793" s="15">
        <f>(((Kickstarter!J1793/60)/60)/24)+DATE(1970,1,1)</f>
        <v>41973.740335648152</v>
      </c>
      <c r="U1793" s="15">
        <f>(((Kickstarter!I1793/60)/60)/24)+DATE(1970,1,1)</f>
        <v>42033.740335648152</v>
      </c>
      <c r="V1793">
        <f>YEAR(T1793)</f>
        <v>2014</v>
      </c>
      <c r="W1793">
        <f>YEAR(U1793)</f>
        <v>2015</v>
      </c>
    </row>
    <row r="1794" spans="1:23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5">
        <f t="shared" si="27"/>
        <v>42189.031041666662</v>
      </c>
      <c r="L1794" t="b">
        <v>1</v>
      </c>
      <c r="M1794">
        <v>139</v>
      </c>
      <c r="N1794" t="b">
        <v>0</v>
      </c>
      <c r="O1794" t="s">
        <v>8283</v>
      </c>
      <c r="P1794" s="13">
        <v>1</v>
      </c>
      <c r="Q1794">
        <f>IFERROR(ROUND(Kickstarter!E1794/[1]Kickstarter!L1794,2),0)</f>
        <v>764.05</v>
      </c>
      <c r="R1794" s="16" t="s">
        <v>8310</v>
      </c>
      <c r="S1794" s="16" t="s">
        <v>8309</v>
      </c>
      <c r="T1794" s="15">
        <f>(((Kickstarter!J1794/60)/60)/24)+DATE(1970,1,1)</f>
        <v>42189.031041666662</v>
      </c>
      <c r="U1794" s="15">
        <f>(((Kickstarter!I1794/60)/60)/24)+DATE(1970,1,1)</f>
        <v>42226.290972222225</v>
      </c>
      <c r="V1794">
        <f>YEAR(T1794)</f>
        <v>2015</v>
      </c>
      <c r="W1794">
        <f>YEAR(U1794)</f>
        <v>2015</v>
      </c>
    </row>
    <row r="1795" spans="1:23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5">
        <f t="shared" ref="K1795:K1858" si="28">(J1795/86400) + DATE(1970,1,1)</f>
        <v>41940.891666666663</v>
      </c>
      <c r="L1795" t="b">
        <v>1</v>
      </c>
      <c r="M1795">
        <v>2</v>
      </c>
      <c r="N1795" t="b">
        <v>0</v>
      </c>
      <c r="O1795" t="s">
        <v>8283</v>
      </c>
      <c r="P1795" s="13">
        <v>1</v>
      </c>
      <c r="Q1795">
        <f>IFERROR(ROUND(Kickstarter!E1795/[1]Kickstarter!L1795,2),0)</f>
        <v>1.48</v>
      </c>
      <c r="R1795" s="16" t="s">
        <v>8310</v>
      </c>
      <c r="S1795" s="16" t="s">
        <v>8309</v>
      </c>
      <c r="T1795" s="15">
        <f>(((Kickstarter!J1795/60)/60)/24)+DATE(1970,1,1)</f>
        <v>41940.89166666667</v>
      </c>
      <c r="U1795" s="15">
        <f>(((Kickstarter!I1795/60)/60)/24)+DATE(1970,1,1)</f>
        <v>41970.933333333334</v>
      </c>
      <c r="V1795">
        <f>YEAR(T1795)</f>
        <v>2014</v>
      </c>
      <c r="W1795">
        <f>YEAR(U1795)</f>
        <v>2014</v>
      </c>
    </row>
    <row r="1796" spans="1:23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5">
        <f t="shared" si="28"/>
        <v>42011.551180555558</v>
      </c>
      <c r="L1796" t="b">
        <v>1</v>
      </c>
      <c r="M1796">
        <v>18</v>
      </c>
      <c r="N1796" t="b">
        <v>0</v>
      </c>
      <c r="O1796" t="s">
        <v>8283</v>
      </c>
      <c r="P1796" s="13">
        <v>1</v>
      </c>
      <c r="Q1796">
        <f>IFERROR(ROUND(Kickstarter!E1796/[1]Kickstarter!L1796,2),0)</f>
        <v>39.880000000000003</v>
      </c>
      <c r="R1796" s="16" t="s">
        <v>8318</v>
      </c>
      <c r="S1796" s="16" t="s">
        <v>8345</v>
      </c>
      <c r="T1796" s="15">
        <f>(((Kickstarter!J1796/60)/60)/24)+DATE(1970,1,1)</f>
        <v>42011.551180555558</v>
      </c>
      <c r="U1796" s="15">
        <f>(((Kickstarter!I1796/60)/60)/24)+DATE(1970,1,1)</f>
        <v>42046.551180555558</v>
      </c>
      <c r="V1796">
        <f>YEAR(T1796)</f>
        <v>2015</v>
      </c>
      <c r="W1796">
        <f>YEAR(U1796)</f>
        <v>2015</v>
      </c>
    </row>
    <row r="1797" spans="1:23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5">
        <f t="shared" si="28"/>
        <v>42628.288668981477</v>
      </c>
      <c r="L1797" t="b">
        <v>1</v>
      </c>
      <c r="M1797">
        <v>81</v>
      </c>
      <c r="N1797" t="b">
        <v>0</v>
      </c>
      <c r="O1797" t="s">
        <v>8283</v>
      </c>
      <c r="P1797" s="13">
        <v>1</v>
      </c>
      <c r="Q1797">
        <f>IFERROR(ROUND(Kickstarter!E1797/[1]Kickstarter!L1797,2),0)</f>
        <v>387.36</v>
      </c>
      <c r="R1797" s="16" t="s">
        <v>8308</v>
      </c>
      <c r="S1797" s="16" t="s">
        <v>8353</v>
      </c>
      <c r="T1797" s="15">
        <f>(((Kickstarter!J1797/60)/60)/24)+DATE(1970,1,1)</f>
        <v>42628.288668981477</v>
      </c>
      <c r="U1797" s="15">
        <f>(((Kickstarter!I1797/60)/60)/24)+DATE(1970,1,1)</f>
        <v>42657.666666666672</v>
      </c>
      <c r="V1797">
        <f>YEAR(T1797)</f>
        <v>2016</v>
      </c>
      <c r="W1797">
        <f>YEAR(U1797)</f>
        <v>2016</v>
      </c>
    </row>
    <row r="1798" spans="1:23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5">
        <f t="shared" si="28"/>
        <v>42515.439421296294</v>
      </c>
      <c r="L1798" t="b">
        <v>1</v>
      </c>
      <c r="M1798">
        <v>86</v>
      </c>
      <c r="N1798" t="b">
        <v>0</v>
      </c>
      <c r="O1798" t="s">
        <v>8283</v>
      </c>
      <c r="P1798" s="13">
        <v>1</v>
      </c>
      <c r="Q1798">
        <f>IFERROR(ROUND(Kickstarter!E1798/[1]Kickstarter!L1798,2),0)</f>
        <v>110.26</v>
      </c>
      <c r="R1798" s="16" t="s">
        <v>8310</v>
      </c>
      <c r="S1798" s="16" t="s">
        <v>8309</v>
      </c>
      <c r="T1798" s="15">
        <f>(((Kickstarter!J1798/60)/60)/24)+DATE(1970,1,1)</f>
        <v>42515.439421296294</v>
      </c>
      <c r="U1798" s="15">
        <f>(((Kickstarter!I1798/60)/60)/24)+DATE(1970,1,1)</f>
        <v>42575.439421296294</v>
      </c>
      <c r="V1798">
        <f>YEAR(T1798)</f>
        <v>2016</v>
      </c>
      <c r="W1798">
        <f>YEAR(U1798)</f>
        <v>2016</v>
      </c>
    </row>
    <row r="1799" spans="1:23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5">
        <f t="shared" si="28"/>
        <v>42689.56931712963</v>
      </c>
      <c r="L1799" t="b">
        <v>1</v>
      </c>
      <c r="M1799">
        <v>140</v>
      </c>
      <c r="N1799" t="b">
        <v>0</v>
      </c>
      <c r="O1799" t="s">
        <v>8283</v>
      </c>
      <c r="P1799" s="13">
        <v>1</v>
      </c>
      <c r="Q1799">
        <f>IFERROR(ROUND(Kickstarter!E1799/[1]Kickstarter!L1799,2),0)</f>
        <v>293.7</v>
      </c>
      <c r="R1799" s="16" t="s">
        <v>8310</v>
      </c>
      <c r="S1799" s="16" t="s">
        <v>8309</v>
      </c>
      <c r="T1799" s="15">
        <f>(((Kickstarter!J1799/60)/60)/24)+DATE(1970,1,1)</f>
        <v>42689.56931712963</v>
      </c>
      <c r="U1799" s="15">
        <f>(((Kickstarter!I1799/60)/60)/24)+DATE(1970,1,1)</f>
        <v>42719.56931712963</v>
      </c>
      <c r="V1799">
        <f>YEAR(T1799)</f>
        <v>2016</v>
      </c>
      <c r="W1799">
        <f>YEAR(U1799)</f>
        <v>2016</v>
      </c>
    </row>
    <row r="1800" spans="1:23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5">
        <f t="shared" si="28"/>
        <v>42344.32677083333</v>
      </c>
      <c r="L1800" t="b">
        <v>1</v>
      </c>
      <c r="M1800">
        <v>37</v>
      </c>
      <c r="N1800" t="b">
        <v>0</v>
      </c>
      <c r="O1800" t="s">
        <v>8283</v>
      </c>
      <c r="P1800" s="13">
        <v>1</v>
      </c>
      <c r="Q1800">
        <f>IFERROR(ROUND(Kickstarter!E1800/[1]Kickstarter!L1800,2),0)</f>
        <v>57.42</v>
      </c>
      <c r="R1800" s="16" t="s">
        <v>8310</v>
      </c>
      <c r="S1800" s="16" t="s">
        <v>8309</v>
      </c>
      <c r="T1800" s="15">
        <f>(((Kickstarter!J1800/60)/60)/24)+DATE(1970,1,1)</f>
        <v>42344.32677083333</v>
      </c>
      <c r="U1800" s="15">
        <f>(((Kickstarter!I1800/60)/60)/24)+DATE(1970,1,1)</f>
        <v>42404.32677083333</v>
      </c>
      <c r="V1800">
        <f>YEAR(T1800)</f>
        <v>2015</v>
      </c>
      <c r="W1800">
        <f>YEAR(U1800)</f>
        <v>2016</v>
      </c>
    </row>
    <row r="1801" spans="1:23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5">
        <f t="shared" si="28"/>
        <v>41934.842685185184</v>
      </c>
      <c r="L1801" t="b">
        <v>1</v>
      </c>
      <c r="M1801">
        <v>6</v>
      </c>
      <c r="N1801" t="b">
        <v>0</v>
      </c>
      <c r="O1801" t="s">
        <v>8283</v>
      </c>
      <c r="P1801" s="13">
        <v>1</v>
      </c>
      <c r="Q1801">
        <f>IFERROR(ROUND(Kickstarter!E1801/[1]Kickstarter!L1801,2),0)</f>
        <v>2.79</v>
      </c>
      <c r="R1801" s="16" t="s">
        <v>8308</v>
      </c>
      <c r="S1801" s="16" t="s">
        <v>8350</v>
      </c>
      <c r="T1801" s="15">
        <f>(((Kickstarter!J1801/60)/60)/24)+DATE(1970,1,1)</f>
        <v>41934.842685185184</v>
      </c>
      <c r="U1801" s="15">
        <f>(((Kickstarter!I1801/60)/60)/24)+DATE(1970,1,1)</f>
        <v>41954.884351851855</v>
      </c>
      <c r="V1801">
        <f>YEAR(T1801)</f>
        <v>2014</v>
      </c>
      <c r="W1801">
        <f>YEAR(U1801)</f>
        <v>2014</v>
      </c>
    </row>
    <row r="1802" spans="1:23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5">
        <f t="shared" si="28"/>
        <v>42623.606134259258</v>
      </c>
      <c r="L1802" t="b">
        <v>1</v>
      </c>
      <c r="M1802">
        <v>113</v>
      </c>
      <c r="N1802" t="b">
        <v>0</v>
      </c>
      <c r="O1802" t="s">
        <v>8283</v>
      </c>
      <c r="P1802" s="13">
        <v>1</v>
      </c>
      <c r="Q1802">
        <f>IFERROR(ROUND(Kickstarter!E1802/[1]Kickstarter!L1802,2),0)</f>
        <v>788.33</v>
      </c>
      <c r="R1802" s="16" t="s">
        <v>8310</v>
      </c>
      <c r="S1802" s="16" t="s">
        <v>8309</v>
      </c>
      <c r="T1802" s="15">
        <f>(((Kickstarter!J1802/60)/60)/24)+DATE(1970,1,1)</f>
        <v>42623.606134259258</v>
      </c>
      <c r="U1802" s="15">
        <f>(((Kickstarter!I1802/60)/60)/24)+DATE(1970,1,1)</f>
        <v>42653.606134259258</v>
      </c>
      <c r="V1802">
        <f>YEAR(T1802)</f>
        <v>2016</v>
      </c>
      <c r="W1802">
        <f>YEAR(U1802)</f>
        <v>2016</v>
      </c>
    </row>
    <row r="1803" spans="1:23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5">
        <f t="shared" si="28"/>
        <v>42321.660509259258</v>
      </c>
      <c r="L1803" t="b">
        <v>1</v>
      </c>
      <c r="M1803">
        <v>37</v>
      </c>
      <c r="N1803" t="b">
        <v>0</v>
      </c>
      <c r="O1803" t="s">
        <v>8283</v>
      </c>
      <c r="P1803" s="13">
        <v>1</v>
      </c>
      <c r="Q1803">
        <f>IFERROR(ROUND(Kickstarter!E1803/[1]Kickstarter!L1803,2),0)</f>
        <v>102.39</v>
      </c>
      <c r="R1803" s="16" t="s">
        <v>8310</v>
      </c>
      <c r="S1803" s="16" t="s">
        <v>8309</v>
      </c>
      <c r="T1803" s="15">
        <f>(((Kickstarter!J1803/60)/60)/24)+DATE(1970,1,1)</f>
        <v>42321.660509259258</v>
      </c>
      <c r="U1803" s="15">
        <f>(((Kickstarter!I1803/60)/60)/24)+DATE(1970,1,1)</f>
        <v>42353.506944444445</v>
      </c>
      <c r="V1803">
        <f>YEAR(T1803)</f>
        <v>2015</v>
      </c>
      <c r="W1803">
        <f>YEAR(U1803)</f>
        <v>2015</v>
      </c>
    </row>
    <row r="1804" spans="1:23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5">
        <f t="shared" si="28"/>
        <v>42159.47256944445</v>
      </c>
      <c r="L1804" t="b">
        <v>1</v>
      </c>
      <c r="M1804">
        <v>18</v>
      </c>
      <c r="N1804" t="b">
        <v>0</v>
      </c>
      <c r="O1804" t="s">
        <v>8283</v>
      </c>
      <c r="P1804" s="13">
        <v>1</v>
      </c>
      <c r="Q1804">
        <f>IFERROR(ROUND(Kickstarter!E1804/[1]Kickstarter!L1804,2),0)</f>
        <v>169.7</v>
      </c>
      <c r="R1804" s="16" t="s">
        <v>8310</v>
      </c>
      <c r="S1804" s="16" t="s">
        <v>8319</v>
      </c>
      <c r="T1804" s="15">
        <f>(((Kickstarter!J1804/60)/60)/24)+DATE(1970,1,1)</f>
        <v>42159.47256944445</v>
      </c>
      <c r="U1804" s="15">
        <f>(((Kickstarter!I1804/60)/60)/24)+DATE(1970,1,1)</f>
        <v>42182.915972222225</v>
      </c>
      <c r="V1804">
        <f>YEAR(T1804)</f>
        <v>2015</v>
      </c>
      <c r="W1804">
        <f>YEAR(U1804)</f>
        <v>2015</v>
      </c>
    </row>
    <row r="1805" spans="1:23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5">
        <f t="shared" si="28"/>
        <v>42018.071550925924</v>
      </c>
      <c r="L1805" t="b">
        <v>1</v>
      </c>
      <c r="M1805">
        <v>75</v>
      </c>
      <c r="N1805" t="b">
        <v>0</v>
      </c>
      <c r="O1805" t="s">
        <v>8283</v>
      </c>
      <c r="P1805" s="13">
        <v>1</v>
      </c>
      <c r="Q1805">
        <f>IFERROR(ROUND(Kickstarter!E1805/[1]Kickstarter!L1805,2),0)</f>
        <v>269.5</v>
      </c>
      <c r="R1805" s="16" t="s">
        <v>8308</v>
      </c>
      <c r="S1805" s="16" t="s">
        <v>8342</v>
      </c>
      <c r="T1805" s="15">
        <f>(((Kickstarter!J1805/60)/60)/24)+DATE(1970,1,1)</f>
        <v>42018.071550925932</v>
      </c>
      <c r="U1805" s="15">
        <f>(((Kickstarter!I1805/60)/60)/24)+DATE(1970,1,1)</f>
        <v>42049.071550925932</v>
      </c>
      <c r="V1805">
        <f>YEAR(T1805)</f>
        <v>2015</v>
      </c>
      <c r="W1805">
        <f>YEAR(U1805)</f>
        <v>2015</v>
      </c>
    </row>
    <row r="1806" spans="1:23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5">
        <f t="shared" si="28"/>
        <v>42282.678287037037</v>
      </c>
      <c r="L1806" t="b">
        <v>1</v>
      </c>
      <c r="M1806">
        <v>52</v>
      </c>
      <c r="N1806" t="b">
        <v>0</v>
      </c>
      <c r="O1806" t="s">
        <v>8283</v>
      </c>
      <c r="P1806" s="13">
        <v>1</v>
      </c>
      <c r="Q1806">
        <f>IFERROR(ROUND(Kickstarter!E1806/[1]Kickstarter!L1806,2),0)</f>
        <v>89.38</v>
      </c>
      <c r="R1806" s="16" t="s">
        <v>8310</v>
      </c>
      <c r="S1806" s="16" t="s">
        <v>8309</v>
      </c>
      <c r="T1806" s="15">
        <f>(((Kickstarter!J1806/60)/60)/24)+DATE(1970,1,1)</f>
        <v>42282.678287037037</v>
      </c>
      <c r="U1806" s="15">
        <f>(((Kickstarter!I1806/60)/60)/24)+DATE(1970,1,1)</f>
        <v>42322.719953703709</v>
      </c>
      <c r="V1806">
        <f>YEAR(T1806)</f>
        <v>2015</v>
      </c>
      <c r="W1806">
        <f>YEAR(U1806)</f>
        <v>2015</v>
      </c>
    </row>
    <row r="1807" spans="1:23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5">
        <f t="shared" si="28"/>
        <v>42247.803912037038</v>
      </c>
      <c r="L1807" t="b">
        <v>1</v>
      </c>
      <c r="M1807">
        <v>122</v>
      </c>
      <c r="N1807" t="b">
        <v>0</v>
      </c>
      <c r="O1807" t="s">
        <v>8283</v>
      </c>
      <c r="P1807" s="13">
        <v>1</v>
      </c>
      <c r="Q1807">
        <f>IFERROR(ROUND(Kickstarter!E1807/[1]Kickstarter!L1807,2),0)</f>
        <v>303.37</v>
      </c>
      <c r="R1807" s="16" t="s">
        <v>8310</v>
      </c>
      <c r="S1807" s="16" t="s">
        <v>8309</v>
      </c>
      <c r="T1807" s="15">
        <f>(((Kickstarter!J1807/60)/60)/24)+DATE(1970,1,1)</f>
        <v>42247.803912037038</v>
      </c>
      <c r="U1807" s="15">
        <f>(((Kickstarter!I1807/60)/60)/24)+DATE(1970,1,1)</f>
        <v>42279.75</v>
      </c>
      <c r="V1807">
        <f>YEAR(T1807)</f>
        <v>2015</v>
      </c>
      <c r="W1807">
        <f>YEAR(U1807)</f>
        <v>2015</v>
      </c>
    </row>
    <row r="1808" spans="1:23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5">
        <f t="shared" si="28"/>
        <v>41877.638298611113</v>
      </c>
      <c r="L1808" t="b">
        <v>1</v>
      </c>
      <c r="M1808">
        <v>8</v>
      </c>
      <c r="N1808" t="b">
        <v>0</v>
      </c>
      <c r="O1808" t="s">
        <v>8283</v>
      </c>
      <c r="P1808" s="13">
        <v>1</v>
      </c>
      <c r="Q1808">
        <f>IFERROR(ROUND(Kickstarter!E1808/[1]Kickstarter!L1808,2),0)</f>
        <v>17.38</v>
      </c>
      <c r="R1808" s="16" t="s">
        <v>8308</v>
      </c>
      <c r="S1808" s="16" t="s">
        <v>8352</v>
      </c>
      <c r="T1808" s="15">
        <f>(((Kickstarter!J1808/60)/60)/24)+DATE(1970,1,1)</f>
        <v>41877.638298611113</v>
      </c>
      <c r="U1808" s="15">
        <f>(((Kickstarter!I1808/60)/60)/24)+DATE(1970,1,1)</f>
        <v>41912.638298611113</v>
      </c>
      <c r="V1808">
        <f>YEAR(T1808)</f>
        <v>2014</v>
      </c>
      <c r="W1808">
        <f>YEAR(U1808)</f>
        <v>2014</v>
      </c>
    </row>
    <row r="1809" spans="1:23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5">
        <f t="shared" si="28"/>
        <v>41880.068437499998</v>
      </c>
      <c r="L1809" t="b">
        <v>1</v>
      </c>
      <c r="M1809">
        <v>8</v>
      </c>
      <c r="N1809" t="b">
        <v>0</v>
      </c>
      <c r="O1809" t="s">
        <v>8283</v>
      </c>
      <c r="P1809" s="13">
        <v>1</v>
      </c>
      <c r="Q1809">
        <f>IFERROR(ROUND(Kickstarter!E1809/[1]Kickstarter!L1809,2),0)</f>
        <v>32.53</v>
      </c>
      <c r="R1809" s="16" t="s">
        <v>8308</v>
      </c>
      <c r="S1809" s="16" t="s">
        <v>8350</v>
      </c>
      <c r="T1809" s="15">
        <f>(((Kickstarter!J1809/60)/60)/24)+DATE(1970,1,1)</f>
        <v>41880.068437499998</v>
      </c>
      <c r="U1809" s="15">
        <f>(((Kickstarter!I1809/60)/60)/24)+DATE(1970,1,1)</f>
        <v>41910.068437499998</v>
      </c>
      <c r="V1809">
        <f>YEAR(T1809)</f>
        <v>2014</v>
      </c>
      <c r="W1809">
        <f>YEAR(U1809)</f>
        <v>2014</v>
      </c>
    </row>
    <row r="1810" spans="1:23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5">
        <f t="shared" si="28"/>
        <v>42742.680902777778</v>
      </c>
      <c r="L1810" t="b">
        <v>1</v>
      </c>
      <c r="M1810">
        <v>96</v>
      </c>
      <c r="N1810" t="b">
        <v>0</v>
      </c>
      <c r="O1810" t="s">
        <v>8283</v>
      </c>
      <c r="P1810" s="13">
        <v>1</v>
      </c>
      <c r="Q1810">
        <f>IFERROR(ROUND(Kickstarter!E1810/[1]Kickstarter!L1810,2),0)</f>
        <v>682</v>
      </c>
      <c r="R1810" s="16" t="s">
        <v>8310</v>
      </c>
      <c r="S1810" s="16" t="s">
        <v>8309</v>
      </c>
      <c r="T1810" s="15">
        <f>(((Kickstarter!J1810/60)/60)/24)+DATE(1970,1,1)</f>
        <v>42742.680902777778</v>
      </c>
      <c r="U1810" s="15">
        <f>(((Kickstarter!I1810/60)/60)/24)+DATE(1970,1,1)</f>
        <v>42777.680902777778</v>
      </c>
      <c r="V1810">
        <f>YEAR(T1810)</f>
        <v>2017</v>
      </c>
      <c r="W1810">
        <f>YEAR(U1810)</f>
        <v>2017</v>
      </c>
    </row>
    <row r="1811" spans="1:23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5">
        <f t="shared" si="28"/>
        <v>42029.907858796301</v>
      </c>
      <c r="L1811" t="b">
        <v>1</v>
      </c>
      <c r="M1811">
        <v>9</v>
      </c>
      <c r="N1811" t="b">
        <v>0</v>
      </c>
      <c r="O1811" t="s">
        <v>8283</v>
      </c>
      <c r="P1811" s="13">
        <v>1</v>
      </c>
      <c r="Q1811">
        <f>IFERROR(ROUND(Kickstarter!E1811/[1]Kickstarter!L1811,2),0)</f>
        <v>20</v>
      </c>
      <c r="R1811" s="16" t="s">
        <v>8310</v>
      </c>
      <c r="S1811" s="16" t="s">
        <v>8309</v>
      </c>
      <c r="T1811" s="15">
        <f>(((Kickstarter!J1811/60)/60)/24)+DATE(1970,1,1)</f>
        <v>42029.907858796301</v>
      </c>
      <c r="U1811" s="15">
        <f>(((Kickstarter!I1811/60)/60)/24)+DATE(1970,1,1)</f>
        <v>42064.907858796301</v>
      </c>
      <c r="V1811">
        <f>YEAR(T1811)</f>
        <v>2015</v>
      </c>
      <c r="W1811">
        <f>YEAR(U1811)</f>
        <v>2015</v>
      </c>
    </row>
    <row r="1812" spans="1:23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5">
        <f t="shared" si="28"/>
        <v>41860.91002314815</v>
      </c>
      <c r="L1812" t="b">
        <v>0</v>
      </c>
      <c r="M1812">
        <v>2</v>
      </c>
      <c r="N1812" t="b">
        <v>0</v>
      </c>
      <c r="O1812" t="s">
        <v>8283</v>
      </c>
      <c r="P1812" s="13">
        <v>1</v>
      </c>
      <c r="Q1812">
        <f>IFERROR(ROUND(Kickstarter!E1812/[1]Kickstarter!L1812,2),0)</f>
        <v>0.56000000000000005</v>
      </c>
      <c r="R1812" s="16" t="s">
        <v>8310</v>
      </c>
      <c r="S1812" s="16" t="s">
        <v>8309</v>
      </c>
      <c r="T1812" s="15">
        <f>(((Kickstarter!J1812/60)/60)/24)+DATE(1970,1,1)</f>
        <v>41860.91002314815</v>
      </c>
      <c r="U1812" s="15">
        <f>(((Kickstarter!I1812/60)/60)/24)+DATE(1970,1,1)</f>
        <v>41872.91002314815</v>
      </c>
      <c r="V1812">
        <f>YEAR(T1812)</f>
        <v>2014</v>
      </c>
      <c r="W1812">
        <f>YEAR(U1812)</f>
        <v>2014</v>
      </c>
    </row>
    <row r="1813" spans="1:23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5">
        <f t="shared" si="28"/>
        <v>41876.433680555558</v>
      </c>
      <c r="L1813" t="b">
        <v>0</v>
      </c>
      <c r="M1813">
        <v>26</v>
      </c>
      <c r="N1813" t="b">
        <v>0</v>
      </c>
      <c r="O1813" t="s">
        <v>8283</v>
      </c>
      <c r="P1813" s="13">
        <v>1</v>
      </c>
      <c r="Q1813">
        <f>IFERROR(ROUND(Kickstarter!E1813/[1]Kickstarter!L1813,2),0)</f>
        <v>2.67</v>
      </c>
      <c r="R1813" s="16" t="s">
        <v>8310</v>
      </c>
      <c r="S1813" s="16" t="s">
        <v>8319</v>
      </c>
      <c r="T1813" s="15">
        <f>(((Kickstarter!J1813/60)/60)/24)+DATE(1970,1,1)</f>
        <v>41876.433680555558</v>
      </c>
      <c r="U1813" s="15">
        <f>(((Kickstarter!I1813/60)/60)/24)+DATE(1970,1,1)</f>
        <v>41936.166666666664</v>
      </c>
      <c r="V1813">
        <f>YEAR(T1813)</f>
        <v>2014</v>
      </c>
      <c r="W1813">
        <f>YEAR(U1813)</f>
        <v>2014</v>
      </c>
    </row>
    <row r="1814" spans="1:23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5">
        <f t="shared" si="28"/>
        <v>42524.318703703699</v>
      </c>
      <c r="L1814" t="b">
        <v>0</v>
      </c>
      <c r="M1814">
        <v>23</v>
      </c>
      <c r="N1814" t="b">
        <v>0</v>
      </c>
      <c r="O1814" t="s">
        <v>8283</v>
      </c>
      <c r="P1814" s="13">
        <v>1</v>
      </c>
      <c r="Q1814">
        <f>IFERROR(ROUND(Kickstarter!E1814/[1]Kickstarter!L1814,2),0)</f>
        <v>34.6</v>
      </c>
      <c r="R1814" s="16" t="s">
        <v>8324</v>
      </c>
      <c r="S1814" s="16" t="s">
        <v>8351</v>
      </c>
      <c r="T1814" s="15">
        <f>(((Kickstarter!J1814/60)/60)/24)+DATE(1970,1,1)</f>
        <v>42524.318703703699</v>
      </c>
      <c r="U1814" s="15">
        <f>(((Kickstarter!I1814/60)/60)/24)+DATE(1970,1,1)</f>
        <v>42554.318703703699</v>
      </c>
      <c r="V1814">
        <f>YEAR(T1814)</f>
        <v>2016</v>
      </c>
      <c r="W1814">
        <f>YEAR(U1814)</f>
        <v>2016</v>
      </c>
    </row>
    <row r="1815" spans="1:23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5">
        <f t="shared" si="28"/>
        <v>41829.889027777775</v>
      </c>
      <c r="L1815" t="b">
        <v>0</v>
      </c>
      <c r="M1815">
        <v>0</v>
      </c>
      <c r="N1815" t="b">
        <v>0</v>
      </c>
      <c r="O1815" t="s">
        <v>8283</v>
      </c>
      <c r="P1815" s="13">
        <v>1</v>
      </c>
      <c r="Q1815">
        <f>IFERROR(ROUND(Kickstarter!E1815/[1]Kickstarter!L1815,2),0)</f>
        <v>0</v>
      </c>
      <c r="R1815" s="16" t="s">
        <v>8310</v>
      </c>
      <c r="S1815" s="16" t="s">
        <v>8309</v>
      </c>
      <c r="T1815" s="15">
        <f>(((Kickstarter!J1815/60)/60)/24)+DATE(1970,1,1)</f>
        <v>41829.889027777775</v>
      </c>
      <c r="U1815" s="15">
        <f>(((Kickstarter!I1815/60)/60)/24)+DATE(1970,1,1)</f>
        <v>41859.889027777775</v>
      </c>
      <c r="V1815">
        <f>YEAR(T1815)</f>
        <v>2014</v>
      </c>
      <c r="W1815">
        <f>YEAR(U1815)</f>
        <v>2014</v>
      </c>
    </row>
    <row r="1816" spans="1:23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5">
        <f t="shared" si="28"/>
        <v>42033.314074074078</v>
      </c>
      <c r="L1816" t="b">
        <v>0</v>
      </c>
      <c r="M1816">
        <v>140</v>
      </c>
      <c r="N1816" t="b">
        <v>0</v>
      </c>
      <c r="O1816" t="s">
        <v>8283</v>
      </c>
      <c r="P1816" s="13">
        <v>1</v>
      </c>
      <c r="Q1816">
        <f>IFERROR(ROUND(Kickstarter!E1816/[1]Kickstarter!L1816,2),0)</f>
        <v>218.59</v>
      </c>
      <c r="R1816" s="16" t="s">
        <v>8315</v>
      </c>
      <c r="S1816" s="16" t="s">
        <v>8321</v>
      </c>
      <c r="T1816" s="15">
        <f>(((Kickstarter!J1816/60)/60)/24)+DATE(1970,1,1)</f>
        <v>42033.314074074078</v>
      </c>
      <c r="U1816" s="15">
        <f>(((Kickstarter!I1816/60)/60)/24)+DATE(1970,1,1)</f>
        <v>42063.314074074078</v>
      </c>
      <c r="V1816">
        <f>YEAR(T1816)</f>
        <v>2015</v>
      </c>
      <c r="W1816">
        <f>YEAR(U1816)</f>
        <v>2015</v>
      </c>
    </row>
    <row r="1817" spans="1:23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5">
        <f t="shared" si="28"/>
        <v>42172.906678240739</v>
      </c>
      <c r="L1817" t="b">
        <v>0</v>
      </c>
      <c r="M1817">
        <v>0</v>
      </c>
      <c r="N1817" t="b">
        <v>0</v>
      </c>
      <c r="O1817" t="s">
        <v>8283</v>
      </c>
      <c r="P1817" s="13">
        <v>1</v>
      </c>
      <c r="Q1817">
        <f>IFERROR(ROUND(Kickstarter!E1817/[1]Kickstarter!L1817,2),0)</f>
        <v>0</v>
      </c>
      <c r="R1817" s="16" t="s">
        <v>8308</v>
      </c>
      <c r="S1817" s="16" t="s">
        <v>8350</v>
      </c>
      <c r="T1817" s="15">
        <f>(((Kickstarter!J1817/60)/60)/24)+DATE(1970,1,1)</f>
        <v>42172.906678240746</v>
      </c>
      <c r="U1817" s="15">
        <f>(((Kickstarter!I1817/60)/60)/24)+DATE(1970,1,1)</f>
        <v>42186.906678240746</v>
      </c>
      <c r="V1817">
        <f>YEAR(T1817)</f>
        <v>2015</v>
      </c>
      <c r="W1817">
        <f>YEAR(U1817)</f>
        <v>2015</v>
      </c>
    </row>
    <row r="1818" spans="1:23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5">
        <f t="shared" si="28"/>
        <v>42548.876192129625</v>
      </c>
      <c r="L1818" t="b">
        <v>0</v>
      </c>
      <c r="M1818">
        <v>6</v>
      </c>
      <c r="N1818" t="b">
        <v>0</v>
      </c>
      <c r="O1818" t="s">
        <v>8283</v>
      </c>
      <c r="P1818" s="13">
        <v>1</v>
      </c>
      <c r="Q1818">
        <f>IFERROR(ROUND(Kickstarter!E1818/[1]Kickstarter!L1818,2),0)</f>
        <v>15.91</v>
      </c>
      <c r="R1818" s="16" t="s">
        <v>8308</v>
      </c>
      <c r="S1818" s="16" t="s">
        <v>8342</v>
      </c>
      <c r="T1818" s="15">
        <f>(((Kickstarter!J1818/60)/60)/24)+DATE(1970,1,1)</f>
        <v>42548.876192129625</v>
      </c>
      <c r="U1818" s="15">
        <f>(((Kickstarter!I1818/60)/60)/24)+DATE(1970,1,1)</f>
        <v>42576.791666666672</v>
      </c>
      <c r="V1818">
        <f>YEAR(T1818)</f>
        <v>2016</v>
      </c>
      <c r="W1818">
        <f>YEAR(U1818)</f>
        <v>2016</v>
      </c>
    </row>
    <row r="1819" spans="1:23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5">
        <f t="shared" si="28"/>
        <v>42705.662118055552</v>
      </c>
      <c r="L1819" t="b">
        <v>0</v>
      </c>
      <c r="M1819">
        <v>100</v>
      </c>
      <c r="N1819" t="b">
        <v>0</v>
      </c>
      <c r="O1819" t="s">
        <v>8283</v>
      </c>
      <c r="P1819" s="13">
        <v>1</v>
      </c>
      <c r="Q1819">
        <f>IFERROR(ROUND(Kickstarter!E1819/[1]Kickstarter!L1819,2),0)</f>
        <v>409.52</v>
      </c>
      <c r="R1819" s="16" t="s">
        <v>8310</v>
      </c>
      <c r="S1819" s="16" t="s">
        <v>8309</v>
      </c>
      <c r="T1819" s="15">
        <f>(((Kickstarter!J1819/60)/60)/24)+DATE(1970,1,1)</f>
        <v>42705.662118055552</v>
      </c>
      <c r="U1819" s="15">
        <f>(((Kickstarter!I1819/60)/60)/24)+DATE(1970,1,1)</f>
        <v>42765.290972222225</v>
      </c>
      <c r="V1819">
        <f>YEAR(T1819)</f>
        <v>2016</v>
      </c>
      <c r="W1819">
        <f>YEAR(U1819)</f>
        <v>2017</v>
      </c>
    </row>
    <row r="1820" spans="1:23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5">
        <f t="shared" si="28"/>
        <v>42067.234375</v>
      </c>
      <c r="L1820" t="b">
        <v>0</v>
      </c>
      <c r="M1820">
        <v>0</v>
      </c>
      <c r="N1820" t="b">
        <v>0</v>
      </c>
      <c r="O1820" t="s">
        <v>8283</v>
      </c>
      <c r="P1820" s="13">
        <v>1</v>
      </c>
      <c r="Q1820">
        <f>IFERROR(ROUND(Kickstarter!E1820/[1]Kickstarter!L1820,2),0)</f>
        <v>0</v>
      </c>
      <c r="R1820" s="16" t="s">
        <v>8318</v>
      </c>
      <c r="S1820" s="16" t="s">
        <v>8345</v>
      </c>
      <c r="T1820" s="15">
        <f>(((Kickstarter!J1820/60)/60)/24)+DATE(1970,1,1)</f>
        <v>42067.234375</v>
      </c>
      <c r="U1820" s="15">
        <f>(((Kickstarter!I1820/60)/60)/24)+DATE(1970,1,1)</f>
        <v>42097.192708333328</v>
      </c>
      <c r="V1820">
        <f>YEAR(T1820)</f>
        <v>2015</v>
      </c>
      <c r="W1820">
        <f>YEAR(U1820)</f>
        <v>2015</v>
      </c>
    </row>
    <row r="1821" spans="1:23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5">
        <f t="shared" si="28"/>
        <v>41820.752268518518</v>
      </c>
      <c r="L1821" t="b">
        <v>0</v>
      </c>
      <c r="M1821">
        <v>4</v>
      </c>
      <c r="N1821" t="b">
        <v>0</v>
      </c>
      <c r="O1821" t="s">
        <v>8283</v>
      </c>
      <c r="P1821" s="13">
        <v>1</v>
      </c>
      <c r="Q1821">
        <f>IFERROR(ROUND(Kickstarter!E1821/[1]Kickstarter!L1821,2),0)</f>
        <v>0.93</v>
      </c>
      <c r="R1821" s="16" t="s">
        <v>8308</v>
      </c>
      <c r="S1821" s="16" t="s">
        <v>8350</v>
      </c>
      <c r="T1821" s="15">
        <f>(((Kickstarter!J1821/60)/60)/24)+DATE(1970,1,1)</f>
        <v>41820.752268518518</v>
      </c>
      <c r="U1821" s="15">
        <f>(((Kickstarter!I1821/60)/60)/24)+DATE(1970,1,1)</f>
        <v>41850.752268518518</v>
      </c>
      <c r="V1821">
        <f>YEAR(T1821)</f>
        <v>2014</v>
      </c>
      <c r="W1821">
        <f>YEAR(U1821)</f>
        <v>2014</v>
      </c>
    </row>
    <row r="1822" spans="1:23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5">
        <f t="shared" si="28"/>
        <v>42065.084374999999</v>
      </c>
      <c r="L1822" t="b">
        <v>0</v>
      </c>
      <c r="M1822">
        <v>8</v>
      </c>
      <c r="N1822" t="b">
        <v>0</v>
      </c>
      <c r="O1822" t="s">
        <v>8283</v>
      </c>
      <c r="P1822" s="13">
        <v>1</v>
      </c>
      <c r="Q1822">
        <f>IFERROR(ROUND(Kickstarter!E1822/[1]Kickstarter!L1822,2),0)</f>
        <v>71.13</v>
      </c>
      <c r="R1822" s="16" t="s">
        <v>8310</v>
      </c>
      <c r="S1822" s="16" t="s">
        <v>8309</v>
      </c>
      <c r="T1822" s="15">
        <f>(((Kickstarter!J1822/60)/60)/24)+DATE(1970,1,1)</f>
        <v>42065.084375000006</v>
      </c>
      <c r="U1822" s="15">
        <f>(((Kickstarter!I1822/60)/60)/24)+DATE(1970,1,1)</f>
        <v>42095.042708333334</v>
      </c>
      <c r="V1822">
        <f>YEAR(T1822)</f>
        <v>2015</v>
      </c>
      <c r="W1822">
        <f>YEAR(U1822)</f>
        <v>2015</v>
      </c>
    </row>
    <row r="1823" spans="1:23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5">
        <f t="shared" si="28"/>
        <v>40926.319062499999</v>
      </c>
      <c r="L1823" t="b">
        <v>0</v>
      </c>
      <c r="M1823">
        <v>57</v>
      </c>
      <c r="N1823" t="b">
        <v>1</v>
      </c>
      <c r="O1823" t="s">
        <v>8274</v>
      </c>
      <c r="P1823" s="13">
        <v>1</v>
      </c>
      <c r="Q1823">
        <f>IFERROR(ROUND(Kickstarter!E1823/[1]Kickstarter!L1823,2),0)</f>
        <v>120.44</v>
      </c>
      <c r="R1823" s="16" t="s">
        <v>8310</v>
      </c>
      <c r="S1823" s="16" t="s">
        <v>8309</v>
      </c>
      <c r="T1823" s="15">
        <f>(((Kickstarter!J1823/60)/60)/24)+DATE(1970,1,1)</f>
        <v>40926.319062499999</v>
      </c>
      <c r="U1823" s="15">
        <f>(((Kickstarter!I1823/60)/60)/24)+DATE(1970,1,1)</f>
        <v>40971.319062499999</v>
      </c>
      <c r="V1823">
        <f>YEAR(T1823)</f>
        <v>2012</v>
      </c>
      <c r="W1823">
        <f>YEAR(U1823)</f>
        <v>2012</v>
      </c>
    </row>
    <row r="1824" spans="1:23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5">
        <f t="shared" si="28"/>
        <v>41634.797013888892</v>
      </c>
      <c r="L1824" t="b">
        <v>0</v>
      </c>
      <c r="M1824">
        <v>11</v>
      </c>
      <c r="N1824" t="b">
        <v>1</v>
      </c>
      <c r="O1824" t="s">
        <v>8274</v>
      </c>
      <c r="P1824" s="13">
        <v>1</v>
      </c>
      <c r="Q1824">
        <f>IFERROR(ROUND(Kickstarter!E1824/[1]Kickstarter!L1824,2),0)</f>
        <v>9.3800000000000008</v>
      </c>
      <c r="R1824" s="16" t="s">
        <v>8329</v>
      </c>
      <c r="S1824" s="16" t="s">
        <v>8330</v>
      </c>
      <c r="T1824" s="15">
        <f>(((Kickstarter!J1824/60)/60)/24)+DATE(1970,1,1)</f>
        <v>41634.797013888885</v>
      </c>
      <c r="U1824" s="15">
        <f>(((Kickstarter!I1824/60)/60)/24)+DATE(1970,1,1)</f>
        <v>41670.792361111111</v>
      </c>
      <c r="V1824">
        <f>YEAR(T1824)</f>
        <v>2013</v>
      </c>
      <c r="W1824">
        <f>YEAR(U1824)</f>
        <v>2014</v>
      </c>
    </row>
    <row r="1825" spans="1:23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5">
        <f t="shared" si="28"/>
        <v>41176.684907407405</v>
      </c>
      <c r="L1825" t="b">
        <v>0</v>
      </c>
      <c r="M1825">
        <v>33</v>
      </c>
      <c r="N1825" t="b">
        <v>1</v>
      </c>
      <c r="O1825" t="s">
        <v>8274</v>
      </c>
      <c r="P1825" s="13">
        <v>1</v>
      </c>
      <c r="Q1825">
        <f>IFERROR(ROUND(Kickstarter!E1825/[1]Kickstarter!L1825,2),0)</f>
        <v>22.53</v>
      </c>
      <c r="R1825" s="16" t="s">
        <v>8308</v>
      </c>
      <c r="S1825" s="16" t="s">
        <v>8342</v>
      </c>
      <c r="T1825" s="15">
        <f>(((Kickstarter!J1825/60)/60)/24)+DATE(1970,1,1)</f>
        <v>41176.684907407405</v>
      </c>
      <c r="U1825" s="15">
        <f>(((Kickstarter!I1825/60)/60)/24)+DATE(1970,1,1)</f>
        <v>41206.684907407405</v>
      </c>
      <c r="V1825">
        <f>YEAR(T1825)</f>
        <v>2012</v>
      </c>
      <c r="W1825">
        <f>YEAR(U1825)</f>
        <v>2012</v>
      </c>
    </row>
    <row r="1826" spans="1:23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5">
        <f t="shared" si="28"/>
        <v>41626.916284722218</v>
      </c>
      <c r="L1826" t="b">
        <v>0</v>
      </c>
      <c r="M1826">
        <v>40</v>
      </c>
      <c r="N1826" t="b">
        <v>1</v>
      </c>
      <c r="O1826" t="s">
        <v>8274</v>
      </c>
      <c r="P1826" s="13">
        <v>1</v>
      </c>
      <c r="Q1826">
        <f>IFERROR(ROUND(Kickstarter!E1826/[1]Kickstarter!L1826,2),0)</f>
        <v>214.43</v>
      </c>
      <c r="R1826" s="16" t="s">
        <v>8308</v>
      </c>
      <c r="S1826" s="16" t="s">
        <v>8350</v>
      </c>
      <c r="T1826" s="15">
        <f>(((Kickstarter!J1826/60)/60)/24)+DATE(1970,1,1)</f>
        <v>41626.916284722225</v>
      </c>
      <c r="U1826" s="15">
        <f>(((Kickstarter!I1826/60)/60)/24)+DATE(1970,1,1)</f>
        <v>41647.088888888888</v>
      </c>
      <c r="V1826">
        <f>YEAR(T1826)</f>
        <v>2013</v>
      </c>
      <c r="W1826">
        <f>YEAR(U1826)</f>
        <v>2014</v>
      </c>
    </row>
    <row r="1827" spans="1:23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5">
        <f t="shared" si="28"/>
        <v>41443.83452546296</v>
      </c>
      <c r="L1827" t="b">
        <v>0</v>
      </c>
      <c r="M1827">
        <v>50</v>
      </c>
      <c r="N1827" t="b">
        <v>1</v>
      </c>
      <c r="O1827" t="s">
        <v>8274</v>
      </c>
      <c r="P1827" s="13">
        <v>1</v>
      </c>
      <c r="Q1827">
        <f>IFERROR(ROUND(Kickstarter!E1827/[1]Kickstarter!L1827,2),0)</f>
        <v>100.05</v>
      </c>
      <c r="R1827" s="16" t="s">
        <v>8308</v>
      </c>
      <c r="S1827" s="16" t="s">
        <v>8352</v>
      </c>
      <c r="T1827" s="15">
        <f>(((Kickstarter!J1827/60)/60)/24)+DATE(1970,1,1)</f>
        <v>41443.83452546296</v>
      </c>
      <c r="U1827" s="15">
        <f>(((Kickstarter!I1827/60)/60)/24)+DATE(1970,1,1)</f>
        <v>41466.83452546296</v>
      </c>
      <c r="V1827">
        <f>YEAR(T1827)</f>
        <v>2013</v>
      </c>
      <c r="W1827">
        <f>YEAR(U1827)</f>
        <v>2013</v>
      </c>
    </row>
    <row r="1828" spans="1:23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5">
        <f t="shared" si="28"/>
        <v>41657.923807870371</v>
      </c>
      <c r="L1828" t="b">
        <v>0</v>
      </c>
      <c r="M1828">
        <v>38</v>
      </c>
      <c r="N1828" t="b">
        <v>1</v>
      </c>
      <c r="O1828" t="s">
        <v>8274</v>
      </c>
      <c r="P1828" s="13">
        <v>1</v>
      </c>
      <c r="Q1828">
        <f>IFERROR(ROUND(Kickstarter!E1828/[1]Kickstarter!L1828,2),0)</f>
        <v>48.1</v>
      </c>
      <c r="R1828" s="16" t="s">
        <v>8310</v>
      </c>
      <c r="S1828" s="16" t="s">
        <v>8309</v>
      </c>
      <c r="T1828" s="15">
        <f>(((Kickstarter!J1828/60)/60)/24)+DATE(1970,1,1)</f>
        <v>41657.923807870371</v>
      </c>
      <c r="U1828" s="15">
        <f>(((Kickstarter!I1828/60)/60)/24)+DATE(1970,1,1)</f>
        <v>41687.923807870371</v>
      </c>
      <c r="V1828">
        <f>YEAR(T1828)</f>
        <v>2014</v>
      </c>
      <c r="W1828">
        <f>YEAR(U1828)</f>
        <v>2014</v>
      </c>
    </row>
    <row r="1829" spans="1:23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5">
        <f t="shared" si="28"/>
        <v>40555.325937499998</v>
      </c>
      <c r="L1829" t="b">
        <v>0</v>
      </c>
      <c r="M1829">
        <v>96</v>
      </c>
      <c r="N1829" t="b">
        <v>1</v>
      </c>
      <c r="O1829" t="s">
        <v>8274</v>
      </c>
      <c r="P1829" s="13">
        <v>1</v>
      </c>
      <c r="Q1829">
        <f>IFERROR(ROUND(Kickstarter!E1829/[1]Kickstarter!L1829,2),0)</f>
        <v>423.84</v>
      </c>
      <c r="R1829" s="16" t="s">
        <v>8308</v>
      </c>
      <c r="S1829" s="16" t="s">
        <v>8352</v>
      </c>
      <c r="T1829" s="15">
        <f>(((Kickstarter!J1829/60)/60)/24)+DATE(1970,1,1)</f>
        <v>40555.325937499998</v>
      </c>
      <c r="U1829" s="15">
        <f>(((Kickstarter!I1829/60)/60)/24)+DATE(1970,1,1)</f>
        <v>40605.325937499998</v>
      </c>
      <c r="V1829">
        <f>YEAR(T1829)</f>
        <v>2011</v>
      </c>
      <c r="W1829">
        <f>YEAR(U1829)</f>
        <v>2011</v>
      </c>
    </row>
    <row r="1830" spans="1:23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5">
        <f t="shared" si="28"/>
        <v>41736.899652777778</v>
      </c>
      <c r="L1830" t="b">
        <v>0</v>
      </c>
      <c r="M1830">
        <v>48</v>
      </c>
      <c r="N1830" t="b">
        <v>1</v>
      </c>
      <c r="O1830" t="s">
        <v>8274</v>
      </c>
      <c r="P1830" s="13">
        <v>1</v>
      </c>
      <c r="Q1830">
        <f>IFERROR(ROUND(Kickstarter!E1830/[1]Kickstarter!L1830,2),0)</f>
        <v>741.93</v>
      </c>
      <c r="R1830" s="16" t="s">
        <v>8310</v>
      </c>
      <c r="S1830" s="16" t="s">
        <v>8311</v>
      </c>
      <c r="T1830" s="15">
        <f>(((Kickstarter!J1830/60)/60)/24)+DATE(1970,1,1)</f>
        <v>41736.899652777778</v>
      </c>
      <c r="U1830" s="15">
        <f>(((Kickstarter!I1830/60)/60)/24)+DATE(1970,1,1)</f>
        <v>41768.916666666664</v>
      </c>
      <c r="V1830">
        <f>YEAR(T1830)</f>
        <v>2014</v>
      </c>
      <c r="W1830">
        <f>YEAR(U1830)</f>
        <v>2014</v>
      </c>
    </row>
    <row r="1831" spans="1:23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5">
        <f t="shared" si="28"/>
        <v>40516.087627314817</v>
      </c>
      <c r="L1831" t="b">
        <v>0</v>
      </c>
      <c r="M1831">
        <v>33</v>
      </c>
      <c r="N1831" t="b">
        <v>1</v>
      </c>
      <c r="O1831" t="s">
        <v>8274</v>
      </c>
      <c r="P1831" s="13">
        <v>1</v>
      </c>
      <c r="Q1831">
        <f>IFERROR(ROUND(Kickstarter!E1831/[1]Kickstarter!L1831,2),0)</f>
        <v>147.07</v>
      </c>
      <c r="R1831" s="16" t="s">
        <v>8310</v>
      </c>
      <c r="S1831" s="16" t="s">
        <v>8309</v>
      </c>
      <c r="T1831" s="15">
        <f>(((Kickstarter!J1831/60)/60)/24)+DATE(1970,1,1)</f>
        <v>40516.087627314817</v>
      </c>
      <c r="U1831" s="15">
        <f>(((Kickstarter!I1831/60)/60)/24)+DATE(1970,1,1)</f>
        <v>40564.916666666664</v>
      </c>
      <c r="V1831">
        <f>YEAR(T1831)</f>
        <v>2010</v>
      </c>
      <c r="W1831">
        <f>YEAR(U1831)</f>
        <v>2011</v>
      </c>
    </row>
    <row r="1832" spans="1:23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5">
        <f t="shared" si="28"/>
        <v>41664.684108796297</v>
      </c>
      <c r="L1832" t="b">
        <v>0</v>
      </c>
      <c r="M1832">
        <v>226</v>
      </c>
      <c r="N1832" t="b">
        <v>1</v>
      </c>
      <c r="O1832" t="s">
        <v>8274</v>
      </c>
      <c r="P1832" s="13">
        <v>1</v>
      </c>
      <c r="Q1832">
        <f>IFERROR(ROUND(Kickstarter!E1832/[1]Kickstarter!L1832,2),0)</f>
        <v>609.20000000000005</v>
      </c>
      <c r="R1832" s="16" t="s">
        <v>8308</v>
      </c>
      <c r="S1832" s="16" t="s">
        <v>8350</v>
      </c>
      <c r="T1832" s="15">
        <f>(((Kickstarter!J1832/60)/60)/24)+DATE(1970,1,1)</f>
        <v>41664.684108796297</v>
      </c>
      <c r="U1832" s="15">
        <f>(((Kickstarter!I1832/60)/60)/24)+DATE(1970,1,1)</f>
        <v>41694.684108796297</v>
      </c>
      <c r="V1832">
        <f>YEAR(T1832)</f>
        <v>2014</v>
      </c>
      <c r="W1832">
        <f>YEAR(U1832)</f>
        <v>2014</v>
      </c>
    </row>
    <row r="1833" spans="1:23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5">
        <f t="shared" si="28"/>
        <v>41026.996099537035</v>
      </c>
      <c r="L1833" t="b">
        <v>0</v>
      </c>
      <c r="M1833">
        <v>14</v>
      </c>
      <c r="N1833" t="b">
        <v>1</v>
      </c>
      <c r="O1833" t="s">
        <v>8274</v>
      </c>
      <c r="P1833" s="13">
        <v>1</v>
      </c>
      <c r="Q1833">
        <f>IFERROR(ROUND(Kickstarter!E1833/[1]Kickstarter!L1833,2),0)</f>
        <v>41.2</v>
      </c>
      <c r="R1833" s="16" t="s">
        <v>8308</v>
      </c>
      <c r="S1833" s="16" t="s">
        <v>8342</v>
      </c>
      <c r="T1833" s="15">
        <f>(((Kickstarter!J1833/60)/60)/24)+DATE(1970,1,1)</f>
        <v>41026.996099537035</v>
      </c>
      <c r="U1833" s="15">
        <f>(((Kickstarter!I1833/60)/60)/24)+DATE(1970,1,1)</f>
        <v>41041.996099537035</v>
      </c>
      <c r="V1833">
        <f>YEAR(T1833)</f>
        <v>2012</v>
      </c>
      <c r="W1833">
        <f>YEAR(U1833)</f>
        <v>2012</v>
      </c>
    </row>
    <row r="1834" spans="1:23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5">
        <f t="shared" si="28"/>
        <v>40576.539664351854</v>
      </c>
      <c r="L1834" t="b">
        <v>0</v>
      </c>
      <c r="M1834">
        <v>20</v>
      </c>
      <c r="N1834" t="b">
        <v>1</v>
      </c>
      <c r="O1834" t="s">
        <v>8274</v>
      </c>
      <c r="P1834" s="13">
        <v>1</v>
      </c>
      <c r="Q1834">
        <f>IFERROR(ROUND(Kickstarter!E1834/[1]Kickstarter!L1834,2),0)</f>
        <v>45.45</v>
      </c>
      <c r="R1834" s="16" t="s">
        <v>8315</v>
      </c>
      <c r="S1834" s="16" t="s">
        <v>8340</v>
      </c>
      <c r="T1834" s="15">
        <f>(((Kickstarter!J1834/60)/60)/24)+DATE(1970,1,1)</f>
        <v>40576.539664351854</v>
      </c>
      <c r="U1834" s="15">
        <f>(((Kickstarter!I1834/60)/60)/24)+DATE(1970,1,1)</f>
        <v>40606.539664351854</v>
      </c>
      <c r="V1834">
        <f>YEAR(T1834)</f>
        <v>2011</v>
      </c>
      <c r="W1834">
        <f>YEAR(U1834)</f>
        <v>2011</v>
      </c>
    </row>
    <row r="1835" spans="1:23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5">
        <f t="shared" si="28"/>
        <v>41303.044016203705</v>
      </c>
      <c r="L1835" t="b">
        <v>0</v>
      </c>
      <c r="M1835">
        <v>25</v>
      </c>
      <c r="N1835" t="b">
        <v>1</v>
      </c>
      <c r="O1835" t="s">
        <v>8274</v>
      </c>
      <c r="P1835" s="13">
        <v>1</v>
      </c>
      <c r="Q1835">
        <f>IFERROR(ROUND(Kickstarter!E1835/[1]Kickstarter!L1835,2),0)</f>
        <v>55.26</v>
      </c>
      <c r="R1835" s="16" t="s">
        <v>8308</v>
      </c>
      <c r="S1835" s="16" t="s">
        <v>8350</v>
      </c>
      <c r="T1835" s="15">
        <f>(((Kickstarter!J1835/60)/60)/24)+DATE(1970,1,1)</f>
        <v>41303.044016203705</v>
      </c>
      <c r="U1835" s="15">
        <f>(((Kickstarter!I1835/60)/60)/24)+DATE(1970,1,1)</f>
        <v>41335.332638888889</v>
      </c>
      <c r="V1835">
        <f>YEAR(T1835)</f>
        <v>2013</v>
      </c>
      <c r="W1835">
        <f>YEAR(U1835)</f>
        <v>2013</v>
      </c>
    </row>
    <row r="1836" spans="1:23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5">
        <f t="shared" si="28"/>
        <v>41988.964062500003</v>
      </c>
      <c r="L1836" t="b">
        <v>0</v>
      </c>
      <c r="M1836">
        <v>90</v>
      </c>
      <c r="N1836" t="b">
        <v>1</v>
      </c>
      <c r="O1836" t="s">
        <v>8274</v>
      </c>
      <c r="P1836" s="13">
        <v>1</v>
      </c>
      <c r="Q1836">
        <f>IFERROR(ROUND(Kickstarter!E1836/[1]Kickstarter!L1836,2),0)</f>
        <v>562.14</v>
      </c>
      <c r="R1836" s="16" t="s">
        <v>8310</v>
      </c>
      <c r="S1836" s="16" t="s">
        <v>8309</v>
      </c>
      <c r="T1836" s="15">
        <f>(((Kickstarter!J1836/60)/60)/24)+DATE(1970,1,1)</f>
        <v>41988.964062500003</v>
      </c>
      <c r="U1836" s="15">
        <f>(((Kickstarter!I1836/60)/60)/24)+DATE(1970,1,1)</f>
        <v>42028.964062500003</v>
      </c>
      <c r="V1836">
        <f>YEAR(T1836)</f>
        <v>2014</v>
      </c>
      <c r="W1836">
        <f>YEAR(U1836)</f>
        <v>2015</v>
      </c>
    </row>
    <row r="1837" spans="1:23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5">
        <f t="shared" si="28"/>
        <v>42430.702210648145</v>
      </c>
      <c r="L1837" t="b">
        <v>0</v>
      </c>
      <c r="M1837">
        <v>11</v>
      </c>
      <c r="N1837" t="b">
        <v>1</v>
      </c>
      <c r="O1837" t="s">
        <v>8274</v>
      </c>
      <c r="P1837" s="13">
        <v>1</v>
      </c>
      <c r="Q1837">
        <f>IFERROR(ROUND(Kickstarter!E1837/[1]Kickstarter!L1837,2),0)</f>
        <v>26</v>
      </c>
      <c r="R1837" s="16" t="s">
        <v>8310</v>
      </c>
      <c r="S1837" s="16" t="s">
        <v>8309</v>
      </c>
      <c r="T1837" s="15">
        <f>(((Kickstarter!J1837/60)/60)/24)+DATE(1970,1,1)</f>
        <v>42430.702210648145</v>
      </c>
      <c r="U1837" s="15">
        <f>(((Kickstarter!I1837/60)/60)/24)+DATE(1970,1,1)</f>
        <v>42460.660543981481</v>
      </c>
      <c r="V1837">
        <f>YEAR(T1837)</f>
        <v>2016</v>
      </c>
      <c r="W1837">
        <f>YEAR(U1837)</f>
        <v>2016</v>
      </c>
    </row>
    <row r="1838" spans="1:23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5">
        <f t="shared" si="28"/>
        <v>41305.809363425928</v>
      </c>
      <c r="L1838" t="b">
        <v>0</v>
      </c>
      <c r="M1838">
        <v>55</v>
      </c>
      <c r="N1838" t="b">
        <v>1</v>
      </c>
      <c r="O1838" t="s">
        <v>8274</v>
      </c>
      <c r="P1838" s="13">
        <v>1</v>
      </c>
      <c r="Q1838">
        <f>IFERROR(ROUND(Kickstarter!E1838/[1]Kickstarter!L1838,2),0)</f>
        <v>715.5</v>
      </c>
      <c r="R1838" s="16" t="s">
        <v>8318</v>
      </c>
      <c r="S1838" s="16" t="s">
        <v>8345</v>
      </c>
      <c r="T1838" s="15">
        <f>(((Kickstarter!J1838/60)/60)/24)+DATE(1970,1,1)</f>
        <v>41305.809363425928</v>
      </c>
      <c r="U1838" s="15">
        <f>(((Kickstarter!I1838/60)/60)/24)+DATE(1970,1,1)</f>
        <v>41322.809363425928</v>
      </c>
      <c r="V1838">
        <f>YEAR(T1838)</f>
        <v>2013</v>
      </c>
      <c r="W1838">
        <f>YEAR(U1838)</f>
        <v>2013</v>
      </c>
    </row>
    <row r="1839" spans="1:23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5">
        <f t="shared" si="28"/>
        <v>40926.047858796301</v>
      </c>
      <c r="L1839" t="b">
        <v>0</v>
      </c>
      <c r="M1839">
        <v>30</v>
      </c>
      <c r="N1839" t="b">
        <v>1</v>
      </c>
      <c r="O1839" t="s">
        <v>8274</v>
      </c>
      <c r="P1839" s="13">
        <v>1</v>
      </c>
      <c r="Q1839">
        <f>IFERROR(ROUND(Kickstarter!E1839/[1]Kickstarter!L1839,2),0)</f>
        <v>96.89</v>
      </c>
      <c r="R1839" s="16" t="s">
        <v>8308</v>
      </c>
      <c r="S1839" s="16" t="s">
        <v>8350</v>
      </c>
      <c r="T1839" s="15">
        <f>(((Kickstarter!J1839/60)/60)/24)+DATE(1970,1,1)</f>
        <v>40926.047858796301</v>
      </c>
      <c r="U1839" s="15">
        <f>(((Kickstarter!I1839/60)/60)/24)+DATE(1970,1,1)</f>
        <v>40986.006192129629</v>
      </c>
      <c r="V1839">
        <f>YEAR(T1839)</f>
        <v>2012</v>
      </c>
      <c r="W1839">
        <f>YEAR(U1839)</f>
        <v>2012</v>
      </c>
    </row>
    <row r="1840" spans="1:23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5">
        <f t="shared" si="28"/>
        <v>40788.786539351851</v>
      </c>
      <c r="L1840" t="b">
        <v>0</v>
      </c>
      <c r="M1840">
        <v>28</v>
      </c>
      <c r="N1840" t="b">
        <v>1</v>
      </c>
      <c r="O1840" t="s">
        <v>8274</v>
      </c>
      <c r="P1840" s="13">
        <v>1</v>
      </c>
      <c r="Q1840">
        <f>IFERROR(ROUND(Kickstarter!E1840/[1]Kickstarter!L1840,2),0)</f>
        <v>41.73</v>
      </c>
      <c r="R1840" s="16" t="s">
        <v>8310</v>
      </c>
      <c r="S1840" s="16" t="s">
        <v>8319</v>
      </c>
      <c r="T1840" s="15">
        <f>(((Kickstarter!J1840/60)/60)/24)+DATE(1970,1,1)</f>
        <v>40788.786539351851</v>
      </c>
      <c r="U1840" s="15">
        <f>(((Kickstarter!I1840/60)/60)/24)+DATE(1970,1,1)</f>
        <v>40817.125</v>
      </c>
      <c r="V1840">
        <f>YEAR(T1840)</f>
        <v>2011</v>
      </c>
      <c r="W1840">
        <f>YEAR(U1840)</f>
        <v>2011</v>
      </c>
    </row>
    <row r="1841" spans="1:23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5">
        <f t="shared" si="28"/>
        <v>42614.722013888888</v>
      </c>
      <c r="L1841" t="b">
        <v>0</v>
      </c>
      <c r="M1841">
        <v>45</v>
      </c>
      <c r="N1841" t="b">
        <v>1</v>
      </c>
      <c r="O1841" t="s">
        <v>8274</v>
      </c>
      <c r="P1841" s="13">
        <v>1</v>
      </c>
      <c r="Q1841">
        <f>IFERROR(ROUND(Kickstarter!E1841/[1]Kickstarter!L1841,2),0)</f>
        <v>85.54</v>
      </c>
      <c r="R1841" s="16" t="s">
        <v>8310</v>
      </c>
      <c r="S1841" s="16" t="s">
        <v>8309</v>
      </c>
      <c r="T1841" s="15">
        <f>(((Kickstarter!J1841/60)/60)/24)+DATE(1970,1,1)</f>
        <v>42614.722013888888</v>
      </c>
      <c r="U1841" s="15">
        <f>(((Kickstarter!I1841/60)/60)/24)+DATE(1970,1,1)</f>
        <v>42644.722013888888</v>
      </c>
      <c r="V1841">
        <f>YEAR(T1841)</f>
        <v>2016</v>
      </c>
      <c r="W1841">
        <f>YEAR(U1841)</f>
        <v>2016</v>
      </c>
    </row>
    <row r="1842" spans="1:23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5">
        <f t="shared" si="28"/>
        <v>41382.096180555556</v>
      </c>
      <c r="L1842" t="b">
        <v>0</v>
      </c>
      <c r="M1842">
        <v>13</v>
      </c>
      <c r="N1842" t="b">
        <v>1</v>
      </c>
      <c r="O1842" t="s">
        <v>8274</v>
      </c>
      <c r="P1842" s="13">
        <v>1</v>
      </c>
      <c r="Q1842">
        <f>IFERROR(ROUND(Kickstarter!E1842/[1]Kickstarter!L1842,2),0)</f>
        <v>57.65</v>
      </c>
      <c r="R1842" s="16" t="s">
        <v>8310</v>
      </c>
      <c r="S1842" s="16" t="s">
        <v>8309</v>
      </c>
      <c r="T1842" s="15">
        <f>(((Kickstarter!J1842/60)/60)/24)+DATE(1970,1,1)</f>
        <v>41382.096180555556</v>
      </c>
      <c r="U1842" s="15">
        <f>(((Kickstarter!I1842/60)/60)/24)+DATE(1970,1,1)</f>
        <v>41401.207638888889</v>
      </c>
      <c r="V1842">
        <f>YEAR(T1842)</f>
        <v>2013</v>
      </c>
      <c r="W1842">
        <f>YEAR(U1842)</f>
        <v>2013</v>
      </c>
    </row>
    <row r="1843" spans="1:23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5">
        <f t="shared" si="28"/>
        <v>41745.84542824074</v>
      </c>
      <c r="L1843" t="b">
        <v>0</v>
      </c>
      <c r="M1843">
        <v>40</v>
      </c>
      <c r="N1843" t="b">
        <v>1</v>
      </c>
      <c r="O1843" t="s">
        <v>8274</v>
      </c>
      <c r="P1843" s="13">
        <v>1</v>
      </c>
      <c r="Q1843">
        <f>IFERROR(ROUND(Kickstarter!E1843/[1]Kickstarter!L1843,2),0)</f>
        <v>127.19</v>
      </c>
      <c r="R1843" s="16" t="s">
        <v>8310</v>
      </c>
      <c r="S1843" s="16" t="s">
        <v>8309</v>
      </c>
      <c r="T1843" s="15">
        <f>(((Kickstarter!J1843/60)/60)/24)+DATE(1970,1,1)</f>
        <v>41745.84542824074</v>
      </c>
      <c r="U1843" s="15">
        <f>(((Kickstarter!I1843/60)/60)/24)+DATE(1970,1,1)</f>
        <v>41779.207638888889</v>
      </c>
      <c r="V1843">
        <f>YEAR(T1843)</f>
        <v>2014</v>
      </c>
      <c r="W1843">
        <f>YEAR(U1843)</f>
        <v>2014</v>
      </c>
    </row>
    <row r="1844" spans="1:23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5">
        <f t="shared" si="28"/>
        <v>42031.631724537037</v>
      </c>
      <c r="L1844" t="b">
        <v>0</v>
      </c>
      <c r="M1844">
        <v>21</v>
      </c>
      <c r="N1844" t="b">
        <v>1</v>
      </c>
      <c r="O1844" t="s">
        <v>8274</v>
      </c>
      <c r="P1844" s="13">
        <v>1</v>
      </c>
      <c r="Q1844">
        <f>IFERROR(ROUND(Kickstarter!E1844/[1]Kickstarter!L1844,2),0)</f>
        <v>73.680000000000007</v>
      </c>
      <c r="R1844" s="16" t="s">
        <v>8310</v>
      </c>
      <c r="S1844" s="16" t="s">
        <v>8309</v>
      </c>
      <c r="T1844" s="15">
        <f>(((Kickstarter!J1844/60)/60)/24)+DATE(1970,1,1)</f>
        <v>42031.631724537037</v>
      </c>
      <c r="U1844" s="15">
        <f>(((Kickstarter!I1844/60)/60)/24)+DATE(1970,1,1)</f>
        <v>42065.249305555553</v>
      </c>
      <c r="V1844">
        <f>YEAR(T1844)</f>
        <v>2015</v>
      </c>
      <c r="W1844">
        <f>YEAR(U1844)</f>
        <v>2015</v>
      </c>
    </row>
    <row r="1845" spans="1:23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5">
        <f t="shared" si="28"/>
        <v>40564.994837962964</v>
      </c>
      <c r="L1845" t="b">
        <v>0</v>
      </c>
      <c r="M1845">
        <v>134</v>
      </c>
      <c r="N1845" t="b">
        <v>1</v>
      </c>
      <c r="O1845" t="s">
        <v>8274</v>
      </c>
      <c r="P1845" s="13">
        <v>1</v>
      </c>
      <c r="Q1845">
        <f>IFERROR(ROUND(Kickstarter!E1845/[1]Kickstarter!L1845,2),0)</f>
        <v>590.51</v>
      </c>
      <c r="R1845" s="16" t="s">
        <v>8315</v>
      </c>
      <c r="S1845" s="16" t="s">
        <v>8314</v>
      </c>
      <c r="T1845" s="15">
        <f>(((Kickstarter!J1845/60)/60)/24)+DATE(1970,1,1)</f>
        <v>40564.994837962964</v>
      </c>
      <c r="U1845" s="15">
        <f>(((Kickstarter!I1845/60)/60)/24)+DATE(1970,1,1)</f>
        <v>40594.994837962964</v>
      </c>
      <c r="V1845">
        <f>YEAR(T1845)</f>
        <v>2011</v>
      </c>
      <c r="W1845">
        <f>YEAR(U1845)</f>
        <v>2011</v>
      </c>
    </row>
    <row r="1846" spans="1:23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5">
        <f t="shared" si="28"/>
        <v>40666.973541666666</v>
      </c>
      <c r="L1846" t="b">
        <v>0</v>
      </c>
      <c r="M1846">
        <v>20</v>
      </c>
      <c r="N1846" t="b">
        <v>1</v>
      </c>
      <c r="O1846" t="s">
        <v>8274</v>
      </c>
      <c r="P1846" s="13">
        <v>1</v>
      </c>
      <c r="Q1846">
        <f>IFERROR(ROUND(Kickstarter!E1846/[1]Kickstarter!L1846,2),0)</f>
        <v>56.33</v>
      </c>
      <c r="R1846" s="16" t="s">
        <v>8308</v>
      </c>
      <c r="S1846" s="16" t="s">
        <v>8350</v>
      </c>
      <c r="T1846" s="15">
        <f>(((Kickstarter!J1846/60)/60)/24)+DATE(1970,1,1)</f>
        <v>40666.973541666666</v>
      </c>
      <c r="U1846" s="15">
        <f>(((Kickstarter!I1846/60)/60)/24)+DATE(1970,1,1)</f>
        <v>40705.125</v>
      </c>
      <c r="V1846">
        <f>YEAR(T1846)</f>
        <v>2011</v>
      </c>
      <c r="W1846">
        <f>YEAR(U1846)</f>
        <v>2011</v>
      </c>
    </row>
    <row r="1847" spans="1:23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5">
        <f t="shared" si="28"/>
        <v>42523.333310185189</v>
      </c>
      <c r="L1847" t="b">
        <v>0</v>
      </c>
      <c r="M1847">
        <v>19</v>
      </c>
      <c r="N1847" t="b">
        <v>1</v>
      </c>
      <c r="O1847" t="s">
        <v>8274</v>
      </c>
      <c r="P1847" s="13">
        <v>1</v>
      </c>
      <c r="Q1847">
        <f>IFERROR(ROUND(Kickstarter!E1847/[1]Kickstarter!L1847,2),0)</f>
        <v>33.33</v>
      </c>
      <c r="R1847" s="16" t="s">
        <v>8310</v>
      </c>
      <c r="S1847" s="16" t="s">
        <v>8309</v>
      </c>
      <c r="T1847" s="15">
        <f>(((Kickstarter!J1847/60)/60)/24)+DATE(1970,1,1)</f>
        <v>42523.333310185189</v>
      </c>
      <c r="U1847" s="15">
        <f>(((Kickstarter!I1847/60)/60)/24)+DATE(1970,1,1)</f>
        <v>42538.204861111109</v>
      </c>
      <c r="V1847">
        <f>YEAR(T1847)</f>
        <v>2016</v>
      </c>
      <c r="W1847">
        <f>YEAR(U1847)</f>
        <v>2016</v>
      </c>
    </row>
    <row r="1848" spans="1:23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5">
        <f t="shared" si="28"/>
        <v>41228.650196759263</v>
      </c>
      <c r="L1848" t="b">
        <v>0</v>
      </c>
      <c r="M1848">
        <v>209</v>
      </c>
      <c r="N1848" t="b">
        <v>1</v>
      </c>
      <c r="O1848" t="s">
        <v>8274</v>
      </c>
      <c r="P1848" s="13">
        <v>1</v>
      </c>
      <c r="Q1848">
        <f>IFERROR(ROUND(Kickstarter!E1848/[1]Kickstarter!L1848,2),0)</f>
        <v>1088.8900000000001</v>
      </c>
      <c r="R1848" s="16" t="s">
        <v>8310</v>
      </c>
      <c r="S1848" s="16" t="s">
        <v>8309</v>
      </c>
      <c r="T1848" s="15">
        <f>(((Kickstarter!J1848/60)/60)/24)+DATE(1970,1,1)</f>
        <v>41228.650196759263</v>
      </c>
      <c r="U1848" s="15">
        <f>(((Kickstarter!I1848/60)/60)/24)+DATE(1970,1,1)</f>
        <v>41258.650196759263</v>
      </c>
      <c r="V1848">
        <f>YEAR(T1848)</f>
        <v>2012</v>
      </c>
      <c r="W1848">
        <f>YEAR(U1848)</f>
        <v>2012</v>
      </c>
    </row>
    <row r="1849" spans="1:23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5">
        <f t="shared" si="28"/>
        <v>42094.236481481479</v>
      </c>
      <c r="L1849" t="b">
        <v>0</v>
      </c>
      <c r="M1849">
        <v>38</v>
      </c>
      <c r="N1849" t="b">
        <v>1</v>
      </c>
      <c r="O1849" t="s">
        <v>8274</v>
      </c>
      <c r="P1849" s="13">
        <v>1</v>
      </c>
      <c r="Q1849">
        <f>IFERROR(ROUND(Kickstarter!E1849/[1]Kickstarter!L1849,2),0)</f>
        <v>111.93</v>
      </c>
      <c r="R1849" s="16" t="s">
        <v>8308</v>
      </c>
      <c r="S1849" s="16" t="s">
        <v>8342</v>
      </c>
      <c r="T1849" s="15">
        <f>(((Kickstarter!J1849/60)/60)/24)+DATE(1970,1,1)</f>
        <v>42094.236481481479</v>
      </c>
      <c r="U1849" s="15">
        <f>(((Kickstarter!I1849/60)/60)/24)+DATE(1970,1,1)</f>
        <v>42115.236481481479</v>
      </c>
      <c r="V1849">
        <f>YEAR(T1849)</f>
        <v>2015</v>
      </c>
      <c r="W1849">
        <f>YEAR(U1849)</f>
        <v>2015</v>
      </c>
    </row>
    <row r="1850" spans="1:23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5">
        <f t="shared" si="28"/>
        <v>40691.788055555553</v>
      </c>
      <c r="L1850" t="b">
        <v>0</v>
      </c>
      <c r="M1850">
        <v>24</v>
      </c>
      <c r="N1850" t="b">
        <v>1</v>
      </c>
      <c r="O1850" t="s">
        <v>8274</v>
      </c>
      <c r="P1850" s="13">
        <v>1</v>
      </c>
      <c r="Q1850">
        <f>IFERROR(ROUND(Kickstarter!E1850/[1]Kickstarter!L1850,2),0)</f>
        <v>214.73</v>
      </c>
      <c r="R1850" s="16" t="s">
        <v>8324</v>
      </c>
      <c r="S1850" s="16" t="s">
        <v>8351</v>
      </c>
      <c r="T1850" s="15">
        <f>(((Kickstarter!J1850/60)/60)/24)+DATE(1970,1,1)</f>
        <v>40691.788055555553</v>
      </c>
      <c r="U1850" s="15">
        <f>(((Kickstarter!I1850/60)/60)/24)+DATE(1970,1,1)</f>
        <v>40755.290972222225</v>
      </c>
      <c r="V1850">
        <f>YEAR(T1850)</f>
        <v>2011</v>
      </c>
      <c r="W1850">
        <f>YEAR(U1850)</f>
        <v>2011</v>
      </c>
    </row>
    <row r="1851" spans="1:23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5">
        <f t="shared" si="28"/>
        <v>41169.845590277779</v>
      </c>
      <c r="L1851" t="b">
        <v>0</v>
      </c>
      <c r="M1851">
        <v>8</v>
      </c>
      <c r="N1851" t="b">
        <v>1</v>
      </c>
      <c r="O1851" t="s">
        <v>8274</v>
      </c>
      <c r="P1851" s="13">
        <v>1</v>
      </c>
      <c r="Q1851">
        <f>IFERROR(ROUND(Kickstarter!E1851/[1]Kickstarter!L1851,2),0)</f>
        <v>9.1199999999999992</v>
      </c>
      <c r="R1851" s="16" t="s">
        <v>8308</v>
      </c>
      <c r="S1851" s="16" t="s">
        <v>8350</v>
      </c>
      <c r="T1851" s="15">
        <f>(((Kickstarter!J1851/60)/60)/24)+DATE(1970,1,1)</f>
        <v>41169.845590277779</v>
      </c>
      <c r="U1851" s="15">
        <f>(((Kickstarter!I1851/60)/60)/24)+DATE(1970,1,1)</f>
        <v>41199.845590277779</v>
      </c>
      <c r="V1851">
        <f>YEAR(T1851)</f>
        <v>2012</v>
      </c>
      <c r="W1851">
        <f>YEAR(U1851)</f>
        <v>2012</v>
      </c>
    </row>
    <row r="1852" spans="1:23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5">
        <f t="shared" si="28"/>
        <v>41800.959490740745</v>
      </c>
      <c r="L1852" t="b">
        <v>0</v>
      </c>
      <c r="M1852">
        <v>179</v>
      </c>
      <c r="N1852" t="b">
        <v>1</v>
      </c>
      <c r="O1852" t="s">
        <v>8274</v>
      </c>
      <c r="P1852" s="13">
        <v>1</v>
      </c>
      <c r="Q1852">
        <f>IFERROR(ROUND(Kickstarter!E1852/[1]Kickstarter!L1852,2),0)</f>
        <v>397.26</v>
      </c>
      <c r="R1852" s="16" t="s">
        <v>8315</v>
      </c>
      <c r="S1852" s="16" t="s">
        <v>8356</v>
      </c>
      <c r="T1852" s="15">
        <f>(((Kickstarter!J1852/60)/60)/24)+DATE(1970,1,1)</f>
        <v>41800.959490740745</v>
      </c>
      <c r="U1852" s="15">
        <f>(((Kickstarter!I1852/60)/60)/24)+DATE(1970,1,1)</f>
        <v>41830.959490740745</v>
      </c>
      <c r="V1852">
        <f>YEAR(T1852)</f>
        <v>2014</v>
      </c>
      <c r="W1852">
        <f>YEAR(U1852)</f>
        <v>2014</v>
      </c>
    </row>
    <row r="1853" spans="1:23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5">
        <f t="shared" si="28"/>
        <v>41827.906689814816</v>
      </c>
      <c r="L1853" t="b">
        <v>0</v>
      </c>
      <c r="M1853">
        <v>26</v>
      </c>
      <c r="N1853" t="b">
        <v>1</v>
      </c>
      <c r="O1853" t="s">
        <v>8274</v>
      </c>
      <c r="P1853" s="13">
        <v>1</v>
      </c>
      <c r="Q1853">
        <f>IFERROR(ROUND(Kickstarter!E1853/[1]Kickstarter!L1853,2),0)</f>
        <v>48.19</v>
      </c>
      <c r="R1853" s="16" t="s">
        <v>8310</v>
      </c>
      <c r="S1853" s="16" t="s">
        <v>8309</v>
      </c>
      <c r="T1853" s="15">
        <f>(((Kickstarter!J1853/60)/60)/24)+DATE(1970,1,1)</f>
        <v>41827.906689814816</v>
      </c>
      <c r="U1853" s="15">
        <f>(((Kickstarter!I1853/60)/60)/24)+DATE(1970,1,1)</f>
        <v>41848.041666666664</v>
      </c>
      <c r="V1853">
        <f>YEAR(T1853)</f>
        <v>2014</v>
      </c>
      <c r="W1853">
        <f>YEAR(U1853)</f>
        <v>2014</v>
      </c>
    </row>
    <row r="1854" spans="1:23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5">
        <f t="shared" si="28"/>
        <v>42081.77143518519</v>
      </c>
      <c r="L1854" t="b">
        <v>0</v>
      </c>
      <c r="M1854">
        <v>131</v>
      </c>
      <c r="N1854" t="b">
        <v>1</v>
      </c>
      <c r="O1854" t="s">
        <v>8274</v>
      </c>
      <c r="P1854" s="13">
        <v>1</v>
      </c>
      <c r="Q1854">
        <f>IFERROR(ROUND(Kickstarter!E1854/[1]Kickstarter!L1854,2),0)</f>
        <v>1253.21</v>
      </c>
      <c r="R1854" s="16" t="s">
        <v>8318</v>
      </c>
      <c r="S1854" s="16" t="s">
        <v>8347</v>
      </c>
      <c r="T1854" s="15">
        <f>(((Kickstarter!J1854/60)/60)/24)+DATE(1970,1,1)</f>
        <v>42081.77143518519</v>
      </c>
      <c r="U1854" s="15">
        <f>(((Kickstarter!I1854/60)/60)/24)+DATE(1970,1,1)</f>
        <v>42119</v>
      </c>
      <c r="V1854">
        <f>YEAR(T1854)</f>
        <v>2015</v>
      </c>
      <c r="W1854">
        <f>YEAR(U1854)</f>
        <v>2015</v>
      </c>
    </row>
    <row r="1855" spans="1:23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5">
        <f t="shared" si="28"/>
        <v>41177.060381944444</v>
      </c>
      <c r="L1855" t="b">
        <v>0</v>
      </c>
      <c r="M1855">
        <v>14</v>
      </c>
      <c r="N1855" t="b">
        <v>1</v>
      </c>
      <c r="O1855" t="s">
        <v>8274</v>
      </c>
      <c r="P1855" s="13">
        <v>1</v>
      </c>
      <c r="Q1855">
        <f>IFERROR(ROUND(Kickstarter!E1855/[1]Kickstarter!L1855,2),0)</f>
        <v>90.56</v>
      </c>
      <c r="R1855" s="16" t="s">
        <v>8310</v>
      </c>
      <c r="S1855" s="16" t="s">
        <v>8319</v>
      </c>
      <c r="T1855" s="15">
        <f>(((Kickstarter!J1855/60)/60)/24)+DATE(1970,1,1)</f>
        <v>41177.060381944444</v>
      </c>
      <c r="U1855" s="15">
        <f>(((Kickstarter!I1855/60)/60)/24)+DATE(1970,1,1)</f>
        <v>41227.102048611108</v>
      </c>
      <c r="V1855">
        <f>YEAR(T1855)</f>
        <v>2012</v>
      </c>
      <c r="W1855">
        <f>YEAR(U1855)</f>
        <v>2012</v>
      </c>
    </row>
    <row r="1856" spans="1:23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5">
        <f t="shared" si="28"/>
        <v>41388.021261574075</v>
      </c>
      <c r="L1856" t="b">
        <v>0</v>
      </c>
      <c r="M1856">
        <v>174</v>
      </c>
      <c r="N1856" t="b">
        <v>1</v>
      </c>
      <c r="O1856" t="s">
        <v>8274</v>
      </c>
      <c r="P1856" s="13">
        <v>1</v>
      </c>
      <c r="Q1856">
        <f>IFERROR(ROUND(Kickstarter!E1856/[1]Kickstarter!L1856,2),0)</f>
        <v>450.55</v>
      </c>
      <c r="R1856" s="16" t="s">
        <v>8308</v>
      </c>
      <c r="S1856" s="16" t="s">
        <v>8346</v>
      </c>
      <c r="T1856" s="15">
        <f>(((Kickstarter!J1856/60)/60)/24)+DATE(1970,1,1)</f>
        <v>41388.021261574075</v>
      </c>
      <c r="U1856" s="15">
        <f>(((Kickstarter!I1856/60)/60)/24)+DATE(1970,1,1)</f>
        <v>41418.021261574075</v>
      </c>
      <c r="V1856">
        <f>YEAR(T1856)</f>
        <v>2013</v>
      </c>
      <c r="W1856">
        <f>YEAR(U1856)</f>
        <v>2013</v>
      </c>
    </row>
    <row r="1857" spans="1:23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5">
        <f t="shared" si="28"/>
        <v>41600.538657407407</v>
      </c>
      <c r="L1857" t="b">
        <v>0</v>
      </c>
      <c r="M1857">
        <v>191</v>
      </c>
      <c r="N1857" t="b">
        <v>1</v>
      </c>
      <c r="O1857" t="s">
        <v>8274</v>
      </c>
      <c r="P1857" s="13">
        <v>1</v>
      </c>
      <c r="Q1857">
        <f>IFERROR(ROUND(Kickstarter!E1857/[1]Kickstarter!L1857,2),0)</f>
        <v>499.27</v>
      </c>
      <c r="R1857" s="16" t="s">
        <v>8310</v>
      </c>
      <c r="S1857" s="16" t="s">
        <v>8309</v>
      </c>
      <c r="T1857" s="15">
        <f>(((Kickstarter!J1857/60)/60)/24)+DATE(1970,1,1)</f>
        <v>41600.538657407407</v>
      </c>
      <c r="U1857" s="15">
        <f>(((Kickstarter!I1857/60)/60)/24)+DATE(1970,1,1)</f>
        <v>41645.538657407407</v>
      </c>
      <c r="V1857">
        <f>YEAR(T1857)</f>
        <v>2013</v>
      </c>
      <c r="W1857">
        <f>YEAR(U1857)</f>
        <v>2014</v>
      </c>
    </row>
    <row r="1858" spans="1:23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5">
        <f t="shared" si="28"/>
        <v>41817.854999999996</v>
      </c>
      <c r="L1858" t="b">
        <v>0</v>
      </c>
      <c r="M1858">
        <v>38</v>
      </c>
      <c r="N1858" t="b">
        <v>1</v>
      </c>
      <c r="O1858" t="s">
        <v>8274</v>
      </c>
      <c r="P1858" s="13">
        <v>1</v>
      </c>
      <c r="Q1858">
        <f>IFERROR(ROUND(Kickstarter!E1858/[1]Kickstarter!L1858,2),0)</f>
        <v>253.13</v>
      </c>
      <c r="R1858" s="16" t="s">
        <v>8310</v>
      </c>
      <c r="S1858" s="16" t="s">
        <v>8309</v>
      </c>
      <c r="T1858" s="15">
        <f>(((Kickstarter!J1858/60)/60)/24)+DATE(1970,1,1)</f>
        <v>41817.854999999996</v>
      </c>
      <c r="U1858" s="15">
        <f>(((Kickstarter!I1858/60)/60)/24)+DATE(1970,1,1)</f>
        <v>41838.854999999996</v>
      </c>
      <c r="V1858">
        <f>YEAR(T1858)</f>
        <v>2014</v>
      </c>
      <c r="W1858">
        <f>YEAR(U1858)</f>
        <v>2014</v>
      </c>
    </row>
    <row r="1859" spans="1:23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5">
        <f t="shared" ref="K1859:K1922" si="29">(J1859/86400) + DATE(1970,1,1)</f>
        <v>41864.76866898148</v>
      </c>
      <c r="L1859" t="b">
        <v>0</v>
      </c>
      <c r="M1859">
        <v>22</v>
      </c>
      <c r="N1859" t="b">
        <v>1</v>
      </c>
      <c r="O1859" t="s">
        <v>8274</v>
      </c>
      <c r="P1859" s="13">
        <v>1</v>
      </c>
      <c r="Q1859">
        <f>IFERROR(ROUND(Kickstarter!E1859/[1]Kickstarter!L1859,2),0)</f>
        <v>90.91</v>
      </c>
      <c r="R1859" s="16" t="s">
        <v>8310</v>
      </c>
      <c r="S1859" s="16" t="s">
        <v>8309</v>
      </c>
      <c r="T1859" s="15">
        <f>(((Kickstarter!J1859/60)/60)/24)+DATE(1970,1,1)</f>
        <v>41864.76866898148</v>
      </c>
      <c r="U1859" s="15">
        <f>(((Kickstarter!I1859/60)/60)/24)+DATE(1970,1,1)</f>
        <v>41894.76866898148</v>
      </c>
      <c r="V1859">
        <f>YEAR(T1859)</f>
        <v>2014</v>
      </c>
      <c r="W1859">
        <f>YEAR(U1859)</f>
        <v>2014</v>
      </c>
    </row>
    <row r="1860" spans="1:23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5">
        <f t="shared" si="29"/>
        <v>40833.200474537036</v>
      </c>
      <c r="L1860" t="b">
        <v>0</v>
      </c>
      <c r="M1860">
        <v>149</v>
      </c>
      <c r="N1860" t="b">
        <v>1</v>
      </c>
      <c r="O1860" t="s">
        <v>8274</v>
      </c>
      <c r="P1860" s="13">
        <v>1</v>
      </c>
      <c r="Q1860">
        <f>IFERROR(ROUND(Kickstarter!E1860/[1]Kickstarter!L1860,2),0)</f>
        <v>302.08</v>
      </c>
      <c r="R1860" s="16" t="s">
        <v>8310</v>
      </c>
      <c r="S1860" s="16" t="s">
        <v>8309</v>
      </c>
      <c r="T1860" s="15">
        <f>(((Kickstarter!J1860/60)/60)/24)+DATE(1970,1,1)</f>
        <v>40833.200474537036</v>
      </c>
      <c r="U1860" s="15">
        <f>(((Kickstarter!I1860/60)/60)/24)+DATE(1970,1,1)</f>
        <v>40893.242141203707</v>
      </c>
      <c r="V1860">
        <f>YEAR(T1860)</f>
        <v>2011</v>
      </c>
      <c r="W1860">
        <f>YEAR(U1860)</f>
        <v>2011</v>
      </c>
    </row>
    <row r="1861" spans="1:23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5">
        <f t="shared" si="29"/>
        <v>40778.770011574074</v>
      </c>
      <c r="L1861" t="b">
        <v>0</v>
      </c>
      <c r="M1861">
        <v>56</v>
      </c>
      <c r="N1861" t="b">
        <v>1</v>
      </c>
      <c r="O1861" t="s">
        <v>8274</v>
      </c>
      <c r="P1861" s="13">
        <v>1</v>
      </c>
      <c r="Q1861">
        <f>IFERROR(ROUND(Kickstarter!E1861/[1]Kickstarter!L1861,2),0)</f>
        <v>208.16</v>
      </c>
      <c r="R1861" s="16" t="s">
        <v>8324</v>
      </c>
      <c r="S1861" s="16" t="s">
        <v>8351</v>
      </c>
      <c r="T1861" s="15">
        <f>(((Kickstarter!J1861/60)/60)/24)+DATE(1970,1,1)</f>
        <v>40778.770011574074</v>
      </c>
      <c r="U1861" s="15">
        <f>(((Kickstarter!I1861/60)/60)/24)+DATE(1970,1,1)</f>
        <v>40808.770011574074</v>
      </c>
      <c r="V1861">
        <f>YEAR(T1861)</f>
        <v>2011</v>
      </c>
      <c r="W1861">
        <f>YEAR(U1861)</f>
        <v>2011</v>
      </c>
    </row>
    <row r="1862" spans="1:23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5">
        <f t="shared" si="29"/>
        <v>41655.70930555556</v>
      </c>
      <c r="L1862" t="b">
        <v>0</v>
      </c>
      <c r="M1862">
        <v>19</v>
      </c>
      <c r="N1862" t="b">
        <v>1</v>
      </c>
      <c r="O1862" t="s">
        <v>8274</v>
      </c>
      <c r="P1862" s="13">
        <v>1</v>
      </c>
      <c r="Q1862">
        <f>IFERROR(ROUND(Kickstarter!E1862/[1]Kickstarter!L1862,2),0)</f>
        <v>27.81</v>
      </c>
      <c r="R1862" s="16" t="s">
        <v>8318</v>
      </c>
      <c r="S1862" s="16" t="s">
        <v>8349</v>
      </c>
      <c r="T1862" s="15">
        <f>(((Kickstarter!J1862/60)/60)/24)+DATE(1970,1,1)</f>
        <v>41655.709305555552</v>
      </c>
      <c r="U1862" s="15">
        <f>(((Kickstarter!I1862/60)/60)/24)+DATE(1970,1,1)</f>
        <v>41676.709305555552</v>
      </c>
      <c r="V1862">
        <f>YEAR(T1862)</f>
        <v>2014</v>
      </c>
      <c r="W1862">
        <f>YEAR(U1862)</f>
        <v>2014</v>
      </c>
    </row>
    <row r="1863" spans="1:23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5">
        <f t="shared" si="29"/>
        <v>42000.300243055557</v>
      </c>
      <c r="L1863" t="b">
        <v>0</v>
      </c>
      <c r="M1863">
        <v>0</v>
      </c>
      <c r="N1863" t="b">
        <v>0</v>
      </c>
      <c r="O1863" t="s">
        <v>8281</v>
      </c>
      <c r="P1863" s="13">
        <v>1</v>
      </c>
      <c r="Q1863">
        <f>IFERROR(ROUND(Kickstarter!E1863/[1]Kickstarter!L1863,2),0)</f>
        <v>0</v>
      </c>
      <c r="R1863" s="16" t="s">
        <v>8310</v>
      </c>
      <c r="S1863" s="16" t="s">
        <v>8309</v>
      </c>
      <c r="T1863" s="15">
        <f>(((Kickstarter!J1863/60)/60)/24)+DATE(1970,1,1)</f>
        <v>42000.300243055557</v>
      </c>
      <c r="U1863" s="15">
        <f>(((Kickstarter!I1863/60)/60)/24)+DATE(1970,1,1)</f>
        <v>42030.300243055557</v>
      </c>
      <c r="V1863">
        <f>YEAR(T1863)</f>
        <v>2014</v>
      </c>
      <c r="W1863">
        <f>YEAR(U1863)</f>
        <v>2015</v>
      </c>
    </row>
    <row r="1864" spans="1:23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5">
        <f t="shared" si="29"/>
        <v>42755.492754629631</v>
      </c>
      <c r="L1864" t="b">
        <v>0</v>
      </c>
      <c r="M1864">
        <v>16</v>
      </c>
      <c r="N1864" t="b">
        <v>0</v>
      </c>
      <c r="O1864" t="s">
        <v>8281</v>
      </c>
      <c r="P1864" s="13">
        <v>1</v>
      </c>
      <c r="Q1864">
        <f>IFERROR(ROUND(Kickstarter!E1864/[1]Kickstarter!L1864,2),0)</f>
        <v>80.83</v>
      </c>
      <c r="R1864" s="16" t="s">
        <v>8308</v>
      </c>
      <c r="S1864" s="16" t="s">
        <v>8350</v>
      </c>
      <c r="T1864" s="15">
        <f>(((Kickstarter!J1864/60)/60)/24)+DATE(1970,1,1)</f>
        <v>42755.492754629624</v>
      </c>
      <c r="U1864" s="15">
        <f>(((Kickstarter!I1864/60)/60)/24)+DATE(1970,1,1)</f>
        <v>42802.3125</v>
      </c>
      <c r="V1864">
        <f>YEAR(T1864)</f>
        <v>2017</v>
      </c>
      <c r="W1864">
        <f>YEAR(U1864)</f>
        <v>2017</v>
      </c>
    </row>
    <row r="1865" spans="1:23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5">
        <f t="shared" si="29"/>
        <v>41772.797280092593</v>
      </c>
      <c r="L1865" t="b">
        <v>0</v>
      </c>
      <c r="M1865">
        <v>2</v>
      </c>
      <c r="N1865" t="b">
        <v>0</v>
      </c>
      <c r="O1865" t="s">
        <v>8281</v>
      </c>
      <c r="P1865" s="13">
        <v>1</v>
      </c>
      <c r="Q1865">
        <f>IFERROR(ROUND(Kickstarter!E1865/[1]Kickstarter!L1865,2),0)</f>
        <v>0.5</v>
      </c>
      <c r="R1865" s="16" t="s">
        <v>8310</v>
      </c>
      <c r="S1865" s="16" t="s">
        <v>8311</v>
      </c>
      <c r="T1865" s="15">
        <f>(((Kickstarter!J1865/60)/60)/24)+DATE(1970,1,1)</f>
        <v>41772.797280092593</v>
      </c>
      <c r="U1865" s="15">
        <f>(((Kickstarter!I1865/60)/60)/24)+DATE(1970,1,1)</f>
        <v>41802.797280092593</v>
      </c>
      <c r="V1865">
        <f>YEAR(T1865)</f>
        <v>2014</v>
      </c>
      <c r="W1865">
        <f>YEAR(U1865)</f>
        <v>2014</v>
      </c>
    </row>
    <row r="1866" spans="1:23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5">
        <f t="shared" si="29"/>
        <v>41733.716435185182</v>
      </c>
      <c r="L1866" t="b">
        <v>0</v>
      </c>
      <c r="M1866">
        <v>48</v>
      </c>
      <c r="N1866" t="b">
        <v>0</v>
      </c>
      <c r="O1866" t="s">
        <v>8281</v>
      </c>
      <c r="P1866" s="13">
        <v>1</v>
      </c>
      <c r="Q1866">
        <f>IFERROR(ROUND(Kickstarter!E1866/[1]Kickstarter!L1866,2),0)</f>
        <v>139.4</v>
      </c>
      <c r="R1866" s="16" t="s">
        <v>8310</v>
      </c>
      <c r="S1866" s="16" t="s">
        <v>8309</v>
      </c>
      <c r="T1866" s="15">
        <f>(((Kickstarter!J1866/60)/60)/24)+DATE(1970,1,1)</f>
        <v>41733.716435185182</v>
      </c>
      <c r="U1866" s="15">
        <f>(((Kickstarter!I1866/60)/60)/24)+DATE(1970,1,1)</f>
        <v>41763.716435185182</v>
      </c>
      <c r="V1866">
        <f>YEAR(T1866)</f>
        <v>2014</v>
      </c>
      <c r="W1866">
        <f>YEAR(U1866)</f>
        <v>2014</v>
      </c>
    </row>
    <row r="1867" spans="1:23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5">
        <f t="shared" si="29"/>
        <v>42645.367442129631</v>
      </c>
      <c r="L1867" t="b">
        <v>0</v>
      </c>
      <c r="M1867">
        <v>2</v>
      </c>
      <c r="N1867" t="b">
        <v>0</v>
      </c>
      <c r="O1867" t="s">
        <v>8281</v>
      </c>
      <c r="P1867" s="13">
        <v>1</v>
      </c>
      <c r="Q1867">
        <f>IFERROR(ROUND(Kickstarter!E1867/[1]Kickstarter!L1867,2),0)</f>
        <v>0.12</v>
      </c>
      <c r="R1867" s="16" t="s">
        <v>8308</v>
      </c>
      <c r="S1867" s="16" t="s">
        <v>8350</v>
      </c>
      <c r="T1867" s="15">
        <f>(((Kickstarter!J1867/60)/60)/24)+DATE(1970,1,1)</f>
        <v>42645.367442129631</v>
      </c>
      <c r="U1867" s="15">
        <f>(((Kickstarter!I1867/60)/60)/24)+DATE(1970,1,1)</f>
        <v>42680.409108796302</v>
      </c>
      <c r="V1867">
        <f>YEAR(T1867)</f>
        <v>2016</v>
      </c>
      <c r="W1867">
        <f>YEAR(U1867)</f>
        <v>2016</v>
      </c>
    </row>
    <row r="1868" spans="1:23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5">
        <f t="shared" si="29"/>
        <v>42742.246493055558</v>
      </c>
      <c r="L1868" t="b">
        <v>0</v>
      </c>
      <c r="M1868">
        <v>2</v>
      </c>
      <c r="N1868" t="b">
        <v>0</v>
      </c>
      <c r="O1868" t="s">
        <v>8281</v>
      </c>
      <c r="P1868" s="13">
        <v>1</v>
      </c>
      <c r="Q1868">
        <f>IFERROR(ROUND(Kickstarter!E1868/[1]Kickstarter!L1868,2),0)</f>
        <v>9.6199999999999992</v>
      </c>
      <c r="R1868" s="16" t="s">
        <v>8308</v>
      </c>
      <c r="S1868" s="16" t="s">
        <v>8346</v>
      </c>
      <c r="T1868" s="15">
        <f>(((Kickstarter!J1868/60)/60)/24)+DATE(1970,1,1)</f>
        <v>42742.246493055558</v>
      </c>
      <c r="U1868" s="15">
        <f>(((Kickstarter!I1868/60)/60)/24)+DATE(1970,1,1)</f>
        <v>42795.166666666672</v>
      </c>
      <c r="V1868">
        <f>YEAR(T1868)</f>
        <v>2017</v>
      </c>
      <c r="W1868">
        <f>YEAR(U1868)</f>
        <v>2017</v>
      </c>
    </row>
    <row r="1869" spans="1:23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5">
        <f t="shared" si="29"/>
        <v>42649.924907407403</v>
      </c>
      <c r="L1869" t="b">
        <v>0</v>
      </c>
      <c r="M1869">
        <v>1</v>
      </c>
      <c r="N1869" t="b">
        <v>0</v>
      </c>
      <c r="O1869" t="s">
        <v>8281</v>
      </c>
      <c r="P1869" s="13">
        <v>1</v>
      </c>
      <c r="Q1869">
        <f>IFERROR(ROUND(Kickstarter!E1869/[1]Kickstarter!L1869,2),0)</f>
        <v>1.67</v>
      </c>
      <c r="R1869" s="16" t="s">
        <v>8310</v>
      </c>
      <c r="S1869" s="16" t="s">
        <v>8311</v>
      </c>
      <c r="T1869" s="15">
        <f>(((Kickstarter!J1869/60)/60)/24)+DATE(1970,1,1)</f>
        <v>42649.924907407403</v>
      </c>
      <c r="U1869" s="15">
        <f>(((Kickstarter!I1869/60)/60)/24)+DATE(1970,1,1)</f>
        <v>42679.924907407403</v>
      </c>
      <c r="V1869">
        <f>YEAR(T1869)</f>
        <v>2016</v>
      </c>
      <c r="W1869">
        <f>YEAR(U1869)</f>
        <v>2016</v>
      </c>
    </row>
    <row r="1870" spans="1:23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5">
        <f t="shared" si="29"/>
        <v>42328.779224537036</v>
      </c>
      <c r="L1870" t="b">
        <v>0</v>
      </c>
      <c r="M1870">
        <v>17</v>
      </c>
      <c r="N1870" t="b">
        <v>0</v>
      </c>
      <c r="O1870" t="s">
        <v>8281</v>
      </c>
      <c r="P1870" s="13">
        <v>1</v>
      </c>
      <c r="Q1870">
        <f>IFERROR(ROUND(Kickstarter!E1870/[1]Kickstarter!L1870,2),0)</f>
        <v>45.07</v>
      </c>
      <c r="R1870" s="16" t="s">
        <v>8310</v>
      </c>
      <c r="S1870" s="16" t="s">
        <v>8309</v>
      </c>
      <c r="T1870" s="15">
        <f>(((Kickstarter!J1870/60)/60)/24)+DATE(1970,1,1)</f>
        <v>42328.779224537036</v>
      </c>
      <c r="U1870" s="15">
        <f>(((Kickstarter!I1870/60)/60)/24)+DATE(1970,1,1)</f>
        <v>42353.332638888889</v>
      </c>
      <c r="V1870">
        <f>YEAR(T1870)</f>
        <v>2015</v>
      </c>
      <c r="W1870">
        <f>YEAR(U1870)</f>
        <v>2015</v>
      </c>
    </row>
    <row r="1871" spans="1:23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5">
        <f t="shared" si="29"/>
        <v>42709.002881944441</v>
      </c>
      <c r="L1871" t="b">
        <v>0</v>
      </c>
      <c r="M1871">
        <v>0</v>
      </c>
      <c r="N1871" t="b">
        <v>0</v>
      </c>
      <c r="O1871" t="s">
        <v>8281</v>
      </c>
      <c r="P1871" s="13">
        <v>1</v>
      </c>
      <c r="Q1871">
        <f>IFERROR(ROUND(Kickstarter!E1871/[1]Kickstarter!L1871,2),0)</f>
        <v>0</v>
      </c>
      <c r="R1871" s="16" t="s">
        <v>8310</v>
      </c>
      <c r="S1871" s="16" t="s">
        <v>8309</v>
      </c>
      <c r="T1871" s="15">
        <f>(((Kickstarter!J1871/60)/60)/24)+DATE(1970,1,1)</f>
        <v>42709.002881944441</v>
      </c>
      <c r="U1871" s="15">
        <f>(((Kickstarter!I1871/60)/60)/24)+DATE(1970,1,1)</f>
        <v>42739.002881944441</v>
      </c>
      <c r="V1871">
        <f>YEAR(T1871)</f>
        <v>2016</v>
      </c>
      <c r="W1871">
        <f>YEAR(U1871)</f>
        <v>2017</v>
      </c>
    </row>
    <row r="1872" spans="1:23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5">
        <f t="shared" si="29"/>
        <v>42371.355729166666</v>
      </c>
      <c r="L1872" t="b">
        <v>0</v>
      </c>
      <c r="M1872">
        <v>11</v>
      </c>
      <c r="N1872" t="b">
        <v>0</v>
      </c>
      <c r="O1872" t="s">
        <v>8281</v>
      </c>
      <c r="P1872" s="13">
        <v>1</v>
      </c>
      <c r="Q1872">
        <f>IFERROR(ROUND(Kickstarter!E1872/[1]Kickstarter!L1872,2),0)</f>
        <v>25.79</v>
      </c>
      <c r="R1872" s="16" t="s">
        <v>8310</v>
      </c>
      <c r="S1872" s="16" t="s">
        <v>8309</v>
      </c>
      <c r="T1872" s="15">
        <f>(((Kickstarter!J1872/60)/60)/24)+DATE(1970,1,1)</f>
        <v>42371.355729166666</v>
      </c>
      <c r="U1872" s="15">
        <f>(((Kickstarter!I1872/60)/60)/24)+DATE(1970,1,1)</f>
        <v>42400.178472222222</v>
      </c>
      <c r="V1872">
        <f>YEAR(T1872)</f>
        <v>2016</v>
      </c>
      <c r="W1872">
        <f>YEAR(U1872)</f>
        <v>2016</v>
      </c>
    </row>
    <row r="1873" spans="1:23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5">
        <f t="shared" si="29"/>
        <v>41923.783576388887</v>
      </c>
      <c r="L1873" t="b">
        <v>0</v>
      </c>
      <c r="M1873">
        <v>95</v>
      </c>
      <c r="N1873" t="b">
        <v>0</v>
      </c>
      <c r="O1873" t="s">
        <v>8281</v>
      </c>
      <c r="P1873" s="13">
        <v>1</v>
      </c>
      <c r="Q1873">
        <f>IFERROR(ROUND(Kickstarter!E1873/[1]Kickstarter!L1873,2),0)</f>
        <v>166.64</v>
      </c>
      <c r="R1873" s="16" t="s">
        <v>8310</v>
      </c>
      <c r="S1873" s="16" t="s">
        <v>8319</v>
      </c>
      <c r="T1873" s="15">
        <f>(((Kickstarter!J1873/60)/60)/24)+DATE(1970,1,1)</f>
        <v>41923.783576388887</v>
      </c>
      <c r="U1873" s="15">
        <f>(((Kickstarter!I1873/60)/60)/24)+DATE(1970,1,1)</f>
        <v>41963.825243055559</v>
      </c>
      <c r="V1873">
        <f>YEAR(T1873)</f>
        <v>2014</v>
      </c>
      <c r="W1873">
        <f>YEAR(U1873)</f>
        <v>2014</v>
      </c>
    </row>
    <row r="1874" spans="1:23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5">
        <f t="shared" si="29"/>
        <v>42155.129652777774</v>
      </c>
      <c r="L1874" t="b">
        <v>0</v>
      </c>
      <c r="M1874">
        <v>13</v>
      </c>
      <c r="N1874" t="b">
        <v>0</v>
      </c>
      <c r="O1874" t="s">
        <v>8281</v>
      </c>
      <c r="P1874" s="13">
        <v>1</v>
      </c>
      <c r="Q1874">
        <f>IFERROR(ROUND(Kickstarter!E1874/[1]Kickstarter!L1874,2),0)</f>
        <v>8.83</v>
      </c>
      <c r="R1874" s="16" t="s">
        <v>8310</v>
      </c>
      <c r="S1874" s="16" t="s">
        <v>8309</v>
      </c>
      <c r="T1874" s="15">
        <f>(((Kickstarter!J1874/60)/60)/24)+DATE(1970,1,1)</f>
        <v>42155.129652777774</v>
      </c>
      <c r="U1874" s="15">
        <f>(((Kickstarter!I1874/60)/60)/24)+DATE(1970,1,1)</f>
        <v>42185.129652777774</v>
      </c>
      <c r="V1874">
        <f>YEAR(T1874)</f>
        <v>2015</v>
      </c>
      <c r="W1874">
        <f>YEAR(U1874)</f>
        <v>2015</v>
      </c>
    </row>
    <row r="1875" spans="1:23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5">
        <f t="shared" si="29"/>
        <v>42164.615856481483</v>
      </c>
      <c r="L1875" t="b">
        <v>0</v>
      </c>
      <c r="M1875">
        <v>2</v>
      </c>
      <c r="N1875" t="b">
        <v>0</v>
      </c>
      <c r="O1875" t="s">
        <v>8281</v>
      </c>
      <c r="P1875" s="13">
        <v>1</v>
      </c>
      <c r="Q1875">
        <f>IFERROR(ROUND(Kickstarter!E1875/[1]Kickstarter!L1875,2),0)</f>
        <v>1.71</v>
      </c>
      <c r="R1875" s="16" t="s">
        <v>8310</v>
      </c>
      <c r="S1875" s="16" t="s">
        <v>8309</v>
      </c>
      <c r="T1875" s="15">
        <f>(((Kickstarter!J1875/60)/60)/24)+DATE(1970,1,1)</f>
        <v>42164.615856481483</v>
      </c>
      <c r="U1875" s="15">
        <f>(((Kickstarter!I1875/60)/60)/24)+DATE(1970,1,1)</f>
        <v>42193.697916666672</v>
      </c>
      <c r="V1875">
        <f>YEAR(T1875)</f>
        <v>2015</v>
      </c>
      <c r="W1875">
        <f>YEAR(U1875)</f>
        <v>2015</v>
      </c>
    </row>
    <row r="1876" spans="1:23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5">
        <f t="shared" si="29"/>
        <v>42529.969131944439</v>
      </c>
      <c r="L1876" t="b">
        <v>0</v>
      </c>
      <c r="M1876">
        <v>2</v>
      </c>
      <c r="N1876" t="b">
        <v>0</v>
      </c>
      <c r="O1876" t="s">
        <v>8281</v>
      </c>
      <c r="P1876" s="13">
        <v>1</v>
      </c>
      <c r="Q1876">
        <f>IFERROR(ROUND(Kickstarter!E1876/[1]Kickstarter!L1876,2),0)</f>
        <v>1.86</v>
      </c>
      <c r="R1876" s="16" t="s">
        <v>8308</v>
      </c>
      <c r="S1876" s="16" t="s">
        <v>8350</v>
      </c>
      <c r="T1876" s="15">
        <f>(((Kickstarter!J1876/60)/60)/24)+DATE(1970,1,1)</f>
        <v>42529.969131944439</v>
      </c>
      <c r="U1876" s="15">
        <f>(((Kickstarter!I1876/60)/60)/24)+DATE(1970,1,1)</f>
        <v>42549.969131944439</v>
      </c>
      <c r="V1876">
        <f>YEAR(T1876)</f>
        <v>2016</v>
      </c>
      <c r="W1876">
        <f>YEAR(U1876)</f>
        <v>2016</v>
      </c>
    </row>
    <row r="1877" spans="1:23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5">
        <f t="shared" si="29"/>
        <v>42528.899398148147</v>
      </c>
      <c r="L1877" t="b">
        <v>0</v>
      </c>
      <c r="M1877">
        <v>3</v>
      </c>
      <c r="N1877" t="b">
        <v>0</v>
      </c>
      <c r="O1877" t="s">
        <v>8281</v>
      </c>
      <c r="P1877" s="13">
        <v>1</v>
      </c>
      <c r="Q1877">
        <f>IFERROR(ROUND(Kickstarter!E1877/[1]Kickstarter!L1877,2),0)</f>
        <v>3.4</v>
      </c>
      <c r="R1877" s="16" t="s">
        <v>8318</v>
      </c>
      <c r="S1877" s="16" t="s">
        <v>8345</v>
      </c>
      <c r="T1877" s="15">
        <f>(((Kickstarter!J1877/60)/60)/24)+DATE(1970,1,1)</f>
        <v>42528.899398148147</v>
      </c>
      <c r="U1877" s="15">
        <f>(((Kickstarter!I1877/60)/60)/24)+DATE(1970,1,1)</f>
        <v>42588.899398148147</v>
      </c>
      <c r="V1877">
        <f>YEAR(T1877)</f>
        <v>2016</v>
      </c>
      <c r="W1877">
        <f>YEAR(U1877)</f>
        <v>2016</v>
      </c>
    </row>
    <row r="1878" spans="1:23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5">
        <f t="shared" si="29"/>
        <v>41776.284780092596</v>
      </c>
      <c r="L1878" t="b">
        <v>0</v>
      </c>
      <c r="M1878">
        <v>0</v>
      </c>
      <c r="N1878" t="b">
        <v>0</v>
      </c>
      <c r="O1878" t="s">
        <v>8281</v>
      </c>
      <c r="P1878" s="13">
        <v>1</v>
      </c>
      <c r="Q1878">
        <f>IFERROR(ROUND(Kickstarter!E1878/[1]Kickstarter!L1878,2),0)</f>
        <v>0</v>
      </c>
      <c r="R1878" s="16" t="s">
        <v>8308</v>
      </c>
      <c r="S1878" s="16" t="s">
        <v>8342</v>
      </c>
      <c r="T1878" s="15">
        <f>(((Kickstarter!J1878/60)/60)/24)+DATE(1970,1,1)</f>
        <v>41776.284780092588</v>
      </c>
      <c r="U1878" s="15">
        <f>(((Kickstarter!I1878/60)/60)/24)+DATE(1970,1,1)</f>
        <v>41806.284780092588</v>
      </c>
      <c r="V1878">
        <f>YEAR(T1878)</f>
        <v>2014</v>
      </c>
      <c r="W1878">
        <f>YEAR(U1878)</f>
        <v>2014</v>
      </c>
    </row>
    <row r="1879" spans="1:23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5">
        <f t="shared" si="29"/>
        <v>42035.029224537036</v>
      </c>
      <c r="L1879" t="b">
        <v>0</v>
      </c>
      <c r="M1879">
        <v>0</v>
      </c>
      <c r="N1879" t="b">
        <v>0</v>
      </c>
      <c r="O1879" t="s">
        <v>8281</v>
      </c>
      <c r="P1879" s="13">
        <v>1</v>
      </c>
      <c r="Q1879">
        <f>IFERROR(ROUND(Kickstarter!E1879/[1]Kickstarter!L1879,2),0)</f>
        <v>0</v>
      </c>
      <c r="R1879" s="16" t="s">
        <v>8308</v>
      </c>
      <c r="S1879" s="16" t="s">
        <v>8342</v>
      </c>
      <c r="T1879" s="15">
        <f>(((Kickstarter!J1879/60)/60)/24)+DATE(1970,1,1)</f>
        <v>42035.029224537036</v>
      </c>
      <c r="U1879" s="15">
        <f>(((Kickstarter!I1879/60)/60)/24)+DATE(1970,1,1)</f>
        <v>42064.029224537036</v>
      </c>
      <c r="V1879">
        <f>YEAR(T1879)</f>
        <v>2015</v>
      </c>
      <c r="W1879">
        <f>YEAR(U1879)</f>
        <v>2015</v>
      </c>
    </row>
    <row r="1880" spans="1:23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5">
        <f t="shared" si="29"/>
        <v>41773.008738425924</v>
      </c>
      <c r="L1880" t="b">
        <v>0</v>
      </c>
      <c r="M1880">
        <v>0</v>
      </c>
      <c r="N1880" t="b">
        <v>0</v>
      </c>
      <c r="O1880" t="s">
        <v>8281</v>
      </c>
      <c r="P1880" s="13">
        <v>1</v>
      </c>
      <c r="Q1880">
        <f>IFERROR(ROUND(Kickstarter!E1880/[1]Kickstarter!L1880,2),0)</f>
        <v>0</v>
      </c>
      <c r="R1880" s="16" t="s">
        <v>8329</v>
      </c>
      <c r="S1880" s="16" t="s">
        <v>8330</v>
      </c>
      <c r="T1880" s="15">
        <f>(((Kickstarter!J1880/60)/60)/24)+DATE(1970,1,1)</f>
        <v>41773.008738425924</v>
      </c>
      <c r="U1880" s="15">
        <f>(((Kickstarter!I1880/60)/60)/24)+DATE(1970,1,1)</f>
        <v>41803.008738425924</v>
      </c>
      <c r="V1880">
        <f>YEAR(T1880)</f>
        <v>2014</v>
      </c>
      <c r="W1880">
        <f>YEAR(U1880)</f>
        <v>2014</v>
      </c>
    </row>
    <row r="1881" spans="1:23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5">
        <f t="shared" si="29"/>
        <v>42413.649641203709</v>
      </c>
      <c r="L1881" t="b">
        <v>0</v>
      </c>
      <c r="M1881">
        <v>2</v>
      </c>
      <c r="N1881" t="b">
        <v>0</v>
      </c>
      <c r="O1881" t="s">
        <v>8281</v>
      </c>
      <c r="P1881" s="13">
        <v>1</v>
      </c>
      <c r="Q1881">
        <f>IFERROR(ROUND(Kickstarter!E1881/[1]Kickstarter!L1881,2),0)</f>
        <v>0.24</v>
      </c>
      <c r="R1881" s="16" t="s">
        <v>8310</v>
      </c>
      <c r="S1881" s="16" t="s">
        <v>8309</v>
      </c>
      <c r="T1881" s="15">
        <f>(((Kickstarter!J1881/60)/60)/24)+DATE(1970,1,1)</f>
        <v>42413.649641203709</v>
      </c>
      <c r="U1881" s="15">
        <f>(((Kickstarter!I1881/60)/60)/24)+DATE(1970,1,1)</f>
        <v>42443.607974537037</v>
      </c>
      <c r="V1881">
        <f>YEAR(T1881)</f>
        <v>2016</v>
      </c>
      <c r="W1881">
        <f>YEAR(U1881)</f>
        <v>2016</v>
      </c>
    </row>
    <row r="1882" spans="1:23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5">
        <f t="shared" si="29"/>
        <v>42430.566898148143</v>
      </c>
      <c r="L1882" t="b">
        <v>0</v>
      </c>
      <c r="M1882">
        <v>24</v>
      </c>
      <c r="N1882" t="b">
        <v>0</v>
      </c>
      <c r="O1882" t="s">
        <v>8281</v>
      </c>
      <c r="P1882" s="13">
        <v>1</v>
      </c>
      <c r="Q1882">
        <f>IFERROR(ROUND(Kickstarter!E1882/[1]Kickstarter!L1882,2),0)</f>
        <v>62.75</v>
      </c>
      <c r="R1882" s="16" t="s">
        <v>8310</v>
      </c>
      <c r="S1882" s="16" t="s">
        <v>8309</v>
      </c>
      <c r="T1882" s="15">
        <f>(((Kickstarter!J1882/60)/60)/24)+DATE(1970,1,1)</f>
        <v>42430.566898148143</v>
      </c>
      <c r="U1882" s="15">
        <f>(((Kickstarter!I1882/60)/60)/24)+DATE(1970,1,1)</f>
        <v>42459.525231481486</v>
      </c>
      <c r="V1882">
        <f>YEAR(T1882)</f>
        <v>2016</v>
      </c>
      <c r="W1882">
        <f>YEAR(U1882)</f>
        <v>2016</v>
      </c>
    </row>
    <row r="1883" spans="1:23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5">
        <f t="shared" si="29"/>
        <v>42043.152650462958</v>
      </c>
      <c r="L1883" t="b">
        <v>0</v>
      </c>
      <c r="M1883">
        <v>70</v>
      </c>
      <c r="N1883" t="b">
        <v>1</v>
      </c>
      <c r="O1883" t="s">
        <v>8277</v>
      </c>
      <c r="P1883" s="13">
        <v>1</v>
      </c>
      <c r="Q1883">
        <f>IFERROR(ROUND(Kickstarter!E1883/[1]Kickstarter!L1883,2),0)</f>
        <v>246.69</v>
      </c>
      <c r="R1883" s="16" t="s">
        <v>8310</v>
      </c>
      <c r="S1883" s="16" t="s">
        <v>8309</v>
      </c>
      <c r="T1883" s="15">
        <f>(((Kickstarter!J1883/60)/60)/24)+DATE(1970,1,1)</f>
        <v>42043.152650462958</v>
      </c>
      <c r="U1883" s="15">
        <f>(((Kickstarter!I1883/60)/60)/24)+DATE(1970,1,1)</f>
        <v>42073.110983796301</v>
      </c>
      <c r="V1883">
        <f>YEAR(T1883)</f>
        <v>2015</v>
      </c>
      <c r="W1883">
        <f>YEAR(U1883)</f>
        <v>2015</v>
      </c>
    </row>
    <row r="1884" spans="1:23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5">
        <f t="shared" si="29"/>
        <v>41067.949212962965</v>
      </c>
      <c r="L1884" t="b">
        <v>0</v>
      </c>
      <c r="M1884">
        <v>81</v>
      </c>
      <c r="N1884" t="b">
        <v>1</v>
      </c>
      <c r="O1884" t="s">
        <v>8277</v>
      </c>
      <c r="P1884" s="13">
        <v>1</v>
      </c>
      <c r="Q1884">
        <f>IFERROR(ROUND(Kickstarter!E1884/[1]Kickstarter!L1884,2),0)</f>
        <v>198.82</v>
      </c>
      <c r="R1884" s="16" t="s">
        <v>8308</v>
      </c>
      <c r="S1884" s="16" t="s">
        <v>8342</v>
      </c>
      <c r="T1884" s="15">
        <f>(((Kickstarter!J1884/60)/60)/24)+DATE(1970,1,1)</f>
        <v>41067.949212962965</v>
      </c>
      <c r="U1884" s="15">
        <f>(((Kickstarter!I1884/60)/60)/24)+DATE(1970,1,1)</f>
        <v>41100.991666666669</v>
      </c>
      <c r="V1884">
        <f>YEAR(T1884)</f>
        <v>2012</v>
      </c>
      <c r="W1884">
        <f>YEAR(U1884)</f>
        <v>2012</v>
      </c>
    </row>
    <row r="1885" spans="1:23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5">
        <f t="shared" si="29"/>
        <v>40977.948009259257</v>
      </c>
      <c r="L1885" t="b">
        <v>0</v>
      </c>
      <c r="M1885">
        <v>32</v>
      </c>
      <c r="N1885" t="b">
        <v>1</v>
      </c>
      <c r="O1885" t="s">
        <v>8277</v>
      </c>
      <c r="P1885" s="13">
        <v>1</v>
      </c>
      <c r="Q1885">
        <f>IFERROR(ROUND(Kickstarter!E1885/[1]Kickstarter!L1885,2),0)</f>
        <v>116.33</v>
      </c>
      <c r="R1885" s="16" t="s">
        <v>8310</v>
      </c>
      <c r="S1885" s="16" t="s">
        <v>8311</v>
      </c>
      <c r="T1885" s="15">
        <f>(((Kickstarter!J1885/60)/60)/24)+DATE(1970,1,1)</f>
        <v>40977.948009259257</v>
      </c>
      <c r="U1885" s="15">
        <f>(((Kickstarter!I1885/60)/60)/24)+DATE(1970,1,1)</f>
        <v>41007.906342592592</v>
      </c>
      <c r="V1885">
        <f>YEAR(T1885)</f>
        <v>2012</v>
      </c>
      <c r="W1885">
        <f>YEAR(U1885)</f>
        <v>2012</v>
      </c>
    </row>
    <row r="1886" spans="1:23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5">
        <f t="shared" si="29"/>
        <v>41205.198321759257</v>
      </c>
      <c r="L1886" t="b">
        <v>0</v>
      </c>
      <c r="M1886">
        <v>26</v>
      </c>
      <c r="N1886" t="b">
        <v>1</v>
      </c>
      <c r="O1886" t="s">
        <v>8277</v>
      </c>
      <c r="P1886" s="13">
        <v>1</v>
      </c>
      <c r="Q1886">
        <f>IFERROR(ROUND(Kickstarter!E1886/[1]Kickstarter!L1886,2),0)</f>
        <v>79.47</v>
      </c>
      <c r="R1886" s="16" t="s">
        <v>8318</v>
      </c>
      <c r="S1886" s="16" t="s">
        <v>8349</v>
      </c>
      <c r="T1886" s="15">
        <f>(((Kickstarter!J1886/60)/60)/24)+DATE(1970,1,1)</f>
        <v>41205.198321759257</v>
      </c>
      <c r="U1886" s="15">
        <f>(((Kickstarter!I1886/60)/60)/24)+DATE(1970,1,1)</f>
        <v>41240.5</v>
      </c>
      <c r="V1886">
        <f>YEAR(T1886)</f>
        <v>2012</v>
      </c>
      <c r="W1886">
        <f>YEAR(U1886)</f>
        <v>2012</v>
      </c>
    </row>
    <row r="1887" spans="1:23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5">
        <f t="shared" si="29"/>
        <v>41099.093865740739</v>
      </c>
      <c r="L1887" t="b">
        <v>0</v>
      </c>
      <c r="M1887">
        <v>105</v>
      </c>
      <c r="N1887" t="b">
        <v>1</v>
      </c>
      <c r="O1887" t="s">
        <v>8277</v>
      </c>
      <c r="P1887" s="13">
        <v>1</v>
      </c>
      <c r="Q1887">
        <f>IFERROR(ROUND(Kickstarter!E1887/[1]Kickstarter!L1887,2),0)</f>
        <v>241.91</v>
      </c>
      <c r="R1887" s="16" t="s">
        <v>8318</v>
      </c>
      <c r="S1887" s="16" t="s">
        <v>8349</v>
      </c>
      <c r="T1887" s="15">
        <f>(((Kickstarter!J1887/60)/60)/24)+DATE(1970,1,1)</f>
        <v>41099.093865740739</v>
      </c>
      <c r="U1887" s="15">
        <f>(((Kickstarter!I1887/60)/60)/24)+DATE(1970,1,1)</f>
        <v>41131.916666666664</v>
      </c>
      <c r="V1887">
        <f>YEAR(T1887)</f>
        <v>2012</v>
      </c>
      <c r="W1887">
        <f>YEAR(U1887)</f>
        <v>2012</v>
      </c>
    </row>
    <row r="1888" spans="1:23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5">
        <f t="shared" si="29"/>
        <v>41925.906689814816</v>
      </c>
      <c r="L1888" t="b">
        <v>0</v>
      </c>
      <c r="M1888">
        <v>29</v>
      </c>
      <c r="N1888" t="b">
        <v>1</v>
      </c>
      <c r="O1888" t="s">
        <v>8277</v>
      </c>
      <c r="P1888" s="13">
        <v>1</v>
      </c>
      <c r="Q1888">
        <f>IFERROR(ROUND(Kickstarter!E1888/[1]Kickstarter!L1888,2),0)</f>
        <v>34.03</v>
      </c>
      <c r="R1888" s="16" t="s">
        <v>8310</v>
      </c>
      <c r="S1888" s="16" t="s">
        <v>8309</v>
      </c>
      <c r="T1888" s="15">
        <f>(((Kickstarter!J1888/60)/60)/24)+DATE(1970,1,1)</f>
        <v>41925.906689814816</v>
      </c>
      <c r="U1888" s="15">
        <f>(((Kickstarter!I1888/60)/60)/24)+DATE(1970,1,1)</f>
        <v>41955.94835648148</v>
      </c>
      <c r="V1888">
        <f>YEAR(T1888)</f>
        <v>2014</v>
      </c>
      <c r="W1888">
        <f>YEAR(U1888)</f>
        <v>2014</v>
      </c>
    </row>
    <row r="1889" spans="1:23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5">
        <f t="shared" si="29"/>
        <v>42323.800138888888</v>
      </c>
      <c r="L1889" t="b">
        <v>0</v>
      </c>
      <c r="M1889">
        <v>8</v>
      </c>
      <c r="N1889" t="b">
        <v>1</v>
      </c>
      <c r="O1889" t="s">
        <v>8277</v>
      </c>
      <c r="P1889" s="13">
        <v>1</v>
      </c>
      <c r="Q1889">
        <f>IFERROR(ROUND(Kickstarter!E1889/[1]Kickstarter!L1889,2),0)</f>
        <v>166.75</v>
      </c>
      <c r="R1889" s="16" t="s">
        <v>8318</v>
      </c>
      <c r="S1889" s="16" t="s">
        <v>8347</v>
      </c>
      <c r="T1889" s="15">
        <f>(((Kickstarter!J1889/60)/60)/24)+DATE(1970,1,1)</f>
        <v>42323.800138888888</v>
      </c>
      <c r="U1889" s="15">
        <f>(((Kickstarter!I1889/60)/60)/24)+DATE(1970,1,1)</f>
        <v>42341.895833333328</v>
      </c>
      <c r="V1889">
        <f>YEAR(T1889)</f>
        <v>2015</v>
      </c>
      <c r="W1889">
        <f>YEAR(U1889)</f>
        <v>2015</v>
      </c>
    </row>
    <row r="1890" spans="1:23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5">
        <f t="shared" si="29"/>
        <v>40299.239953703705</v>
      </c>
      <c r="L1890" t="b">
        <v>0</v>
      </c>
      <c r="M1890">
        <v>89</v>
      </c>
      <c r="N1890" t="b">
        <v>1</v>
      </c>
      <c r="O1890" t="s">
        <v>8277</v>
      </c>
      <c r="P1890" s="13">
        <v>1</v>
      </c>
      <c r="Q1890">
        <f>IFERROR(ROUND(Kickstarter!E1890/[1]Kickstarter!L1890,2),0)</f>
        <v>259.5</v>
      </c>
      <c r="R1890" s="16" t="s">
        <v>8308</v>
      </c>
      <c r="S1890" s="16" t="s">
        <v>8350</v>
      </c>
      <c r="T1890" s="15">
        <f>(((Kickstarter!J1890/60)/60)/24)+DATE(1970,1,1)</f>
        <v>40299.239953703705</v>
      </c>
      <c r="U1890" s="15">
        <f>(((Kickstarter!I1890/60)/60)/24)+DATE(1970,1,1)</f>
        <v>40330.207638888889</v>
      </c>
      <c r="V1890">
        <f>YEAR(T1890)</f>
        <v>2010</v>
      </c>
      <c r="W1890">
        <f>YEAR(U1890)</f>
        <v>2010</v>
      </c>
    </row>
    <row r="1891" spans="1:23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5">
        <f t="shared" si="29"/>
        <v>41299.793356481481</v>
      </c>
      <c r="L1891" t="b">
        <v>0</v>
      </c>
      <c r="M1891">
        <v>44</v>
      </c>
      <c r="N1891" t="b">
        <v>1</v>
      </c>
      <c r="O1891" t="s">
        <v>8277</v>
      </c>
      <c r="P1891" s="13">
        <v>1</v>
      </c>
      <c r="Q1891">
        <f>IFERROR(ROUND(Kickstarter!E1891/[1]Kickstarter!L1891,2),0)</f>
        <v>133.25</v>
      </c>
      <c r="R1891" s="16" t="s">
        <v>8308</v>
      </c>
      <c r="S1891" s="16" t="s">
        <v>8342</v>
      </c>
      <c r="T1891" s="15">
        <f>(((Kickstarter!J1891/60)/60)/24)+DATE(1970,1,1)</f>
        <v>41299.793356481481</v>
      </c>
      <c r="U1891" s="15">
        <f>(((Kickstarter!I1891/60)/60)/24)+DATE(1970,1,1)</f>
        <v>41344.751689814817</v>
      </c>
      <c r="V1891">
        <f>YEAR(T1891)</f>
        <v>2013</v>
      </c>
      <c r="W1891">
        <f>YEAR(U1891)</f>
        <v>2013</v>
      </c>
    </row>
    <row r="1892" spans="1:23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5">
        <f t="shared" si="29"/>
        <v>41228.786203703705</v>
      </c>
      <c r="L1892" t="b">
        <v>0</v>
      </c>
      <c r="M1892">
        <v>246</v>
      </c>
      <c r="N1892" t="b">
        <v>1</v>
      </c>
      <c r="O1892" t="s">
        <v>8277</v>
      </c>
      <c r="P1892" s="13">
        <v>1</v>
      </c>
      <c r="Q1892">
        <f>IFERROR(ROUND(Kickstarter!E1892/[1]Kickstarter!L1892,2),0)</f>
        <v>1334.63</v>
      </c>
      <c r="R1892" s="16" t="s">
        <v>8318</v>
      </c>
      <c r="S1892" s="16" t="s">
        <v>8345</v>
      </c>
      <c r="T1892" s="15">
        <f>(((Kickstarter!J1892/60)/60)/24)+DATE(1970,1,1)</f>
        <v>41228.786203703705</v>
      </c>
      <c r="U1892" s="15">
        <f>(((Kickstarter!I1892/60)/60)/24)+DATE(1970,1,1)</f>
        <v>41258.786203703705</v>
      </c>
      <c r="V1892">
        <f>YEAR(T1892)</f>
        <v>2012</v>
      </c>
      <c r="W1892">
        <f>YEAR(U1892)</f>
        <v>2012</v>
      </c>
    </row>
    <row r="1893" spans="1:23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5">
        <f t="shared" si="29"/>
        <v>40335.798078703701</v>
      </c>
      <c r="L1893" t="b">
        <v>0</v>
      </c>
      <c r="M1893">
        <v>120</v>
      </c>
      <c r="N1893" t="b">
        <v>1</v>
      </c>
      <c r="O1893" t="s">
        <v>8277</v>
      </c>
      <c r="P1893" s="13">
        <v>1</v>
      </c>
      <c r="Q1893">
        <f>IFERROR(ROUND(Kickstarter!E1893/[1]Kickstarter!L1893,2),0)</f>
        <v>1055.5</v>
      </c>
      <c r="R1893" s="16" t="s">
        <v>8318</v>
      </c>
      <c r="S1893" s="16" t="s">
        <v>8349</v>
      </c>
      <c r="T1893" s="15">
        <f>(((Kickstarter!J1893/60)/60)/24)+DATE(1970,1,1)</f>
        <v>40335.798078703701</v>
      </c>
      <c r="U1893" s="15">
        <f>(((Kickstarter!I1893/60)/60)/24)+DATE(1970,1,1)</f>
        <v>40381.25</v>
      </c>
      <c r="V1893">
        <f>YEAR(T1893)</f>
        <v>2010</v>
      </c>
      <c r="W1893">
        <f>YEAR(U1893)</f>
        <v>2010</v>
      </c>
    </row>
    <row r="1894" spans="1:23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5">
        <f t="shared" si="29"/>
        <v>40671.637511574074</v>
      </c>
      <c r="L1894" t="b">
        <v>0</v>
      </c>
      <c r="M1894">
        <v>26</v>
      </c>
      <c r="N1894" t="b">
        <v>1</v>
      </c>
      <c r="O1894" t="s">
        <v>8277</v>
      </c>
      <c r="P1894" s="13">
        <v>1</v>
      </c>
      <c r="Q1894">
        <f>IFERROR(ROUND(Kickstarter!E1894/[1]Kickstarter!L1894,2),0)</f>
        <v>34.15</v>
      </c>
      <c r="R1894" s="16" t="s">
        <v>8310</v>
      </c>
      <c r="S1894" s="16" t="s">
        <v>8309</v>
      </c>
      <c r="T1894" s="15">
        <f>(((Kickstarter!J1894/60)/60)/24)+DATE(1970,1,1)</f>
        <v>40671.637511574074</v>
      </c>
      <c r="U1894" s="15">
        <f>(((Kickstarter!I1894/60)/60)/24)+DATE(1970,1,1)</f>
        <v>40701.637511574074</v>
      </c>
      <c r="V1894">
        <f>YEAR(T1894)</f>
        <v>2011</v>
      </c>
      <c r="W1894">
        <f>YEAR(U1894)</f>
        <v>2011</v>
      </c>
    </row>
    <row r="1895" spans="1:23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5">
        <f t="shared" si="29"/>
        <v>40632.94195601852</v>
      </c>
      <c r="L1895" t="b">
        <v>0</v>
      </c>
      <c r="M1895">
        <v>45</v>
      </c>
      <c r="N1895" t="b">
        <v>1</v>
      </c>
      <c r="O1895" t="s">
        <v>8277</v>
      </c>
      <c r="P1895" s="13">
        <v>1</v>
      </c>
      <c r="Q1895">
        <f>IFERROR(ROUND(Kickstarter!E1895/[1]Kickstarter!L1895,2),0)</f>
        <v>185.71</v>
      </c>
      <c r="R1895" s="16" t="s">
        <v>8310</v>
      </c>
      <c r="S1895" s="16" t="s">
        <v>8309</v>
      </c>
      <c r="T1895" s="15">
        <f>(((Kickstarter!J1895/60)/60)/24)+DATE(1970,1,1)</f>
        <v>40632.94195601852</v>
      </c>
      <c r="U1895" s="15">
        <f>(((Kickstarter!I1895/60)/60)/24)+DATE(1970,1,1)</f>
        <v>40649.165972222225</v>
      </c>
      <c r="V1895">
        <f>YEAR(T1895)</f>
        <v>2011</v>
      </c>
      <c r="W1895">
        <f>YEAR(U1895)</f>
        <v>2011</v>
      </c>
    </row>
    <row r="1896" spans="1:23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5">
        <f t="shared" si="29"/>
        <v>40920.90489583333</v>
      </c>
      <c r="L1896" t="b">
        <v>0</v>
      </c>
      <c r="M1896">
        <v>20</v>
      </c>
      <c r="N1896" t="b">
        <v>1</v>
      </c>
      <c r="O1896" t="s">
        <v>8277</v>
      </c>
      <c r="P1896" s="13">
        <v>1</v>
      </c>
      <c r="Q1896">
        <f>IFERROR(ROUND(Kickstarter!E1896/[1]Kickstarter!L1896,2),0)</f>
        <v>76.33</v>
      </c>
      <c r="R1896" s="16" t="s">
        <v>8310</v>
      </c>
      <c r="S1896" s="16" t="s">
        <v>8319</v>
      </c>
      <c r="T1896" s="15">
        <f>(((Kickstarter!J1896/60)/60)/24)+DATE(1970,1,1)</f>
        <v>40920.904895833337</v>
      </c>
      <c r="U1896" s="15">
        <f>(((Kickstarter!I1896/60)/60)/24)+DATE(1970,1,1)</f>
        <v>40951.904895833337</v>
      </c>
      <c r="V1896">
        <f>YEAR(T1896)</f>
        <v>2012</v>
      </c>
      <c r="W1896">
        <f>YEAR(U1896)</f>
        <v>2012</v>
      </c>
    </row>
    <row r="1897" spans="1:23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5">
        <f t="shared" si="29"/>
        <v>42267.746782407412</v>
      </c>
      <c r="L1897" t="b">
        <v>0</v>
      </c>
      <c r="M1897">
        <v>47</v>
      </c>
      <c r="N1897" t="b">
        <v>1</v>
      </c>
      <c r="O1897" t="s">
        <v>8277</v>
      </c>
      <c r="P1897" s="13">
        <v>1</v>
      </c>
      <c r="Q1897">
        <f>IFERROR(ROUND(Kickstarter!E1897/[1]Kickstarter!L1897,2),0)</f>
        <v>838.91</v>
      </c>
      <c r="R1897" s="16" t="s">
        <v>8308</v>
      </c>
      <c r="S1897" s="16" t="s">
        <v>8350</v>
      </c>
      <c r="T1897" s="15">
        <f>(((Kickstarter!J1897/60)/60)/24)+DATE(1970,1,1)</f>
        <v>42267.746782407412</v>
      </c>
      <c r="U1897" s="15">
        <f>(((Kickstarter!I1897/60)/60)/24)+DATE(1970,1,1)</f>
        <v>42297.746782407412</v>
      </c>
      <c r="V1897">
        <f>YEAR(T1897)</f>
        <v>2015</v>
      </c>
      <c r="W1897">
        <f>YEAR(U1897)</f>
        <v>2015</v>
      </c>
    </row>
    <row r="1898" spans="1:23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5">
        <f t="shared" si="29"/>
        <v>40981.710243055553</v>
      </c>
      <c r="L1898" t="b">
        <v>0</v>
      </c>
      <c r="M1898">
        <v>13</v>
      </c>
      <c r="N1898" t="b">
        <v>1</v>
      </c>
      <c r="O1898" t="s">
        <v>8277</v>
      </c>
      <c r="P1898" s="13">
        <v>1</v>
      </c>
      <c r="Q1898">
        <f>IFERROR(ROUND(Kickstarter!E1898/[1]Kickstarter!L1898,2),0)</f>
        <v>55.9</v>
      </c>
      <c r="R1898" s="16" t="s">
        <v>8310</v>
      </c>
      <c r="S1898" s="16" t="s">
        <v>8309</v>
      </c>
      <c r="T1898" s="15">
        <f>(((Kickstarter!J1898/60)/60)/24)+DATE(1970,1,1)</f>
        <v>40981.710243055553</v>
      </c>
      <c r="U1898" s="15">
        <f>(((Kickstarter!I1898/60)/60)/24)+DATE(1970,1,1)</f>
        <v>41011.710243055553</v>
      </c>
      <c r="V1898">
        <f>YEAR(T1898)</f>
        <v>2012</v>
      </c>
      <c r="W1898">
        <f>YEAR(U1898)</f>
        <v>2012</v>
      </c>
    </row>
    <row r="1899" spans="1:23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5">
        <f t="shared" si="29"/>
        <v>41680.583402777775</v>
      </c>
      <c r="L1899" t="b">
        <v>0</v>
      </c>
      <c r="M1899">
        <v>183</v>
      </c>
      <c r="N1899" t="b">
        <v>1</v>
      </c>
      <c r="O1899" t="s">
        <v>8277</v>
      </c>
      <c r="P1899" s="13">
        <v>1</v>
      </c>
      <c r="Q1899">
        <f>IFERROR(ROUND(Kickstarter!E1899/[1]Kickstarter!L1899,2),0)</f>
        <v>406.63</v>
      </c>
      <c r="R1899" s="16" t="s">
        <v>8310</v>
      </c>
      <c r="S1899" s="16" t="s">
        <v>8309</v>
      </c>
      <c r="T1899" s="15">
        <f>(((Kickstarter!J1899/60)/60)/24)+DATE(1970,1,1)</f>
        <v>41680.583402777782</v>
      </c>
      <c r="U1899" s="15">
        <f>(((Kickstarter!I1899/60)/60)/24)+DATE(1970,1,1)</f>
        <v>41702.875</v>
      </c>
      <c r="V1899">
        <f>YEAR(T1899)</f>
        <v>2014</v>
      </c>
      <c r="W1899">
        <f>YEAR(U1899)</f>
        <v>2014</v>
      </c>
    </row>
    <row r="1900" spans="1:23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5">
        <f t="shared" si="29"/>
        <v>42366.192974537036</v>
      </c>
      <c r="L1900" t="b">
        <v>0</v>
      </c>
      <c r="M1900">
        <v>21</v>
      </c>
      <c r="N1900" t="b">
        <v>1</v>
      </c>
      <c r="O1900" t="s">
        <v>8277</v>
      </c>
      <c r="P1900" s="13">
        <v>1</v>
      </c>
      <c r="Q1900">
        <f>IFERROR(ROUND(Kickstarter!E1900/[1]Kickstarter!L1900,2),0)</f>
        <v>41.29</v>
      </c>
      <c r="R1900" s="16" t="s">
        <v>8318</v>
      </c>
      <c r="S1900" s="16" t="s">
        <v>8347</v>
      </c>
      <c r="T1900" s="15">
        <f>(((Kickstarter!J1900/60)/60)/24)+DATE(1970,1,1)</f>
        <v>42366.192974537036</v>
      </c>
      <c r="U1900" s="15">
        <f>(((Kickstarter!I1900/60)/60)/24)+DATE(1970,1,1)</f>
        <v>42401.75</v>
      </c>
      <c r="V1900">
        <f>YEAR(T1900)</f>
        <v>2015</v>
      </c>
      <c r="W1900">
        <f>YEAR(U1900)</f>
        <v>2016</v>
      </c>
    </row>
    <row r="1901" spans="1:23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5">
        <f t="shared" si="29"/>
        <v>42058.941736111112</v>
      </c>
      <c r="L1901" t="b">
        <v>0</v>
      </c>
      <c r="M1901">
        <v>42</v>
      </c>
      <c r="N1901" t="b">
        <v>1</v>
      </c>
      <c r="O1901" t="s">
        <v>8277</v>
      </c>
      <c r="P1901" s="13">
        <v>1</v>
      </c>
      <c r="Q1901">
        <f>IFERROR(ROUND(Kickstarter!E1901/[1]Kickstarter!L1901,2),0)</f>
        <v>133.33000000000001</v>
      </c>
      <c r="R1901" s="16" t="s">
        <v>8310</v>
      </c>
      <c r="S1901" s="16" t="s">
        <v>8309</v>
      </c>
      <c r="T1901" s="15">
        <f>(((Kickstarter!J1901/60)/60)/24)+DATE(1970,1,1)</f>
        <v>42058.941736111112</v>
      </c>
      <c r="U1901" s="15">
        <f>(((Kickstarter!I1901/60)/60)/24)+DATE(1970,1,1)</f>
        <v>42088.90006944444</v>
      </c>
      <c r="V1901">
        <f>YEAR(T1901)</f>
        <v>2015</v>
      </c>
      <c r="W1901">
        <f>YEAR(U1901)</f>
        <v>2015</v>
      </c>
    </row>
    <row r="1902" spans="1:23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5">
        <f t="shared" si="29"/>
        <v>41160.871886574074</v>
      </c>
      <c r="L1902" t="b">
        <v>0</v>
      </c>
      <c r="M1902">
        <v>54</v>
      </c>
      <c r="N1902" t="b">
        <v>1</v>
      </c>
      <c r="O1902" t="s">
        <v>8277</v>
      </c>
      <c r="P1902" s="13">
        <v>1</v>
      </c>
      <c r="Q1902">
        <f>IFERROR(ROUND(Kickstarter!E1902/[1]Kickstarter!L1902,2),0)</f>
        <v>182.27</v>
      </c>
      <c r="R1902" s="16" t="s">
        <v>8308</v>
      </c>
      <c r="S1902" s="16" t="s">
        <v>8350</v>
      </c>
      <c r="T1902" s="15">
        <f>(((Kickstarter!J1902/60)/60)/24)+DATE(1970,1,1)</f>
        <v>41160.871886574074</v>
      </c>
      <c r="U1902" s="15">
        <f>(((Kickstarter!I1902/60)/60)/24)+DATE(1970,1,1)</f>
        <v>41188.415972222225</v>
      </c>
      <c r="V1902">
        <f>YEAR(T1902)</f>
        <v>2012</v>
      </c>
      <c r="W1902">
        <f>YEAR(U1902)</f>
        <v>2012</v>
      </c>
    </row>
    <row r="1903" spans="1:23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5">
        <f t="shared" si="29"/>
        <v>42116.54315972222</v>
      </c>
      <c r="L1903" t="b">
        <v>0</v>
      </c>
      <c r="M1903">
        <v>25</v>
      </c>
      <c r="N1903" t="b">
        <v>0</v>
      </c>
      <c r="O1903" t="s">
        <v>8292</v>
      </c>
      <c r="P1903" s="13">
        <v>1</v>
      </c>
      <c r="Q1903">
        <f>IFERROR(ROUND(Kickstarter!E1903/[1]Kickstarter!L1903,2),0)</f>
        <v>133.5</v>
      </c>
      <c r="R1903" s="16" t="s">
        <v>8310</v>
      </c>
      <c r="S1903" s="16" t="s">
        <v>8309</v>
      </c>
      <c r="T1903" s="15">
        <f>(((Kickstarter!J1903/60)/60)/24)+DATE(1970,1,1)</f>
        <v>42116.54315972222</v>
      </c>
      <c r="U1903" s="15">
        <f>(((Kickstarter!I1903/60)/60)/24)+DATE(1970,1,1)</f>
        <v>42146.541666666672</v>
      </c>
      <c r="V1903">
        <f>YEAR(T1903)</f>
        <v>2015</v>
      </c>
      <c r="W1903">
        <f>YEAR(U1903)</f>
        <v>2015</v>
      </c>
    </row>
    <row r="1904" spans="1:23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5">
        <f t="shared" si="29"/>
        <v>42037.789895833332</v>
      </c>
      <c r="L1904" t="b">
        <v>0</v>
      </c>
      <c r="M1904">
        <v>3</v>
      </c>
      <c r="N1904" t="b">
        <v>0</v>
      </c>
      <c r="O1904" t="s">
        <v>8292</v>
      </c>
      <c r="P1904" s="13">
        <v>1</v>
      </c>
      <c r="Q1904">
        <f>IFERROR(ROUND(Kickstarter!E1904/[1]Kickstarter!L1904,2),0)</f>
        <v>0.75</v>
      </c>
      <c r="R1904" s="16" t="s">
        <v>8318</v>
      </c>
      <c r="S1904" s="16" t="s">
        <v>8349</v>
      </c>
      <c r="T1904" s="15">
        <f>(((Kickstarter!J1904/60)/60)/24)+DATE(1970,1,1)</f>
        <v>42037.789895833332</v>
      </c>
      <c r="U1904" s="15">
        <f>(((Kickstarter!I1904/60)/60)/24)+DATE(1970,1,1)</f>
        <v>42067.789895833332</v>
      </c>
      <c r="V1904">
        <f>YEAR(T1904)</f>
        <v>2015</v>
      </c>
      <c r="W1904">
        <f>YEAR(U1904)</f>
        <v>2015</v>
      </c>
    </row>
    <row r="1905" spans="1:23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5">
        <f t="shared" si="29"/>
        <v>42702.770729166667</v>
      </c>
      <c r="L1905" t="b">
        <v>0</v>
      </c>
      <c r="M1905">
        <v>41</v>
      </c>
      <c r="N1905" t="b">
        <v>0</v>
      </c>
      <c r="O1905" t="s">
        <v>8292</v>
      </c>
      <c r="P1905" s="13">
        <v>1</v>
      </c>
      <c r="Q1905">
        <f>IFERROR(ROUND(Kickstarter!E1905/[1]Kickstarter!L1905,2),0)</f>
        <v>174.75</v>
      </c>
      <c r="R1905" s="16" t="s">
        <v>8310</v>
      </c>
      <c r="S1905" s="16" t="s">
        <v>8309</v>
      </c>
      <c r="T1905" s="15">
        <f>(((Kickstarter!J1905/60)/60)/24)+DATE(1970,1,1)</f>
        <v>42702.770729166667</v>
      </c>
      <c r="U1905" s="15">
        <f>(((Kickstarter!I1905/60)/60)/24)+DATE(1970,1,1)</f>
        <v>42762.770729166667</v>
      </c>
      <c r="V1905">
        <f>YEAR(T1905)</f>
        <v>2016</v>
      </c>
      <c r="W1905">
        <f>YEAR(U1905)</f>
        <v>2017</v>
      </c>
    </row>
    <row r="1906" spans="1:23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5">
        <f t="shared" si="29"/>
        <v>42326.685428240744</v>
      </c>
      <c r="L1906" t="b">
        <v>0</v>
      </c>
      <c r="M1906">
        <v>2</v>
      </c>
      <c r="N1906" t="b">
        <v>0</v>
      </c>
      <c r="O1906" t="s">
        <v>8292</v>
      </c>
      <c r="P1906" s="13">
        <v>1</v>
      </c>
      <c r="Q1906">
        <f>IFERROR(ROUND(Kickstarter!E1906/[1]Kickstarter!L1906,2),0)</f>
        <v>7.14</v>
      </c>
      <c r="R1906" s="16" t="s">
        <v>8318</v>
      </c>
      <c r="S1906" s="16" t="s">
        <v>8349</v>
      </c>
      <c r="T1906" s="15">
        <f>(((Kickstarter!J1906/60)/60)/24)+DATE(1970,1,1)</f>
        <v>42326.685428240744</v>
      </c>
      <c r="U1906" s="15">
        <f>(((Kickstarter!I1906/60)/60)/24)+DATE(1970,1,1)</f>
        <v>42371.685428240744</v>
      </c>
      <c r="V1906">
        <f>YEAR(T1906)</f>
        <v>2015</v>
      </c>
      <c r="W1906">
        <f>YEAR(U1906)</f>
        <v>2016</v>
      </c>
    </row>
    <row r="1907" spans="1:23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5">
        <f t="shared" si="29"/>
        <v>41859.925856481481</v>
      </c>
      <c r="L1907" t="b">
        <v>0</v>
      </c>
      <c r="M1907">
        <v>4</v>
      </c>
      <c r="N1907" t="b">
        <v>0</v>
      </c>
      <c r="O1907" t="s">
        <v>8292</v>
      </c>
      <c r="P1907" s="13">
        <v>1</v>
      </c>
      <c r="Q1907">
        <f>IFERROR(ROUND(Kickstarter!E1907/[1]Kickstarter!L1907,2),0)</f>
        <v>3.5</v>
      </c>
      <c r="R1907" s="16" t="s">
        <v>8310</v>
      </c>
      <c r="S1907" s="16" t="s">
        <v>8309</v>
      </c>
      <c r="T1907" s="15">
        <f>(((Kickstarter!J1907/60)/60)/24)+DATE(1970,1,1)</f>
        <v>41859.925856481481</v>
      </c>
      <c r="U1907" s="15">
        <f>(((Kickstarter!I1907/60)/60)/24)+DATE(1970,1,1)</f>
        <v>41889.925856481481</v>
      </c>
      <c r="V1907">
        <f>YEAR(T1907)</f>
        <v>2014</v>
      </c>
      <c r="W1907">
        <f>YEAR(U1907)</f>
        <v>2014</v>
      </c>
    </row>
    <row r="1908" spans="1:23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5">
        <f t="shared" si="29"/>
        <v>42514.671099537038</v>
      </c>
      <c r="L1908" t="b">
        <v>0</v>
      </c>
      <c r="M1908">
        <v>99</v>
      </c>
      <c r="N1908" t="b">
        <v>0</v>
      </c>
      <c r="O1908" t="s">
        <v>8292</v>
      </c>
      <c r="P1908" s="13">
        <v>1</v>
      </c>
      <c r="Q1908">
        <f>IFERROR(ROUND(Kickstarter!E1908/[1]Kickstarter!L1908,2),0)</f>
        <v>2375.56</v>
      </c>
      <c r="R1908" s="16" t="s">
        <v>8310</v>
      </c>
      <c r="S1908" s="16" t="s">
        <v>8309</v>
      </c>
      <c r="T1908" s="15">
        <f>(((Kickstarter!J1908/60)/60)/24)+DATE(1970,1,1)</f>
        <v>42514.671099537038</v>
      </c>
      <c r="U1908" s="15">
        <f>(((Kickstarter!I1908/60)/60)/24)+DATE(1970,1,1)</f>
        <v>42544.671099537038</v>
      </c>
      <c r="V1908">
        <f>YEAR(T1908)</f>
        <v>2016</v>
      </c>
      <c r="W1908">
        <f>YEAR(U1908)</f>
        <v>2016</v>
      </c>
    </row>
    <row r="1909" spans="1:23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5">
        <f t="shared" si="29"/>
        <v>41767.587094907409</v>
      </c>
      <c r="L1909" t="b">
        <v>0</v>
      </c>
      <c r="M1909">
        <v>4</v>
      </c>
      <c r="N1909" t="b">
        <v>0</v>
      </c>
      <c r="O1909" t="s">
        <v>8292</v>
      </c>
      <c r="P1909" s="13">
        <v>1</v>
      </c>
      <c r="Q1909">
        <f>IFERROR(ROUND(Kickstarter!E1909/[1]Kickstarter!L1909,2),0)</f>
        <v>28.33</v>
      </c>
      <c r="R1909" s="16" t="s">
        <v>8310</v>
      </c>
      <c r="S1909" s="16" t="s">
        <v>8319</v>
      </c>
      <c r="T1909" s="15">
        <f>(((Kickstarter!J1909/60)/60)/24)+DATE(1970,1,1)</f>
        <v>41767.587094907409</v>
      </c>
      <c r="U1909" s="15">
        <f>(((Kickstarter!I1909/60)/60)/24)+DATE(1970,1,1)</f>
        <v>41782.587094907409</v>
      </c>
      <c r="V1909">
        <f>YEAR(T1909)</f>
        <v>2014</v>
      </c>
      <c r="W1909">
        <f>YEAR(U1909)</f>
        <v>2014</v>
      </c>
    </row>
    <row r="1910" spans="1:23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5">
        <f t="shared" si="29"/>
        <v>42703.917824074073</v>
      </c>
      <c r="L1910" t="b">
        <v>0</v>
      </c>
      <c r="M1910">
        <v>4</v>
      </c>
      <c r="N1910" t="b">
        <v>0</v>
      </c>
      <c r="O1910" t="s">
        <v>8292</v>
      </c>
      <c r="P1910" s="13">
        <v>1</v>
      </c>
      <c r="Q1910">
        <f>IFERROR(ROUND(Kickstarter!E1910/[1]Kickstarter!L1910,2),0)</f>
        <v>21.65</v>
      </c>
      <c r="R1910" s="16" t="s">
        <v>8308</v>
      </c>
      <c r="S1910" s="16" t="s">
        <v>8350</v>
      </c>
      <c r="T1910" s="15">
        <f>(((Kickstarter!J1910/60)/60)/24)+DATE(1970,1,1)</f>
        <v>42703.917824074073</v>
      </c>
      <c r="U1910" s="15">
        <f>(((Kickstarter!I1910/60)/60)/24)+DATE(1970,1,1)</f>
        <v>42733.917824074073</v>
      </c>
      <c r="V1910">
        <f>YEAR(T1910)</f>
        <v>2016</v>
      </c>
      <c r="W1910">
        <f>YEAR(U1910)</f>
        <v>2016</v>
      </c>
    </row>
    <row r="1911" spans="1:23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5">
        <f t="shared" si="29"/>
        <v>41905.429155092592</v>
      </c>
      <c r="L1911" t="b">
        <v>0</v>
      </c>
      <c r="M1911">
        <v>38</v>
      </c>
      <c r="N1911" t="b">
        <v>0</v>
      </c>
      <c r="O1911" t="s">
        <v>8292</v>
      </c>
      <c r="P1911" s="13">
        <v>1</v>
      </c>
      <c r="Q1911">
        <f>IFERROR(ROUND(Kickstarter!E1911/[1]Kickstarter!L1911,2),0)</f>
        <v>235.19</v>
      </c>
      <c r="R1911" s="16" t="s">
        <v>8318</v>
      </c>
      <c r="S1911" s="16" t="s">
        <v>8349</v>
      </c>
      <c r="T1911" s="15">
        <f>(((Kickstarter!J1911/60)/60)/24)+DATE(1970,1,1)</f>
        <v>41905.429155092592</v>
      </c>
      <c r="U1911" s="15">
        <f>(((Kickstarter!I1911/60)/60)/24)+DATE(1970,1,1)</f>
        <v>41935.429155092592</v>
      </c>
      <c r="V1911">
        <f>YEAR(T1911)</f>
        <v>2014</v>
      </c>
      <c r="W1911">
        <f>YEAR(U1911)</f>
        <v>2014</v>
      </c>
    </row>
    <row r="1912" spans="1:23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5">
        <f t="shared" si="29"/>
        <v>42264.963159722218</v>
      </c>
      <c r="L1912" t="b">
        <v>0</v>
      </c>
      <c r="M1912">
        <v>285</v>
      </c>
      <c r="N1912" t="b">
        <v>0</v>
      </c>
      <c r="O1912" t="s">
        <v>8292</v>
      </c>
      <c r="P1912" s="13">
        <v>1</v>
      </c>
      <c r="Q1912">
        <f>IFERROR(ROUND(Kickstarter!E1912/[1]Kickstarter!L1912,2),0)</f>
        <v>3720.67</v>
      </c>
      <c r="R1912" s="16" t="s">
        <v>8313</v>
      </c>
      <c r="S1912" s="16" t="s">
        <v>8312</v>
      </c>
      <c r="T1912" s="15">
        <f>(((Kickstarter!J1912/60)/60)/24)+DATE(1970,1,1)</f>
        <v>42264.963159722218</v>
      </c>
      <c r="U1912" s="15">
        <f>(((Kickstarter!I1912/60)/60)/24)+DATE(1970,1,1)</f>
        <v>42308.947916666672</v>
      </c>
      <c r="V1912">
        <f>YEAR(T1912)</f>
        <v>2015</v>
      </c>
      <c r="W1912">
        <f>YEAR(U1912)</f>
        <v>2015</v>
      </c>
    </row>
    <row r="1913" spans="1:23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5">
        <f t="shared" si="29"/>
        <v>41830.033958333333</v>
      </c>
      <c r="L1913" t="b">
        <v>0</v>
      </c>
      <c r="M1913">
        <v>1</v>
      </c>
      <c r="N1913" t="b">
        <v>0</v>
      </c>
      <c r="O1913" t="s">
        <v>8292</v>
      </c>
      <c r="P1913" s="13">
        <v>1</v>
      </c>
      <c r="Q1913">
        <f>IFERROR(ROUND(Kickstarter!E1913/[1]Kickstarter!L1913,2),0)</f>
        <v>0.71</v>
      </c>
      <c r="R1913" s="16" t="s">
        <v>8310</v>
      </c>
      <c r="S1913" s="16" t="s">
        <v>8309</v>
      </c>
      <c r="T1913" s="15">
        <f>(((Kickstarter!J1913/60)/60)/24)+DATE(1970,1,1)</f>
        <v>41830.033958333333</v>
      </c>
      <c r="U1913" s="15">
        <f>(((Kickstarter!I1913/60)/60)/24)+DATE(1970,1,1)</f>
        <v>41860.033958333333</v>
      </c>
      <c r="V1913">
        <f>YEAR(T1913)</f>
        <v>2014</v>
      </c>
      <c r="W1913">
        <f>YEAR(U1913)</f>
        <v>2014</v>
      </c>
    </row>
    <row r="1914" spans="1:23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5">
        <f t="shared" si="29"/>
        <v>42129.226388888885</v>
      </c>
      <c r="L1914" t="b">
        <v>0</v>
      </c>
      <c r="M1914">
        <v>42</v>
      </c>
      <c r="N1914" t="b">
        <v>0</v>
      </c>
      <c r="O1914" t="s">
        <v>8292</v>
      </c>
      <c r="P1914" s="13">
        <v>1</v>
      </c>
      <c r="Q1914">
        <f>IFERROR(ROUND(Kickstarter!E1914/[1]Kickstarter!L1914,2),0)</f>
        <v>148.25</v>
      </c>
      <c r="R1914" s="16" t="s">
        <v>8310</v>
      </c>
      <c r="S1914" s="16" t="s">
        <v>8309</v>
      </c>
      <c r="T1914" s="15">
        <f>(((Kickstarter!J1914/60)/60)/24)+DATE(1970,1,1)</f>
        <v>42129.226388888885</v>
      </c>
      <c r="U1914" s="15">
        <f>(((Kickstarter!I1914/60)/60)/24)+DATE(1970,1,1)</f>
        <v>42159.226388888885</v>
      </c>
      <c r="V1914">
        <f>YEAR(T1914)</f>
        <v>2015</v>
      </c>
      <c r="W1914">
        <f>YEAR(U1914)</f>
        <v>2015</v>
      </c>
    </row>
    <row r="1915" spans="1:23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5">
        <f t="shared" si="29"/>
        <v>41890.511319444442</v>
      </c>
      <c r="L1915" t="b">
        <v>0</v>
      </c>
      <c r="M1915">
        <v>26</v>
      </c>
      <c r="N1915" t="b">
        <v>0</v>
      </c>
      <c r="O1915" t="s">
        <v>8292</v>
      </c>
      <c r="P1915" s="13">
        <v>1</v>
      </c>
      <c r="Q1915">
        <f>IFERROR(ROUND(Kickstarter!E1915/[1]Kickstarter!L1915,2),0)</f>
        <v>70.78</v>
      </c>
      <c r="R1915" s="16" t="s">
        <v>8308</v>
      </c>
      <c r="S1915" s="16" t="s">
        <v>8352</v>
      </c>
      <c r="T1915" s="15">
        <f>(((Kickstarter!J1915/60)/60)/24)+DATE(1970,1,1)</f>
        <v>41890.511319444442</v>
      </c>
      <c r="U1915" s="15">
        <f>(((Kickstarter!I1915/60)/60)/24)+DATE(1970,1,1)</f>
        <v>41920.511319444442</v>
      </c>
      <c r="V1915">
        <f>YEAR(T1915)</f>
        <v>2014</v>
      </c>
      <c r="W1915">
        <f>YEAR(U1915)</f>
        <v>2014</v>
      </c>
    </row>
    <row r="1916" spans="1:23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5">
        <f t="shared" si="29"/>
        <v>41929.174456018518</v>
      </c>
      <c r="L1916" t="b">
        <v>0</v>
      </c>
      <c r="M1916">
        <v>2</v>
      </c>
      <c r="N1916" t="b">
        <v>0</v>
      </c>
      <c r="O1916" t="s">
        <v>8292</v>
      </c>
      <c r="P1916" s="13">
        <v>1</v>
      </c>
      <c r="Q1916">
        <f>IFERROR(ROUND(Kickstarter!E1916/[1]Kickstarter!L1916,2),0)</f>
        <v>7.5</v>
      </c>
      <c r="R1916" s="16" t="s">
        <v>8318</v>
      </c>
      <c r="S1916" s="16" t="s">
        <v>8349</v>
      </c>
      <c r="T1916" s="15">
        <f>(((Kickstarter!J1916/60)/60)/24)+DATE(1970,1,1)</f>
        <v>41929.174456018518</v>
      </c>
      <c r="U1916" s="15">
        <f>(((Kickstarter!I1916/60)/60)/24)+DATE(1970,1,1)</f>
        <v>41944.165972222225</v>
      </c>
      <c r="V1916">
        <f>YEAR(T1916)</f>
        <v>2014</v>
      </c>
      <c r="W1916">
        <f>YEAR(U1916)</f>
        <v>2014</v>
      </c>
    </row>
    <row r="1917" spans="1:23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5">
        <f t="shared" si="29"/>
        <v>41864.04886574074</v>
      </c>
      <c r="L1917" t="b">
        <v>0</v>
      </c>
      <c r="M1917">
        <v>4</v>
      </c>
      <c r="N1917" t="b">
        <v>0</v>
      </c>
      <c r="O1917" t="s">
        <v>8292</v>
      </c>
      <c r="P1917" s="13">
        <v>1</v>
      </c>
      <c r="Q1917">
        <f>IFERROR(ROUND(Kickstarter!E1917/[1]Kickstarter!L1917,2),0)</f>
        <v>0.36</v>
      </c>
      <c r="R1917" s="16" t="s">
        <v>8308</v>
      </c>
      <c r="S1917" s="16" t="s">
        <v>8342</v>
      </c>
      <c r="T1917" s="15">
        <f>(((Kickstarter!J1917/60)/60)/24)+DATE(1970,1,1)</f>
        <v>41864.04886574074</v>
      </c>
      <c r="U1917" s="15">
        <f>(((Kickstarter!I1917/60)/60)/24)+DATE(1970,1,1)</f>
        <v>41884.04886574074</v>
      </c>
      <c r="V1917">
        <f>YEAR(T1917)</f>
        <v>2014</v>
      </c>
      <c r="W1917">
        <f>YEAR(U1917)</f>
        <v>2014</v>
      </c>
    </row>
    <row r="1918" spans="1:23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5">
        <f t="shared" si="29"/>
        <v>42656.717303240745</v>
      </c>
      <c r="L1918" t="b">
        <v>0</v>
      </c>
      <c r="M1918">
        <v>6</v>
      </c>
      <c r="N1918" t="b">
        <v>0</v>
      </c>
      <c r="O1918" t="s">
        <v>8292</v>
      </c>
      <c r="P1918" s="13">
        <v>1</v>
      </c>
      <c r="Q1918">
        <f>IFERROR(ROUND(Kickstarter!E1918/[1]Kickstarter!L1918,2),0)</f>
        <v>14.57</v>
      </c>
      <c r="R1918" s="16" t="s">
        <v>8324</v>
      </c>
      <c r="S1918" s="16" t="s">
        <v>8351</v>
      </c>
      <c r="T1918" s="15">
        <f>(((Kickstarter!J1918/60)/60)/24)+DATE(1970,1,1)</f>
        <v>42656.717303240745</v>
      </c>
      <c r="U1918" s="15">
        <f>(((Kickstarter!I1918/60)/60)/24)+DATE(1970,1,1)</f>
        <v>42681.758969907409</v>
      </c>
      <c r="V1918">
        <f>YEAR(T1918)</f>
        <v>2016</v>
      </c>
      <c r="W1918">
        <f>YEAR(U1918)</f>
        <v>2016</v>
      </c>
    </row>
    <row r="1919" spans="1:23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5">
        <f t="shared" si="29"/>
        <v>42746.270057870366</v>
      </c>
      <c r="L1919" t="b">
        <v>0</v>
      </c>
      <c r="M1919">
        <v>70</v>
      </c>
      <c r="N1919" t="b">
        <v>0</v>
      </c>
      <c r="O1919" t="s">
        <v>8292</v>
      </c>
      <c r="P1919" s="13">
        <v>1</v>
      </c>
      <c r="Q1919">
        <f>IFERROR(ROUND(Kickstarter!E1919/[1]Kickstarter!L1919,2),0)</f>
        <v>14644.64</v>
      </c>
      <c r="R1919" s="16" t="s">
        <v>8315</v>
      </c>
      <c r="S1919" s="16" t="s">
        <v>8314</v>
      </c>
      <c r="T1919" s="15">
        <f>(((Kickstarter!J1919/60)/60)/24)+DATE(1970,1,1)</f>
        <v>42746.270057870366</v>
      </c>
      <c r="U1919" s="15">
        <f>(((Kickstarter!I1919/60)/60)/24)+DATE(1970,1,1)</f>
        <v>42776.270057870366</v>
      </c>
      <c r="V1919">
        <f>YEAR(T1919)</f>
        <v>2017</v>
      </c>
      <c r="W1919">
        <f>YEAR(U1919)</f>
        <v>2017</v>
      </c>
    </row>
    <row r="1920" spans="1:23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5">
        <f t="shared" si="29"/>
        <v>41828.789942129632</v>
      </c>
      <c r="L1920" t="b">
        <v>0</v>
      </c>
      <c r="M1920">
        <v>9</v>
      </c>
      <c r="N1920" t="b">
        <v>0</v>
      </c>
      <c r="O1920" t="s">
        <v>8292</v>
      </c>
      <c r="P1920" s="13">
        <v>1</v>
      </c>
      <c r="Q1920">
        <f>IFERROR(ROUND(Kickstarter!E1920/[1]Kickstarter!L1920,2),0)</f>
        <v>15.29</v>
      </c>
      <c r="R1920" s="16" t="s">
        <v>8310</v>
      </c>
      <c r="S1920" s="16" t="s">
        <v>8309</v>
      </c>
      <c r="T1920" s="15">
        <f>(((Kickstarter!J1920/60)/60)/24)+DATE(1970,1,1)</f>
        <v>41828.789942129632</v>
      </c>
      <c r="U1920" s="15">
        <f>(((Kickstarter!I1920/60)/60)/24)+DATE(1970,1,1)</f>
        <v>41863.789942129632</v>
      </c>
      <c r="V1920">
        <f>YEAR(T1920)</f>
        <v>2014</v>
      </c>
      <c r="W1920">
        <f>YEAR(U1920)</f>
        <v>2014</v>
      </c>
    </row>
    <row r="1921" spans="1:23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5">
        <f t="shared" si="29"/>
        <v>42113.875567129631</v>
      </c>
      <c r="L1921" t="b">
        <v>0</v>
      </c>
      <c r="M1921">
        <v>8</v>
      </c>
      <c r="N1921" t="b">
        <v>0</v>
      </c>
      <c r="O1921" t="s">
        <v>8292</v>
      </c>
      <c r="P1921" s="13">
        <v>1</v>
      </c>
      <c r="Q1921">
        <f>IFERROR(ROUND(Kickstarter!E1921/[1]Kickstarter!L1921,2),0)</f>
        <v>21.55</v>
      </c>
      <c r="R1921" s="16" t="s">
        <v>8308</v>
      </c>
      <c r="S1921" s="16" t="s">
        <v>8350</v>
      </c>
      <c r="T1921" s="15">
        <f>(((Kickstarter!J1921/60)/60)/24)+DATE(1970,1,1)</f>
        <v>42113.875567129624</v>
      </c>
      <c r="U1921" s="15">
        <f>(((Kickstarter!I1921/60)/60)/24)+DATE(1970,1,1)</f>
        <v>42143.875567129624</v>
      </c>
      <c r="V1921">
        <f>YEAR(T1921)</f>
        <v>2015</v>
      </c>
      <c r="W1921">
        <f>YEAR(U1921)</f>
        <v>2015</v>
      </c>
    </row>
    <row r="1922" spans="1:23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5">
        <f t="shared" si="29"/>
        <v>42270.875706018516</v>
      </c>
      <c r="L1922" t="b">
        <v>0</v>
      </c>
      <c r="M1922">
        <v>105</v>
      </c>
      <c r="N1922" t="b">
        <v>0</v>
      </c>
      <c r="O1922" t="s">
        <v>8292</v>
      </c>
      <c r="P1922" s="13">
        <v>1</v>
      </c>
      <c r="Q1922">
        <f>IFERROR(ROUND(Kickstarter!E1922/[1]Kickstarter!L1922,2),0)</f>
        <v>537.88</v>
      </c>
      <c r="R1922" s="16" t="s">
        <v>8308</v>
      </c>
      <c r="S1922" s="16" t="s">
        <v>8350</v>
      </c>
      <c r="T1922" s="15">
        <f>(((Kickstarter!J1922/60)/60)/24)+DATE(1970,1,1)</f>
        <v>42270.875706018516</v>
      </c>
      <c r="U1922" s="15">
        <f>(((Kickstarter!I1922/60)/60)/24)+DATE(1970,1,1)</f>
        <v>42298.958333333328</v>
      </c>
      <c r="V1922">
        <f>YEAR(T1922)</f>
        <v>2015</v>
      </c>
      <c r="W1922">
        <f>YEAR(U1922)</f>
        <v>2015</v>
      </c>
    </row>
    <row r="1923" spans="1:23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5">
        <f t="shared" ref="K1923:K1986" si="30">(J1923/86400) + DATE(1970,1,1)</f>
        <v>41074.221562500003</v>
      </c>
      <c r="L1923" t="b">
        <v>0</v>
      </c>
      <c r="M1923">
        <v>38</v>
      </c>
      <c r="N1923" t="b">
        <v>1</v>
      </c>
      <c r="O1923" t="s">
        <v>8277</v>
      </c>
      <c r="P1923" s="13">
        <v>1</v>
      </c>
      <c r="Q1923">
        <f>IFERROR(ROUND(Kickstarter!E1923/[1]Kickstarter!L1923,2),0)</f>
        <v>128.25</v>
      </c>
      <c r="R1923" s="16" t="s">
        <v>8308</v>
      </c>
      <c r="S1923" s="16" t="s">
        <v>8355</v>
      </c>
      <c r="T1923" s="15">
        <f>(((Kickstarter!J1923/60)/60)/24)+DATE(1970,1,1)</f>
        <v>41074.221562500003</v>
      </c>
      <c r="U1923" s="15">
        <f>(((Kickstarter!I1923/60)/60)/24)+DATE(1970,1,1)</f>
        <v>41104.221562500003</v>
      </c>
      <c r="V1923">
        <f>YEAR(T1923)</f>
        <v>2012</v>
      </c>
      <c r="W1923">
        <f>YEAR(U1923)</f>
        <v>2012</v>
      </c>
    </row>
    <row r="1924" spans="1:23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5">
        <f t="shared" si="30"/>
        <v>41590.255868055552</v>
      </c>
      <c r="L1924" t="b">
        <v>0</v>
      </c>
      <c r="M1924">
        <v>64</v>
      </c>
      <c r="N1924" t="b">
        <v>1</v>
      </c>
      <c r="O1924" t="s">
        <v>8277</v>
      </c>
      <c r="P1924" s="13">
        <v>1</v>
      </c>
      <c r="Q1924">
        <f>IFERROR(ROUND(Kickstarter!E1924/[1]Kickstarter!L1924,2),0)</f>
        <v>330.14</v>
      </c>
      <c r="R1924" s="16" t="s">
        <v>8310</v>
      </c>
      <c r="S1924" s="16" t="s">
        <v>8309</v>
      </c>
      <c r="T1924" s="15">
        <f>(((Kickstarter!J1924/60)/60)/24)+DATE(1970,1,1)</f>
        <v>41590.255868055552</v>
      </c>
      <c r="U1924" s="15">
        <f>(((Kickstarter!I1924/60)/60)/24)+DATE(1970,1,1)</f>
        <v>41620.255868055552</v>
      </c>
      <c r="V1924">
        <f>YEAR(T1924)</f>
        <v>2013</v>
      </c>
      <c r="W1924">
        <f>YEAR(U1924)</f>
        <v>2013</v>
      </c>
    </row>
    <row r="1925" spans="1:23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5">
        <f t="shared" si="30"/>
        <v>40772.848749999997</v>
      </c>
      <c r="L1925" t="b">
        <v>0</v>
      </c>
      <c r="M1925">
        <v>13</v>
      </c>
      <c r="N1925" t="b">
        <v>1</v>
      </c>
      <c r="O1925" t="s">
        <v>8277</v>
      </c>
      <c r="P1925" s="13">
        <v>1</v>
      </c>
      <c r="Q1925">
        <f>IFERROR(ROUND(Kickstarter!E1925/[1]Kickstarter!L1925,2),0)</f>
        <v>37.630000000000003</v>
      </c>
      <c r="R1925" s="16" t="s">
        <v>8310</v>
      </c>
      <c r="S1925" s="16" t="s">
        <v>8309</v>
      </c>
      <c r="T1925" s="15">
        <f>(((Kickstarter!J1925/60)/60)/24)+DATE(1970,1,1)</f>
        <v>40772.848749999997</v>
      </c>
      <c r="U1925" s="15">
        <f>(((Kickstarter!I1925/60)/60)/24)+DATE(1970,1,1)</f>
        <v>40813.207638888889</v>
      </c>
      <c r="V1925">
        <f>YEAR(T1925)</f>
        <v>2011</v>
      </c>
      <c r="W1925">
        <f>YEAR(U1925)</f>
        <v>2011</v>
      </c>
    </row>
    <row r="1926" spans="1:23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5">
        <f t="shared" si="30"/>
        <v>41626.761053240742</v>
      </c>
      <c r="L1926" t="b">
        <v>0</v>
      </c>
      <c r="M1926">
        <v>33</v>
      </c>
      <c r="N1926" t="b">
        <v>1</v>
      </c>
      <c r="O1926" t="s">
        <v>8277</v>
      </c>
      <c r="P1926" s="13">
        <v>1</v>
      </c>
      <c r="Q1926">
        <f>IFERROR(ROUND(Kickstarter!E1926/[1]Kickstarter!L1926,2),0)</f>
        <v>381.33</v>
      </c>
      <c r="R1926" s="16" t="s">
        <v>8310</v>
      </c>
      <c r="S1926" s="16" t="s">
        <v>8309</v>
      </c>
      <c r="T1926" s="15">
        <f>(((Kickstarter!J1926/60)/60)/24)+DATE(1970,1,1)</f>
        <v>41626.761053240742</v>
      </c>
      <c r="U1926" s="15">
        <f>(((Kickstarter!I1926/60)/60)/24)+DATE(1970,1,1)</f>
        <v>41654.814583333333</v>
      </c>
      <c r="V1926">
        <f>YEAR(T1926)</f>
        <v>2013</v>
      </c>
      <c r="W1926">
        <f>YEAR(U1926)</f>
        <v>2014</v>
      </c>
    </row>
    <row r="1927" spans="1:23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5">
        <f t="shared" si="30"/>
        <v>41535.90148148148</v>
      </c>
      <c r="L1927" t="b">
        <v>0</v>
      </c>
      <c r="M1927">
        <v>52</v>
      </c>
      <c r="N1927" t="b">
        <v>1</v>
      </c>
      <c r="O1927" t="s">
        <v>8277</v>
      </c>
      <c r="P1927" s="13">
        <v>1</v>
      </c>
      <c r="Q1927">
        <f>IFERROR(ROUND(Kickstarter!E1927/[1]Kickstarter!L1927,2),0)</f>
        <v>551.66999999999996</v>
      </c>
      <c r="R1927" s="16" t="s">
        <v>8310</v>
      </c>
      <c r="S1927" s="16" t="s">
        <v>8319</v>
      </c>
      <c r="T1927" s="15">
        <f>(((Kickstarter!J1927/60)/60)/24)+DATE(1970,1,1)</f>
        <v>41535.90148148148</v>
      </c>
      <c r="U1927" s="15">
        <f>(((Kickstarter!I1927/60)/60)/24)+DATE(1970,1,1)</f>
        <v>41558</v>
      </c>
      <c r="V1927">
        <f>YEAR(T1927)</f>
        <v>2013</v>
      </c>
      <c r="W1927">
        <f>YEAR(U1927)</f>
        <v>2013</v>
      </c>
    </row>
    <row r="1928" spans="1:23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5">
        <f t="shared" si="30"/>
        <v>40456.954351851848</v>
      </c>
      <c r="L1928" t="b">
        <v>0</v>
      </c>
      <c r="M1928">
        <v>107</v>
      </c>
      <c r="N1928" t="b">
        <v>1</v>
      </c>
      <c r="O1928" t="s">
        <v>8277</v>
      </c>
      <c r="P1928" s="13">
        <v>1</v>
      </c>
      <c r="Q1928">
        <f>IFERROR(ROUND(Kickstarter!E1928/[1]Kickstarter!L1928,2),0)</f>
        <v>9.1300000000000008</v>
      </c>
      <c r="R1928" s="16" t="s">
        <v>8324</v>
      </c>
      <c r="S1928" s="16" t="s">
        <v>8348</v>
      </c>
      <c r="T1928" s="15">
        <f>(((Kickstarter!J1928/60)/60)/24)+DATE(1970,1,1)</f>
        <v>40456.954351851848</v>
      </c>
      <c r="U1928" s="15">
        <f>(((Kickstarter!I1928/60)/60)/24)+DATE(1970,1,1)</f>
        <v>40484.018055555556</v>
      </c>
      <c r="V1928">
        <f>YEAR(T1928)</f>
        <v>2010</v>
      </c>
      <c r="W1928">
        <f>YEAR(U1928)</f>
        <v>2010</v>
      </c>
    </row>
    <row r="1929" spans="1:23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5">
        <f t="shared" si="30"/>
        <v>40960.861562500002</v>
      </c>
      <c r="L1929" t="b">
        <v>0</v>
      </c>
      <c r="M1929">
        <v>11</v>
      </c>
      <c r="N1929" t="b">
        <v>1</v>
      </c>
      <c r="O1929" t="s">
        <v>8277</v>
      </c>
      <c r="P1929" s="13">
        <v>1</v>
      </c>
      <c r="Q1929">
        <f>IFERROR(ROUND(Kickstarter!E1929/[1]Kickstarter!L1929,2),0)</f>
        <v>1.97</v>
      </c>
      <c r="R1929" s="16" t="s">
        <v>8315</v>
      </c>
      <c r="S1929" s="16" t="s">
        <v>8321</v>
      </c>
      <c r="T1929" s="15">
        <f>(((Kickstarter!J1929/60)/60)/24)+DATE(1970,1,1)</f>
        <v>40960.861562500002</v>
      </c>
      <c r="U1929" s="15">
        <f>(((Kickstarter!I1929/60)/60)/24)+DATE(1970,1,1)</f>
        <v>40976.207638888889</v>
      </c>
      <c r="V1929">
        <f>YEAR(T1929)</f>
        <v>2012</v>
      </c>
      <c r="W1929">
        <f>YEAR(U1929)</f>
        <v>2012</v>
      </c>
    </row>
    <row r="1930" spans="1:23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5">
        <f t="shared" si="30"/>
        <v>41371.6480787037</v>
      </c>
      <c r="L1930" t="b">
        <v>0</v>
      </c>
      <c r="M1930">
        <v>34</v>
      </c>
      <c r="N1930" t="b">
        <v>1</v>
      </c>
      <c r="O1930" t="s">
        <v>8277</v>
      </c>
      <c r="P1930" s="13">
        <v>1</v>
      </c>
      <c r="Q1930">
        <f>IFERROR(ROUND(Kickstarter!E1930/[1]Kickstarter!L1930,2),0)</f>
        <v>7.01</v>
      </c>
      <c r="R1930" s="16" t="s">
        <v>8315</v>
      </c>
      <c r="S1930" s="16" t="s">
        <v>8356</v>
      </c>
      <c r="T1930" s="15">
        <f>(((Kickstarter!J1930/60)/60)/24)+DATE(1970,1,1)</f>
        <v>41371.648078703707</v>
      </c>
      <c r="U1930" s="15">
        <f>(((Kickstarter!I1930/60)/60)/24)+DATE(1970,1,1)</f>
        <v>41401.648078703707</v>
      </c>
      <c r="V1930">
        <f>YEAR(T1930)</f>
        <v>2013</v>
      </c>
      <c r="W1930">
        <f>YEAR(U1930)</f>
        <v>2013</v>
      </c>
    </row>
    <row r="1931" spans="1:23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5">
        <f t="shared" si="30"/>
        <v>40687.021597222221</v>
      </c>
      <c r="L1931" t="b">
        <v>0</v>
      </c>
      <c r="M1931">
        <v>75</v>
      </c>
      <c r="N1931" t="b">
        <v>1</v>
      </c>
      <c r="O1931" t="s">
        <v>8277</v>
      </c>
      <c r="P1931" s="13">
        <v>1</v>
      </c>
      <c r="Q1931">
        <f>IFERROR(ROUND(Kickstarter!E1931/[1]Kickstarter!L1931,2),0)</f>
        <v>43.97</v>
      </c>
      <c r="R1931" s="16" t="s">
        <v>8310</v>
      </c>
      <c r="S1931" s="16" t="s">
        <v>8309</v>
      </c>
      <c r="T1931" s="15">
        <f>(((Kickstarter!J1931/60)/60)/24)+DATE(1970,1,1)</f>
        <v>40687.021597222221</v>
      </c>
      <c r="U1931" s="15">
        <f>(((Kickstarter!I1931/60)/60)/24)+DATE(1970,1,1)</f>
        <v>40729.021597222221</v>
      </c>
      <c r="V1931">
        <f>YEAR(T1931)</f>
        <v>2011</v>
      </c>
      <c r="W1931">
        <f>YEAR(U1931)</f>
        <v>2011</v>
      </c>
    </row>
    <row r="1932" spans="1:23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5">
        <f t="shared" si="30"/>
        <v>41402.558819444443</v>
      </c>
      <c r="L1932" t="b">
        <v>0</v>
      </c>
      <c r="M1932">
        <v>26</v>
      </c>
      <c r="N1932" t="b">
        <v>1</v>
      </c>
      <c r="O1932" t="s">
        <v>8277</v>
      </c>
      <c r="P1932" s="13">
        <v>1</v>
      </c>
      <c r="Q1932">
        <f>IFERROR(ROUND(Kickstarter!E1932/[1]Kickstarter!L1932,2),0)</f>
        <v>5.4</v>
      </c>
      <c r="R1932" s="16" t="s">
        <v>8329</v>
      </c>
      <c r="S1932" s="16" t="s">
        <v>8330</v>
      </c>
      <c r="T1932" s="15">
        <f>(((Kickstarter!J1932/60)/60)/24)+DATE(1970,1,1)</f>
        <v>41402.558819444443</v>
      </c>
      <c r="U1932" s="15">
        <f>(((Kickstarter!I1932/60)/60)/24)+DATE(1970,1,1)</f>
        <v>41462.558819444443</v>
      </c>
      <c r="V1932">
        <f>YEAR(T1932)</f>
        <v>2013</v>
      </c>
      <c r="W1932">
        <f>YEAR(U1932)</f>
        <v>2013</v>
      </c>
    </row>
    <row r="1933" spans="1:23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5">
        <f t="shared" si="30"/>
        <v>41037.892465277779</v>
      </c>
      <c r="L1933" t="b">
        <v>0</v>
      </c>
      <c r="M1933">
        <v>50</v>
      </c>
      <c r="N1933" t="b">
        <v>1</v>
      </c>
      <c r="O1933" t="s">
        <v>8277</v>
      </c>
      <c r="P1933" s="13">
        <v>1</v>
      </c>
      <c r="Q1933">
        <f>IFERROR(ROUND(Kickstarter!E1933/[1]Kickstarter!L1933,2),0)</f>
        <v>7.18</v>
      </c>
      <c r="R1933" s="16" t="s">
        <v>8310</v>
      </c>
      <c r="S1933" s="16" t="s">
        <v>8309</v>
      </c>
      <c r="T1933" s="15">
        <f>(((Kickstarter!J1933/60)/60)/24)+DATE(1970,1,1)</f>
        <v>41037.892465277779</v>
      </c>
      <c r="U1933" s="15">
        <f>(((Kickstarter!I1933/60)/60)/24)+DATE(1970,1,1)</f>
        <v>41051.145833333336</v>
      </c>
      <c r="V1933">
        <f>YEAR(T1933)</f>
        <v>2012</v>
      </c>
      <c r="W1933">
        <f>YEAR(U1933)</f>
        <v>2012</v>
      </c>
    </row>
    <row r="1934" spans="1:23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5">
        <f t="shared" si="30"/>
        <v>40911.809872685189</v>
      </c>
      <c r="L1934" t="b">
        <v>0</v>
      </c>
      <c r="M1934">
        <v>80</v>
      </c>
      <c r="N1934" t="b">
        <v>1</v>
      </c>
      <c r="O1934" t="s">
        <v>8277</v>
      </c>
      <c r="P1934" s="13">
        <v>1</v>
      </c>
      <c r="Q1934">
        <f>IFERROR(ROUND(Kickstarter!E1934/[1]Kickstarter!L1934,2),0)</f>
        <v>10.029999999999999</v>
      </c>
      <c r="R1934" s="16" t="s">
        <v>8318</v>
      </c>
      <c r="S1934" s="16" t="s">
        <v>8345</v>
      </c>
      <c r="T1934" s="15">
        <f>(((Kickstarter!J1934/60)/60)/24)+DATE(1970,1,1)</f>
        <v>40911.809872685182</v>
      </c>
      <c r="U1934" s="15">
        <f>(((Kickstarter!I1934/60)/60)/24)+DATE(1970,1,1)</f>
        <v>40932.809872685182</v>
      </c>
      <c r="V1934">
        <f>YEAR(T1934)</f>
        <v>2012</v>
      </c>
      <c r="W1934">
        <f>YEAR(U1934)</f>
        <v>2012</v>
      </c>
    </row>
    <row r="1935" spans="1:23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5">
        <f t="shared" si="30"/>
        <v>41879.130868055552</v>
      </c>
      <c r="L1935" t="b">
        <v>0</v>
      </c>
      <c r="M1935">
        <v>110</v>
      </c>
      <c r="N1935" t="b">
        <v>1</v>
      </c>
      <c r="O1935" t="s">
        <v>8277</v>
      </c>
      <c r="P1935" s="13">
        <v>1</v>
      </c>
      <c r="Q1935">
        <f>IFERROR(ROUND(Kickstarter!E1935/[1]Kickstarter!L1935,2),0)</f>
        <v>54.17</v>
      </c>
      <c r="R1935" s="16" t="s">
        <v>8315</v>
      </c>
      <c r="S1935" s="16" t="s">
        <v>8356</v>
      </c>
      <c r="T1935" s="15">
        <f>(((Kickstarter!J1935/60)/60)/24)+DATE(1970,1,1)</f>
        <v>41879.130868055552</v>
      </c>
      <c r="U1935" s="15">
        <f>(((Kickstarter!I1935/60)/60)/24)+DATE(1970,1,1)</f>
        <v>41909.130868055552</v>
      </c>
      <c r="V1935">
        <f>YEAR(T1935)</f>
        <v>2014</v>
      </c>
      <c r="W1935">
        <f>YEAR(U1935)</f>
        <v>2014</v>
      </c>
    </row>
    <row r="1936" spans="1:23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5">
        <f t="shared" si="30"/>
        <v>40865.867141203707</v>
      </c>
      <c r="L1936" t="b">
        <v>0</v>
      </c>
      <c r="M1936">
        <v>77</v>
      </c>
      <c r="N1936" t="b">
        <v>1</v>
      </c>
      <c r="O1936" t="s">
        <v>8277</v>
      </c>
      <c r="P1936" s="13">
        <v>1</v>
      </c>
      <c r="Q1936">
        <f>IFERROR(ROUND(Kickstarter!E1936/[1]Kickstarter!L1936,2),0)</f>
        <v>18.34</v>
      </c>
      <c r="R1936" s="16" t="s">
        <v>8318</v>
      </c>
      <c r="S1936" s="16" t="s">
        <v>8345</v>
      </c>
      <c r="T1936" s="15">
        <f>(((Kickstarter!J1936/60)/60)/24)+DATE(1970,1,1)</f>
        <v>40865.867141203707</v>
      </c>
      <c r="U1936" s="15">
        <f>(((Kickstarter!I1936/60)/60)/24)+DATE(1970,1,1)</f>
        <v>40902.208333333336</v>
      </c>
      <c r="V1936">
        <f>YEAR(T1936)</f>
        <v>2011</v>
      </c>
      <c r="W1936">
        <f>YEAR(U1936)</f>
        <v>2011</v>
      </c>
    </row>
    <row r="1937" spans="1:23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5">
        <f t="shared" si="30"/>
        <v>41773.932534722218</v>
      </c>
      <c r="L1937" t="b">
        <v>0</v>
      </c>
      <c r="M1937">
        <v>50</v>
      </c>
      <c r="N1937" t="b">
        <v>1</v>
      </c>
      <c r="O1937" t="s">
        <v>8277</v>
      </c>
      <c r="P1937" s="13">
        <v>1</v>
      </c>
      <c r="Q1937">
        <f>IFERROR(ROUND(Kickstarter!E1937/[1]Kickstarter!L1937,2),0)</f>
        <v>16.63</v>
      </c>
      <c r="R1937" s="16" t="s">
        <v>8313</v>
      </c>
      <c r="S1937" s="16" t="s">
        <v>8312</v>
      </c>
      <c r="T1937" s="15">
        <f>(((Kickstarter!J1937/60)/60)/24)+DATE(1970,1,1)</f>
        <v>41773.932534722226</v>
      </c>
      <c r="U1937" s="15">
        <f>(((Kickstarter!I1937/60)/60)/24)+DATE(1970,1,1)</f>
        <v>41811.207638888889</v>
      </c>
      <c r="V1937">
        <f>YEAR(T1937)</f>
        <v>2014</v>
      </c>
      <c r="W1937">
        <f>YEAR(U1937)</f>
        <v>2014</v>
      </c>
    </row>
    <row r="1938" spans="1:23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5">
        <f t="shared" si="30"/>
        <v>40852.889699074076</v>
      </c>
      <c r="L1938" t="b">
        <v>0</v>
      </c>
      <c r="M1938">
        <v>145</v>
      </c>
      <c r="N1938" t="b">
        <v>1</v>
      </c>
      <c r="O1938" t="s">
        <v>8277</v>
      </c>
      <c r="P1938" s="13">
        <v>1</v>
      </c>
      <c r="Q1938">
        <f>IFERROR(ROUND(Kickstarter!E1938/[1]Kickstarter!L1938,2),0)</f>
        <v>65.22</v>
      </c>
      <c r="R1938" s="16" t="s">
        <v>8310</v>
      </c>
      <c r="S1938" s="16" t="s">
        <v>8309</v>
      </c>
      <c r="T1938" s="15">
        <f>(((Kickstarter!J1938/60)/60)/24)+DATE(1970,1,1)</f>
        <v>40852.889699074076</v>
      </c>
      <c r="U1938" s="15">
        <f>(((Kickstarter!I1938/60)/60)/24)+DATE(1970,1,1)</f>
        <v>40883.249305555553</v>
      </c>
      <c r="V1938">
        <f>YEAR(T1938)</f>
        <v>2011</v>
      </c>
      <c r="W1938">
        <f>YEAR(U1938)</f>
        <v>2011</v>
      </c>
    </row>
    <row r="1939" spans="1:23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5">
        <f t="shared" si="30"/>
        <v>41059.118993055556</v>
      </c>
      <c r="L1939" t="b">
        <v>0</v>
      </c>
      <c r="M1939">
        <v>29</v>
      </c>
      <c r="N1939" t="b">
        <v>1</v>
      </c>
      <c r="O1939" t="s">
        <v>8277</v>
      </c>
      <c r="P1939" s="13">
        <v>1</v>
      </c>
      <c r="Q1939">
        <f>IFERROR(ROUND(Kickstarter!E1939/[1]Kickstarter!L1939,2),0)</f>
        <v>3.94</v>
      </c>
      <c r="R1939" s="16" t="s">
        <v>8318</v>
      </c>
      <c r="S1939" s="16" t="s">
        <v>8345</v>
      </c>
      <c r="T1939" s="15">
        <f>(((Kickstarter!J1939/60)/60)/24)+DATE(1970,1,1)</f>
        <v>41059.118993055556</v>
      </c>
      <c r="U1939" s="15">
        <f>(((Kickstarter!I1939/60)/60)/24)+DATE(1970,1,1)</f>
        <v>41075.165972222225</v>
      </c>
      <c r="V1939">
        <f>YEAR(T1939)</f>
        <v>2012</v>
      </c>
      <c r="W1939">
        <f>YEAR(U1939)</f>
        <v>2012</v>
      </c>
    </row>
    <row r="1940" spans="1:23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5">
        <f t="shared" si="30"/>
        <v>41426.259618055556</v>
      </c>
      <c r="L1940" t="b">
        <v>0</v>
      </c>
      <c r="M1940">
        <v>114</v>
      </c>
      <c r="N1940" t="b">
        <v>1</v>
      </c>
      <c r="O1940" t="s">
        <v>8277</v>
      </c>
      <c r="P1940" s="13">
        <v>1</v>
      </c>
      <c r="Q1940">
        <f>IFERROR(ROUND(Kickstarter!E1940/[1]Kickstarter!L1940,2),0)</f>
        <v>49.97</v>
      </c>
      <c r="R1940" s="16" t="s">
        <v>8310</v>
      </c>
      <c r="S1940" s="16" t="s">
        <v>8311</v>
      </c>
      <c r="T1940" s="15">
        <f>(((Kickstarter!J1940/60)/60)/24)+DATE(1970,1,1)</f>
        <v>41426.259618055556</v>
      </c>
      <c r="U1940" s="15">
        <f>(((Kickstarter!I1940/60)/60)/24)+DATE(1970,1,1)</f>
        <v>41457.208333333336</v>
      </c>
      <c r="V1940">
        <f>YEAR(T1940)</f>
        <v>2013</v>
      </c>
      <c r="W1940">
        <f>YEAR(U1940)</f>
        <v>2013</v>
      </c>
    </row>
    <row r="1941" spans="1:23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5">
        <f t="shared" si="30"/>
        <v>41313.985046296293</v>
      </c>
      <c r="L1941" t="b">
        <v>0</v>
      </c>
      <c r="M1941">
        <v>96</v>
      </c>
      <c r="N1941" t="b">
        <v>1</v>
      </c>
      <c r="O1941" t="s">
        <v>8277</v>
      </c>
      <c r="P1941" s="13">
        <v>1</v>
      </c>
      <c r="Q1941">
        <f>IFERROR(ROUND(Kickstarter!E1941/[1]Kickstarter!L1941,2),0)</f>
        <v>19.190000000000001</v>
      </c>
      <c r="R1941" s="16" t="s">
        <v>8315</v>
      </c>
      <c r="S1941" s="16" t="s">
        <v>8314</v>
      </c>
      <c r="T1941" s="15">
        <f>(((Kickstarter!J1941/60)/60)/24)+DATE(1970,1,1)</f>
        <v>41313.985046296293</v>
      </c>
      <c r="U1941" s="15">
        <f>(((Kickstarter!I1941/60)/60)/24)+DATE(1970,1,1)</f>
        <v>41343.943379629629</v>
      </c>
      <c r="V1941">
        <f>YEAR(T1941)</f>
        <v>2013</v>
      </c>
      <c r="W1941">
        <f>YEAR(U1941)</f>
        <v>2013</v>
      </c>
    </row>
    <row r="1942" spans="1:23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5">
        <f t="shared" si="30"/>
        <v>40670.507326388892</v>
      </c>
      <c r="L1942" t="b">
        <v>0</v>
      </c>
      <c r="M1942">
        <v>31</v>
      </c>
      <c r="N1942" t="b">
        <v>1</v>
      </c>
      <c r="O1942" t="s">
        <v>8277</v>
      </c>
      <c r="P1942" s="13">
        <v>1</v>
      </c>
      <c r="Q1942">
        <f>IFERROR(ROUND(Kickstarter!E1942/[1]Kickstarter!L1942,2),0)</f>
        <v>3.38</v>
      </c>
      <c r="R1942" s="16" t="s">
        <v>8310</v>
      </c>
      <c r="S1942" s="16" t="s">
        <v>8311</v>
      </c>
      <c r="T1942" s="15">
        <f>(((Kickstarter!J1942/60)/60)/24)+DATE(1970,1,1)</f>
        <v>40670.507326388892</v>
      </c>
      <c r="U1942" s="15">
        <f>(((Kickstarter!I1942/60)/60)/24)+DATE(1970,1,1)</f>
        <v>40709.165972222225</v>
      </c>
      <c r="V1942">
        <f>YEAR(T1942)</f>
        <v>2011</v>
      </c>
      <c r="W1942">
        <f>YEAR(U1942)</f>
        <v>2011</v>
      </c>
    </row>
    <row r="1943" spans="1:23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5">
        <f t="shared" si="30"/>
        <v>41744.290868055556</v>
      </c>
      <c r="L1943" t="b">
        <v>1</v>
      </c>
      <c r="M1943">
        <v>4883</v>
      </c>
      <c r="N1943" t="b">
        <v>1</v>
      </c>
      <c r="O1943" t="s">
        <v>8293</v>
      </c>
      <c r="P1943" s="13">
        <v>1</v>
      </c>
      <c r="Q1943">
        <f>IFERROR(ROUND(Kickstarter!E1943/[1]Kickstarter!L1943,2),0)</f>
        <v>1094.78</v>
      </c>
      <c r="R1943" s="16" t="s">
        <v>8308</v>
      </c>
      <c r="S1943" s="16" t="s">
        <v>8350</v>
      </c>
      <c r="T1943" s="15">
        <f>(((Kickstarter!J1943/60)/60)/24)+DATE(1970,1,1)</f>
        <v>41744.290868055556</v>
      </c>
      <c r="U1943" s="15">
        <f>(((Kickstarter!I1943/60)/60)/24)+DATE(1970,1,1)</f>
        <v>41774.290868055556</v>
      </c>
      <c r="V1943">
        <f>YEAR(T1943)</f>
        <v>2014</v>
      </c>
      <c r="W1943">
        <f>YEAR(U1943)</f>
        <v>2014</v>
      </c>
    </row>
    <row r="1944" spans="1:23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5">
        <f t="shared" si="30"/>
        <v>40638.828009259261</v>
      </c>
      <c r="L1944" t="b">
        <v>1</v>
      </c>
      <c r="M1944">
        <v>95</v>
      </c>
      <c r="N1944" t="b">
        <v>1</v>
      </c>
      <c r="O1944" t="s">
        <v>8293</v>
      </c>
      <c r="P1944" s="13">
        <v>1</v>
      </c>
      <c r="Q1944">
        <f>IFERROR(ROUND(Kickstarter!E1944/[1]Kickstarter!L1944,2),0)</f>
        <v>38.46</v>
      </c>
      <c r="R1944" s="16" t="s">
        <v>8310</v>
      </c>
      <c r="S1944" s="16" t="s">
        <v>8309</v>
      </c>
      <c r="T1944" s="15">
        <f>(((Kickstarter!J1944/60)/60)/24)+DATE(1970,1,1)</f>
        <v>40638.828009259261</v>
      </c>
      <c r="U1944" s="15">
        <f>(((Kickstarter!I1944/60)/60)/24)+DATE(1970,1,1)</f>
        <v>40728.828009259261</v>
      </c>
      <c r="V1944">
        <f>YEAR(T1944)</f>
        <v>2011</v>
      </c>
      <c r="W1944">
        <f>YEAR(U1944)</f>
        <v>2011</v>
      </c>
    </row>
    <row r="1945" spans="1:23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5">
        <f t="shared" si="30"/>
        <v>42548.269861111112</v>
      </c>
      <c r="L1945" t="b">
        <v>1</v>
      </c>
      <c r="M1945">
        <v>2478</v>
      </c>
      <c r="N1945" t="b">
        <v>1</v>
      </c>
      <c r="O1945" t="s">
        <v>8293</v>
      </c>
      <c r="P1945" s="13">
        <v>1</v>
      </c>
      <c r="Q1945">
        <f>IFERROR(ROUND(Kickstarter!E1945/[1]Kickstarter!L1945,2),0)</f>
        <v>3965.7</v>
      </c>
      <c r="R1945" s="16" t="s">
        <v>8318</v>
      </c>
      <c r="S1945" s="16" t="s">
        <v>8345</v>
      </c>
      <c r="T1945" s="15">
        <f>(((Kickstarter!J1945/60)/60)/24)+DATE(1970,1,1)</f>
        <v>42548.269861111112</v>
      </c>
      <c r="U1945" s="15">
        <f>(((Kickstarter!I1945/60)/60)/24)+DATE(1970,1,1)</f>
        <v>42593.269861111112</v>
      </c>
      <c r="V1945">
        <f>YEAR(T1945)</f>
        <v>2016</v>
      </c>
      <c r="W1945">
        <f>YEAR(U1945)</f>
        <v>2016</v>
      </c>
    </row>
    <row r="1946" spans="1:23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5">
        <f t="shared" si="30"/>
        <v>41730.584374999999</v>
      </c>
      <c r="L1946" t="b">
        <v>1</v>
      </c>
      <c r="M1946">
        <v>1789</v>
      </c>
      <c r="N1946" t="b">
        <v>1</v>
      </c>
      <c r="O1946" t="s">
        <v>8293</v>
      </c>
      <c r="P1946" s="13">
        <v>1</v>
      </c>
      <c r="Q1946">
        <f>IFERROR(ROUND(Kickstarter!E1946/[1]Kickstarter!L1946,2),0)</f>
        <v>1822.09</v>
      </c>
      <c r="R1946" s="16" t="s">
        <v>8310</v>
      </c>
      <c r="S1946" s="16" t="s">
        <v>8311</v>
      </c>
      <c r="T1946" s="15">
        <f>(((Kickstarter!J1946/60)/60)/24)+DATE(1970,1,1)</f>
        <v>41730.584374999999</v>
      </c>
      <c r="U1946" s="15">
        <f>(((Kickstarter!I1946/60)/60)/24)+DATE(1970,1,1)</f>
        <v>41760.584374999999</v>
      </c>
      <c r="V1946">
        <f>YEAR(T1946)</f>
        <v>2014</v>
      </c>
      <c r="W1946">
        <f>YEAR(U1946)</f>
        <v>2014</v>
      </c>
    </row>
    <row r="1947" spans="1:23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5">
        <f t="shared" si="30"/>
        <v>42157.251828703702</v>
      </c>
      <c r="L1947" t="b">
        <v>1</v>
      </c>
      <c r="M1947">
        <v>680</v>
      </c>
      <c r="N1947" t="b">
        <v>1</v>
      </c>
      <c r="O1947" t="s">
        <v>8293</v>
      </c>
      <c r="P1947" s="13">
        <v>1</v>
      </c>
      <c r="Q1947">
        <f>IFERROR(ROUND(Kickstarter!E1947/[1]Kickstarter!L1947,2),0)</f>
        <v>1141.04</v>
      </c>
      <c r="R1947" s="16" t="s">
        <v>8310</v>
      </c>
      <c r="S1947" s="16" t="s">
        <v>8311</v>
      </c>
      <c r="T1947" s="15">
        <f>(((Kickstarter!J1947/60)/60)/24)+DATE(1970,1,1)</f>
        <v>42157.251828703709</v>
      </c>
      <c r="U1947" s="15">
        <f>(((Kickstarter!I1947/60)/60)/24)+DATE(1970,1,1)</f>
        <v>42197.251828703709</v>
      </c>
      <c r="V1947">
        <f>YEAR(T1947)</f>
        <v>2015</v>
      </c>
      <c r="W1947">
        <f>YEAR(U1947)</f>
        <v>2015</v>
      </c>
    </row>
    <row r="1948" spans="1:23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5">
        <f t="shared" si="30"/>
        <v>41689.150011574078</v>
      </c>
      <c r="L1948" t="b">
        <v>1</v>
      </c>
      <c r="M1948">
        <v>70</v>
      </c>
      <c r="N1948" t="b">
        <v>1</v>
      </c>
      <c r="O1948" t="s">
        <v>8293</v>
      </c>
      <c r="P1948" s="13">
        <v>1</v>
      </c>
      <c r="Q1948">
        <f>IFERROR(ROUND(Kickstarter!E1948/[1]Kickstarter!L1948,2),0)</f>
        <v>50.82</v>
      </c>
      <c r="R1948" s="16" t="s">
        <v>8318</v>
      </c>
      <c r="S1948" s="16" t="s">
        <v>8345</v>
      </c>
      <c r="T1948" s="15">
        <f>(((Kickstarter!J1948/60)/60)/24)+DATE(1970,1,1)</f>
        <v>41689.150011574071</v>
      </c>
      <c r="U1948" s="15">
        <f>(((Kickstarter!I1948/60)/60)/24)+DATE(1970,1,1)</f>
        <v>41749.108344907407</v>
      </c>
      <c r="V1948">
        <f>YEAR(T1948)</f>
        <v>2014</v>
      </c>
      <c r="W1948">
        <f>YEAR(U1948)</f>
        <v>2014</v>
      </c>
    </row>
    <row r="1949" spans="1:23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5">
        <f t="shared" si="30"/>
        <v>40102.918055555558</v>
      </c>
      <c r="L1949" t="b">
        <v>1</v>
      </c>
      <c r="M1949">
        <v>23</v>
      </c>
      <c r="N1949" t="b">
        <v>1</v>
      </c>
      <c r="O1949" t="s">
        <v>8293</v>
      </c>
      <c r="P1949" s="13">
        <v>1</v>
      </c>
      <c r="Q1949">
        <f>IFERROR(ROUND(Kickstarter!E1949/[1]Kickstarter!L1949,2),0)</f>
        <v>1.45</v>
      </c>
      <c r="R1949" s="16" t="s">
        <v>8310</v>
      </c>
      <c r="S1949" s="16" t="s">
        <v>8311</v>
      </c>
      <c r="T1949" s="15">
        <f>(((Kickstarter!J1949/60)/60)/24)+DATE(1970,1,1)</f>
        <v>40102.918055555558</v>
      </c>
      <c r="U1949" s="15">
        <f>(((Kickstarter!I1949/60)/60)/24)+DATE(1970,1,1)</f>
        <v>40140.249305555553</v>
      </c>
      <c r="V1949">
        <f>YEAR(T1949)</f>
        <v>2009</v>
      </c>
      <c r="W1949">
        <f>YEAR(U1949)</f>
        <v>2009</v>
      </c>
    </row>
    <row r="1950" spans="1:23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5">
        <f t="shared" si="30"/>
        <v>42473.604270833333</v>
      </c>
      <c r="L1950" t="b">
        <v>1</v>
      </c>
      <c r="M1950">
        <v>4245</v>
      </c>
      <c r="N1950" t="b">
        <v>1</v>
      </c>
      <c r="O1950" t="s">
        <v>8293</v>
      </c>
      <c r="P1950" s="13">
        <v>1</v>
      </c>
      <c r="Q1950">
        <f>IFERROR(ROUND(Kickstarter!E1950/[1]Kickstarter!L1950,2),0)</f>
        <v>3620.86</v>
      </c>
      <c r="R1950" s="16" t="s">
        <v>8308</v>
      </c>
      <c r="S1950" s="16" t="s">
        <v>8353</v>
      </c>
      <c r="T1950" s="15">
        <f>(((Kickstarter!J1950/60)/60)/24)+DATE(1970,1,1)</f>
        <v>42473.604270833333</v>
      </c>
      <c r="U1950" s="15">
        <f>(((Kickstarter!I1950/60)/60)/24)+DATE(1970,1,1)</f>
        <v>42527.709722222222</v>
      </c>
      <c r="V1950">
        <f>YEAR(T1950)</f>
        <v>2016</v>
      </c>
      <c r="W1950">
        <f>YEAR(U1950)</f>
        <v>2016</v>
      </c>
    </row>
    <row r="1951" spans="1:23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5">
        <f t="shared" si="30"/>
        <v>41800.423043981486</v>
      </c>
      <c r="L1951" t="b">
        <v>1</v>
      </c>
      <c r="M1951">
        <v>943</v>
      </c>
      <c r="N1951" t="b">
        <v>1</v>
      </c>
      <c r="O1951" t="s">
        <v>8293</v>
      </c>
      <c r="P1951" s="13">
        <v>1</v>
      </c>
      <c r="Q1951">
        <f>IFERROR(ROUND(Kickstarter!E1951/[1]Kickstarter!L1951,2),0)</f>
        <v>211.16</v>
      </c>
      <c r="R1951" s="16" t="s">
        <v>8318</v>
      </c>
      <c r="S1951" s="16" t="s">
        <v>8345</v>
      </c>
      <c r="T1951" s="15">
        <f>(((Kickstarter!J1951/60)/60)/24)+DATE(1970,1,1)</f>
        <v>41800.423043981478</v>
      </c>
      <c r="U1951" s="15">
        <f>(((Kickstarter!I1951/60)/60)/24)+DATE(1970,1,1)</f>
        <v>41830.423043981478</v>
      </c>
      <c r="V1951">
        <f>YEAR(T1951)</f>
        <v>2014</v>
      </c>
      <c r="W1951">
        <f>YEAR(U1951)</f>
        <v>2014</v>
      </c>
    </row>
    <row r="1952" spans="1:23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5">
        <f t="shared" si="30"/>
        <v>40624.181400462963</v>
      </c>
      <c r="L1952" t="b">
        <v>1</v>
      </c>
      <c r="M1952">
        <v>1876</v>
      </c>
      <c r="N1952" t="b">
        <v>1</v>
      </c>
      <c r="O1952" t="s">
        <v>8293</v>
      </c>
      <c r="P1952" s="13">
        <v>1</v>
      </c>
      <c r="Q1952">
        <f>IFERROR(ROUND(Kickstarter!E1952/[1]Kickstarter!L1952,2),0)</f>
        <v>318.70999999999998</v>
      </c>
      <c r="R1952" s="16" t="s">
        <v>8318</v>
      </c>
      <c r="S1952" s="16" t="s">
        <v>8345</v>
      </c>
      <c r="T1952" s="15">
        <f>(((Kickstarter!J1952/60)/60)/24)+DATE(1970,1,1)</f>
        <v>40624.181400462963</v>
      </c>
      <c r="U1952" s="15">
        <f>(((Kickstarter!I1952/60)/60)/24)+DATE(1970,1,1)</f>
        <v>40655.181400462963</v>
      </c>
      <c r="V1952">
        <f>YEAR(T1952)</f>
        <v>2011</v>
      </c>
      <c r="W1952">
        <f>YEAR(U1952)</f>
        <v>2011</v>
      </c>
    </row>
    <row r="1953" spans="1:23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5">
        <f t="shared" si="30"/>
        <v>42651.420567129629</v>
      </c>
      <c r="L1953" t="b">
        <v>1</v>
      </c>
      <c r="M1953">
        <v>834</v>
      </c>
      <c r="N1953" t="b">
        <v>1</v>
      </c>
      <c r="O1953" t="s">
        <v>8293</v>
      </c>
      <c r="P1953" s="13">
        <v>1</v>
      </c>
      <c r="Q1953">
        <f>IFERROR(ROUND(Kickstarter!E1953/[1]Kickstarter!L1953,2),0)</f>
        <v>487.26</v>
      </c>
      <c r="R1953" s="16" t="s">
        <v>8310</v>
      </c>
      <c r="S1953" s="16" t="s">
        <v>8311</v>
      </c>
      <c r="T1953" s="15">
        <f>(((Kickstarter!J1953/60)/60)/24)+DATE(1970,1,1)</f>
        <v>42651.420567129629</v>
      </c>
      <c r="U1953" s="15">
        <f>(((Kickstarter!I1953/60)/60)/24)+DATE(1970,1,1)</f>
        <v>42681.462233796294</v>
      </c>
      <c r="V1953">
        <f>YEAR(T1953)</f>
        <v>2016</v>
      </c>
      <c r="W1953">
        <f>YEAR(U1953)</f>
        <v>2016</v>
      </c>
    </row>
    <row r="1954" spans="1:23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5">
        <f t="shared" si="30"/>
        <v>41526.60665509259</v>
      </c>
      <c r="L1954" t="b">
        <v>1</v>
      </c>
      <c r="M1954">
        <v>682</v>
      </c>
      <c r="N1954" t="b">
        <v>1</v>
      </c>
      <c r="O1954" t="s">
        <v>8293</v>
      </c>
      <c r="P1954" s="13">
        <v>1</v>
      </c>
      <c r="Q1954">
        <f>IFERROR(ROUND(Kickstarter!E1954/[1]Kickstarter!L1954,2),0)</f>
        <v>436.89</v>
      </c>
      <c r="R1954" s="16" t="s">
        <v>8310</v>
      </c>
      <c r="S1954" s="16" t="s">
        <v>8311</v>
      </c>
      <c r="T1954" s="15">
        <f>(((Kickstarter!J1954/60)/60)/24)+DATE(1970,1,1)</f>
        <v>41526.60665509259</v>
      </c>
      <c r="U1954" s="15">
        <f>(((Kickstarter!I1954/60)/60)/24)+DATE(1970,1,1)</f>
        <v>41563.60665509259</v>
      </c>
      <c r="V1954">
        <f>YEAR(T1954)</f>
        <v>2013</v>
      </c>
      <c r="W1954">
        <f>YEAR(U1954)</f>
        <v>2013</v>
      </c>
    </row>
    <row r="1955" spans="1:23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5">
        <f t="shared" si="30"/>
        <v>40941.199826388889</v>
      </c>
      <c r="L1955" t="b">
        <v>1</v>
      </c>
      <c r="M1955">
        <v>147</v>
      </c>
      <c r="N1955" t="b">
        <v>1</v>
      </c>
      <c r="O1955" t="s">
        <v>8293</v>
      </c>
      <c r="P1955" s="13">
        <v>1</v>
      </c>
      <c r="Q1955">
        <f>IFERROR(ROUND(Kickstarter!E1955/[1]Kickstarter!L1955,2),0)</f>
        <v>90.38</v>
      </c>
      <c r="R1955" s="16" t="s">
        <v>8329</v>
      </c>
      <c r="S1955" s="16" t="s">
        <v>8330</v>
      </c>
      <c r="T1955" s="15">
        <f>(((Kickstarter!J1955/60)/60)/24)+DATE(1970,1,1)</f>
        <v>40941.199826388889</v>
      </c>
      <c r="U1955" s="15">
        <f>(((Kickstarter!I1955/60)/60)/24)+DATE(1970,1,1)</f>
        <v>40970.125</v>
      </c>
      <c r="V1955">
        <f>YEAR(T1955)</f>
        <v>2012</v>
      </c>
      <c r="W1955">
        <f>YEAR(U1955)</f>
        <v>2012</v>
      </c>
    </row>
    <row r="1956" spans="1:23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5">
        <f t="shared" si="30"/>
        <v>42394.580740740741</v>
      </c>
      <c r="L1956" t="b">
        <v>1</v>
      </c>
      <c r="M1956">
        <v>415</v>
      </c>
      <c r="N1956" t="b">
        <v>1</v>
      </c>
      <c r="O1956" t="s">
        <v>8293</v>
      </c>
      <c r="P1956" s="13">
        <v>1</v>
      </c>
      <c r="Q1956">
        <f>IFERROR(ROUND(Kickstarter!E1956/[1]Kickstarter!L1956,2),0)</f>
        <v>1027.8599999999999</v>
      </c>
      <c r="R1956" s="16" t="s">
        <v>8308</v>
      </c>
      <c r="S1956" s="16" t="s">
        <v>8350</v>
      </c>
      <c r="T1956" s="15">
        <f>(((Kickstarter!J1956/60)/60)/24)+DATE(1970,1,1)</f>
        <v>42394.580740740741</v>
      </c>
      <c r="U1956" s="15">
        <f>(((Kickstarter!I1956/60)/60)/24)+DATE(1970,1,1)</f>
        <v>42441.208333333328</v>
      </c>
      <c r="V1956">
        <f>YEAR(T1956)</f>
        <v>2016</v>
      </c>
      <c r="W1956">
        <f>YEAR(U1956)</f>
        <v>2016</v>
      </c>
    </row>
    <row r="1957" spans="1:23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5">
        <f t="shared" si="30"/>
        <v>41020.271770833337</v>
      </c>
      <c r="L1957" t="b">
        <v>1</v>
      </c>
      <c r="M1957">
        <v>290</v>
      </c>
      <c r="N1957" t="b">
        <v>1</v>
      </c>
      <c r="O1957" t="s">
        <v>8293</v>
      </c>
      <c r="P1957" s="13">
        <v>1</v>
      </c>
      <c r="Q1957">
        <f>IFERROR(ROUND(Kickstarter!E1957/[1]Kickstarter!L1957,2),0)</f>
        <v>1762.21</v>
      </c>
      <c r="R1957" s="16" t="s">
        <v>8318</v>
      </c>
      <c r="S1957" s="16" t="s">
        <v>8345</v>
      </c>
      <c r="T1957" s="15">
        <f>(((Kickstarter!J1957/60)/60)/24)+DATE(1970,1,1)</f>
        <v>41020.271770833337</v>
      </c>
      <c r="U1957" s="15">
        <f>(((Kickstarter!I1957/60)/60)/24)+DATE(1970,1,1)</f>
        <v>41052.791666666664</v>
      </c>
      <c r="V1957">
        <f>YEAR(T1957)</f>
        <v>2012</v>
      </c>
      <c r="W1957">
        <f>YEAR(U1957)</f>
        <v>2012</v>
      </c>
    </row>
    <row r="1958" spans="1:23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5">
        <f t="shared" si="30"/>
        <v>42067.923668981486</v>
      </c>
      <c r="L1958" t="b">
        <v>1</v>
      </c>
      <c r="M1958">
        <v>365</v>
      </c>
      <c r="N1958" t="b">
        <v>1</v>
      </c>
      <c r="O1958" t="s">
        <v>8293</v>
      </c>
      <c r="P1958" s="13">
        <v>1</v>
      </c>
      <c r="Q1958">
        <f>IFERROR(ROUND(Kickstarter!E1958/[1]Kickstarter!L1958,2),0)</f>
        <v>844.11</v>
      </c>
      <c r="R1958" s="16" t="s">
        <v>8308</v>
      </c>
      <c r="S1958" s="16" t="s">
        <v>8350</v>
      </c>
      <c r="T1958" s="15">
        <f>(((Kickstarter!J1958/60)/60)/24)+DATE(1970,1,1)</f>
        <v>42067.923668981486</v>
      </c>
      <c r="U1958" s="15">
        <f>(((Kickstarter!I1958/60)/60)/24)+DATE(1970,1,1)</f>
        <v>42112.882002314815</v>
      </c>
      <c r="V1958">
        <f>YEAR(T1958)</f>
        <v>2015</v>
      </c>
      <c r="W1958">
        <f>YEAR(U1958)</f>
        <v>2015</v>
      </c>
    </row>
    <row r="1959" spans="1:23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5">
        <f t="shared" si="30"/>
        <v>41179.098530092597</v>
      </c>
      <c r="L1959" t="b">
        <v>1</v>
      </c>
      <c r="M1959">
        <v>660</v>
      </c>
      <c r="N1959" t="b">
        <v>1</v>
      </c>
      <c r="O1959" t="s">
        <v>8293</v>
      </c>
      <c r="P1959" s="13">
        <v>1</v>
      </c>
      <c r="Q1959">
        <f>IFERROR(ROUND(Kickstarter!E1959/[1]Kickstarter!L1959,2),0)</f>
        <v>238.16</v>
      </c>
      <c r="R1959" s="16" t="s">
        <v>8329</v>
      </c>
      <c r="S1959" s="16" t="s">
        <v>8330</v>
      </c>
      <c r="T1959" s="15">
        <f>(((Kickstarter!J1959/60)/60)/24)+DATE(1970,1,1)</f>
        <v>41179.098530092589</v>
      </c>
      <c r="U1959" s="15">
        <f>(((Kickstarter!I1959/60)/60)/24)+DATE(1970,1,1)</f>
        <v>41209.098530092589</v>
      </c>
      <c r="V1959">
        <f>YEAR(T1959)</f>
        <v>2012</v>
      </c>
      <c r="W1959">
        <f>YEAR(U1959)</f>
        <v>2012</v>
      </c>
    </row>
    <row r="1960" spans="1:23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5">
        <f t="shared" si="30"/>
        <v>41326.987974537034</v>
      </c>
      <c r="L1960" t="b">
        <v>1</v>
      </c>
      <c r="M1960">
        <v>1356</v>
      </c>
      <c r="N1960" t="b">
        <v>1</v>
      </c>
      <c r="O1960" t="s">
        <v>8293</v>
      </c>
      <c r="P1960" s="13">
        <v>1</v>
      </c>
      <c r="Q1960">
        <f>IFERROR(ROUND(Kickstarter!E1960/[1]Kickstarter!L1960,2),0)</f>
        <v>717.79</v>
      </c>
      <c r="R1960" s="16" t="s">
        <v>8324</v>
      </c>
      <c r="S1960" s="16" t="s">
        <v>8351</v>
      </c>
      <c r="T1960" s="15">
        <f>(((Kickstarter!J1960/60)/60)/24)+DATE(1970,1,1)</f>
        <v>41326.987974537034</v>
      </c>
      <c r="U1960" s="15">
        <f>(((Kickstarter!I1960/60)/60)/24)+DATE(1970,1,1)</f>
        <v>41356.94630787037</v>
      </c>
      <c r="V1960">
        <f>YEAR(T1960)</f>
        <v>2013</v>
      </c>
      <c r="W1960">
        <f>YEAR(U1960)</f>
        <v>2013</v>
      </c>
    </row>
    <row r="1961" spans="1:23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5">
        <f t="shared" si="30"/>
        <v>41871.845601851848</v>
      </c>
      <c r="L1961" t="b">
        <v>1</v>
      </c>
      <c r="M1961">
        <v>424</v>
      </c>
      <c r="N1961" t="b">
        <v>1</v>
      </c>
      <c r="O1961" t="s">
        <v>8293</v>
      </c>
      <c r="P1961" s="13">
        <v>1</v>
      </c>
      <c r="Q1961">
        <f>IFERROR(ROUND(Kickstarter!E1961/[1]Kickstarter!L1961,2),0)</f>
        <v>105.9</v>
      </c>
      <c r="R1961" s="16" t="s">
        <v>8310</v>
      </c>
      <c r="S1961" s="16" t="s">
        <v>8311</v>
      </c>
      <c r="T1961" s="15">
        <f>(((Kickstarter!J1961/60)/60)/24)+DATE(1970,1,1)</f>
        <v>41871.845601851855</v>
      </c>
      <c r="U1961" s="15">
        <f>(((Kickstarter!I1961/60)/60)/24)+DATE(1970,1,1)</f>
        <v>41913</v>
      </c>
      <c r="V1961">
        <f>YEAR(T1961)</f>
        <v>2014</v>
      </c>
      <c r="W1961">
        <f>YEAR(U1961)</f>
        <v>2014</v>
      </c>
    </row>
    <row r="1962" spans="1:23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5">
        <f t="shared" si="30"/>
        <v>41964.362743055557</v>
      </c>
      <c r="L1962" t="b">
        <v>1</v>
      </c>
      <c r="M1962">
        <v>33</v>
      </c>
      <c r="N1962" t="b">
        <v>1</v>
      </c>
      <c r="O1962" t="s">
        <v>8293</v>
      </c>
      <c r="P1962" s="13">
        <v>1</v>
      </c>
      <c r="Q1962">
        <f>IFERROR(ROUND(Kickstarter!E1962/[1]Kickstarter!L1962,2),0)</f>
        <v>711.48</v>
      </c>
      <c r="R1962" s="16" t="s">
        <v>8329</v>
      </c>
      <c r="S1962" s="16" t="s">
        <v>8330</v>
      </c>
      <c r="T1962" s="15">
        <f>(((Kickstarter!J1962/60)/60)/24)+DATE(1970,1,1)</f>
        <v>41964.362743055557</v>
      </c>
      <c r="U1962" s="15">
        <f>(((Kickstarter!I1962/60)/60)/24)+DATE(1970,1,1)</f>
        <v>41994.362743055557</v>
      </c>
      <c r="V1962">
        <f>YEAR(T1962)</f>
        <v>2014</v>
      </c>
      <c r="W1962">
        <f>YEAR(U1962)</f>
        <v>2014</v>
      </c>
    </row>
    <row r="1963" spans="1:23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5">
        <f t="shared" si="30"/>
        <v>41148.194641203707</v>
      </c>
      <c r="L1963" t="b">
        <v>1</v>
      </c>
      <c r="M1963">
        <v>1633</v>
      </c>
      <c r="N1963" t="b">
        <v>1</v>
      </c>
      <c r="O1963" t="s">
        <v>8293</v>
      </c>
      <c r="P1963" s="13">
        <v>1</v>
      </c>
      <c r="Q1963">
        <f>IFERROR(ROUND(Kickstarter!E1963/[1]Kickstarter!L1963,2),0)</f>
        <v>468.38</v>
      </c>
      <c r="R1963" s="16" t="s">
        <v>8318</v>
      </c>
      <c r="S1963" s="16" t="s">
        <v>8345</v>
      </c>
      <c r="T1963" s="15">
        <f>(((Kickstarter!J1963/60)/60)/24)+DATE(1970,1,1)</f>
        <v>41148.194641203707</v>
      </c>
      <c r="U1963" s="15">
        <f>(((Kickstarter!I1963/60)/60)/24)+DATE(1970,1,1)</f>
        <v>41188.165972222225</v>
      </c>
      <c r="V1963">
        <f>YEAR(T1963)</f>
        <v>2012</v>
      </c>
      <c r="W1963">
        <f>YEAR(U1963)</f>
        <v>2012</v>
      </c>
    </row>
    <row r="1964" spans="1:23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5">
        <f t="shared" si="30"/>
        <v>41742.780509259261</v>
      </c>
      <c r="L1964" t="b">
        <v>1</v>
      </c>
      <c r="M1964">
        <v>306</v>
      </c>
      <c r="N1964" t="b">
        <v>1</v>
      </c>
      <c r="O1964" t="s">
        <v>8293</v>
      </c>
      <c r="P1964" s="13">
        <v>1</v>
      </c>
      <c r="Q1964">
        <f>IFERROR(ROUND(Kickstarter!E1964/[1]Kickstarter!L1964,2),0)</f>
        <v>67.459999999999994</v>
      </c>
      <c r="R1964" s="16" t="s">
        <v>8310</v>
      </c>
      <c r="S1964" s="16" t="s">
        <v>8309</v>
      </c>
      <c r="T1964" s="15">
        <f>(((Kickstarter!J1964/60)/60)/24)+DATE(1970,1,1)</f>
        <v>41742.780509259261</v>
      </c>
      <c r="U1964" s="15">
        <f>(((Kickstarter!I1964/60)/60)/24)+DATE(1970,1,1)</f>
        <v>41772.780509259261</v>
      </c>
      <c r="V1964">
        <f>YEAR(T1964)</f>
        <v>2014</v>
      </c>
      <c r="W1964">
        <f>YEAR(U1964)</f>
        <v>2014</v>
      </c>
    </row>
    <row r="1965" spans="1:23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5">
        <f t="shared" si="30"/>
        <v>41863.429791666669</v>
      </c>
      <c r="L1965" t="b">
        <v>1</v>
      </c>
      <c r="M1965">
        <v>205</v>
      </c>
      <c r="N1965" t="b">
        <v>1</v>
      </c>
      <c r="O1965" t="s">
        <v>8293</v>
      </c>
      <c r="P1965" s="13">
        <v>1</v>
      </c>
      <c r="Q1965">
        <f>IFERROR(ROUND(Kickstarter!E1965/[1]Kickstarter!L1965,2),0)</f>
        <v>96.05</v>
      </c>
      <c r="R1965" s="16" t="s">
        <v>8318</v>
      </c>
      <c r="S1965" s="16" t="s">
        <v>8345</v>
      </c>
      <c r="T1965" s="15">
        <f>(((Kickstarter!J1965/60)/60)/24)+DATE(1970,1,1)</f>
        <v>41863.429791666669</v>
      </c>
      <c r="U1965" s="15">
        <f>(((Kickstarter!I1965/60)/60)/24)+DATE(1970,1,1)</f>
        <v>41898.429791666669</v>
      </c>
      <c r="V1965">
        <f>YEAR(T1965)</f>
        <v>2014</v>
      </c>
      <c r="W1965">
        <f>YEAR(U1965)</f>
        <v>2014</v>
      </c>
    </row>
    <row r="1966" spans="1:23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5">
        <f t="shared" si="30"/>
        <v>42452.272824074069</v>
      </c>
      <c r="L1966" t="b">
        <v>1</v>
      </c>
      <c r="M1966">
        <v>1281</v>
      </c>
      <c r="N1966" t="b">
        <v>1</v>
      </c>
      <c r="O1966" t="s">
        <v>8293</v>
      </c>
      <c r="P1966" s="13">
        <v>1</v>
      </c>
      <c r="Q1966">
        <f>IFERROR(ROUND(Kickstarter!E1966/[1]Kickstarter!L1966,2),0)</f>
        <v>1484.25</v>
      </c>
      <c r="R1966" s="16" t="s">
        <v>8310</v>
      </c>
      <c r="S1966" s="16" t="s">
        <v>8311</v>
      </c>
      <c r="T1966" s="15">
        <f>(((Kickstarter!J1966/60)/60)/24)+DATE(1970,1,1)</f>
        <v>42452.272824074069</v>
      </c>
      <c r="U1966" s="15">
        <f>(((Kickstarter!I1966/60)/60)/24)+DATE(1970,1,1)</f>
        <v>42482.272824074069</v>
      </c>
      <c r="V1966">
        <f>YEAR(T1966)</f>
        <v>2016</v>
      </c>
      <c r="W1966">
        <f>YEAR(U1966)</f>
        <v>2016</v>
      </c>
    </row>
    <row r="1967" spans="1:23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5">
        <f t="shared" si="30"/>
        <v>40898.089236111111</v>
      </c>
      <c r="L1967" t="b">
        <v>1</v>
      </c>
      <c r="M1967">
        <v>103</v>
      </c>
      <c r="N1967" t="b">
        <v>1</v>
      </c>
      <c r="O1967" t="s">
        <v>8293</v>
      </c>
      <c r="P1967" s="13">
        <v>1</v>
      </c>
      <c r="Q1967">
        <f>IFERROR(ROUND(Kickstarter!E1967/[1]Kickstarter!L1967,2),0)</f>
        <v>71.66</v>
      </c>
      <c r="R1967" s="16" t="s">
        <v>8310</v>
      </c>
      <c r="S1967" s="16" t="s">
        <v>8309</v>
      </c>
      <c r="T1967" s="15">
        <f>(((Kickstarter!J1967/60)/60)/24)+DATE(1970,1,1)</f>
        <v>40898.089236111111</v>
      </c>
      <c r="U1967" s="15">
        <f>(((Kickstarter!I1967/60)/60)/24)+DATE(1970,1,1)</f>
        <v>40920.041666666664</v>
      </c>
      <c r="V1967">
        <f>YEAR(T1967)</f>
        <v>2011</v>
      </c>
      <c r="W1967">
        <f>YEAR(U1967)</f>
        <v>2012</v>
      </c>
    </row>
    <row r="1968" spans="1:23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5">
        <f t="shared" si="30"/>
        <v>41835.540486111109</v>
      </c>
      <c r="L1968" t="b">
        <v>1</v>
      </c>
      <c r="M1968">
        <v>1513</v>
      </c>
      <c r="N1968" t="b">
        <v>1</v>
      </c>
      <c r="O1968" t="s">
        <v>8293</v>
      </c>
      <c r="P1968" s="13">
        <v>1</v>
      </c>
      <c r="Q1968">
        <f>IFERROR(ROUND(Kickstarter!E1968/[1]Kickstarter!L1968,2),0)</f>
        <v>1476.74</v>
      </c>
      <c r="R1968" s="16" t="s">
        <v>8315</v>
      </c>
      <c r="S1968" s="16" t="s">
        <v>8356</v>
      </c>
      <c r="T1968" s="15">
        <f>(((Kickstarter!J1968/60)/60)/24)+DATE(1970,1,1)</f>
        <v>41835.540486111109</v>
      </c>
      <c r="U1968" s="15">
        <f>(((Kickstarter!I1968/60)/60)/24)+DATE(1970,1,1)</f>
        <v>41865.540486111109</v>
      </c>
      <c r="V1968">
        <f>YEAR(T1968)</f>
        <v>2014</v>
      </c>
      <c r="W1968">
        <f>YEAR(U1968)</f>
        <v>2014</v>
      </c>
    </row>
    <row r="1969" spans="1:23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5">
        <f t="shared" si="30"/>
        <v>41730.663530092592</v>
      </c>
      <c r="L1969" t="b">
        <v>1</v>
      </c>
      <c r="M1969">
        <v>405</v>
      </c>
      <c r="N1969" t="b">
        <v>1</v>
      </c>
      <c r="O1969" t="s">
        <v>8293</v>
      </c>
      <c r="P1969" s="13">
        <v>1</v>
      </c>
      <c r="Q1969">
        <f>IFERROR(ROUND(Kickstarter!E1969/[1]Kickstarter!L1969,2),0)</f>
        <v>850.87</v>
      </c>
      <c r="R1969" s="16" t="s">
        <v>8318</v>
      </c>
      <c r="S1969" s="16" t="s">
        <v>8347</v>
      </c>
      <c r="T1969" s="15">
        <f>(((Kickstarter!J1969/60)/60)/24)+DATE(1970,1,1)</f>
        <v>41730.663530092592</v>
      </c>
      <c r="U1969" s="15">
        <f>(((Kickstarter!I1969/60)/60)/24)+DATE(1970,1,1)</f>
        <v>41760.663530092592</v>
      </c>
      <c r="V1969">
        <f>YEAR(T1969)</f>
        <v>2014</v>
      </c>
      <c r="W1969">
        <f>YEAR(U1969)</f>
        <v>2014</v>
      </c>
    </row>
    <row r="1970" spans="1:23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5">
        <f t="shared" si="30"/>
        <v>42676.586979166663</v>
      </c>
      <c r="L1970" t="b">
        <v>1</v>
      </c>
      <c r="M1970">
        <v>510</v>
      </c>
      <c r="N1970" t="b">
        <v>1</v>
      </c>
      <c r="O1970" t="s">
        <v>8293</v>
      </c>
      <c r="P1970" s="13">
        <v>1</v>
      </c>
      <c r="Q1970">
        <f>IFERROR(ROUND(Kickstarter!E1970/[1]Kickstarter!L1970,2),0)</f>
        <v>558.76</v>
      </c>
      <c r="R1970" s="16" t="s">
        <v>8308</v>
      </c>
      <c r="S1970" s="16" t="s">
        <v>8352</v>
      </c>
      <c r="T1970" s="15">
        <f>(((Kickstarter!J1970/60)/60)/24)+DATE(1970,1,1)</f>
        <v>42676.586979166663</v>
      </c>
      <c r="U1970" s="15">
        <f>(((Kickstarter!I1970/60)/60)/24)+DATE(1970,1,1)</f>
        <v>42707.628645833334</v>
      </c>
      <c r="V1970">
        <f>YEAR(T1970)</f>
        <v>2016</v>
      </c>
      <c r="W1970">
        <f>YEAR(U1970)</f>
        <v>2016</v>
      </c>
    </row>
    <row r="1971" spans="1:23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5">
        <f t="shared" si="30"/>
        <v>42557.792453703703</v>
      </c>
      <c r="L1971" t="b">
        <v>1</v>
      </c>
      <c r="M1971">
        <v>1887</v>
      </c>
      <c r="N1971" t="b">
        <v>1</v>
      </c>
      <c r="O1971" t="s">
        <v>8293</v>
      </c>
      <c r="P1971" s="13">
        <v>1</v>
      </c>
      <c r="Q1971">
        <f>IFERROR(ROUND(Kickstarter!E1971/[1]Kickstarter!L1971,2),0)</f>
        <v>404.95</v>
      </c>
      <c r="R1971" s="16" t="s">
        <v>8318</v>
      </c>
      <c r="S1971" s="16" t="s">
        <v>8345</v>
      </c>
      <c r="T1971" s="15">
        <f>(((Kickstarter!J1971/60)/60)/24)+DATE(1970,1,1)</f>
        <v>42557.792453703703</v>
      </c>
      <c r="U1971" s="15">
        <f>(((Kickstarter!I1971/60)/60)/24)+DATE(1970,1,1)</f>
        <v>42587.792453703703</v>
      </c>
      <c r="V1971">
        <f>YEAR(T1971)</f>
        <v>2016</v>
      </c>
      <c r="W1971">
        <f>YEAR(U1971)</f>
        <v>2016</v>
      </c>
    </row>
    <row r="1972" spans="1:23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5">
        <f t="shared" si="30"/>
        <v>41324.193298611113</v>
      </c>
      <c r="L1972" t="b">
        <v>1</v>
      </c>
      <c r="M1972">
        <v>701</v>
      </c>
      <c r="N1972" t="b">
        <v>1</v>
      </c>
      <c r="O1972" t="s">
        <v>8293</v>
      </c>
      <c r="P1972" s="13">
        <v>1</v>
      </c>
      <c r="Q1972">
        <f>IFERROR(ROUND(Kickstarter!E1972/[1]Kickstarter!L1972,2),0)</f>
        <v>808.43</v>
      </c>
      <c r="R1972" s="16" t="s">
        <v>8315</v>
      </c>
      <c r="S1972" s="16" t="s">
        <v>8356</v>
      </c>
      <c r="T1972" s="15">
        <f>(((Kickstarter!J1972/60)/60)/24)+DATE(1970,1,1)</f>
        <v>41324.193298611113</v>
      </c>
      <c r="U1972" s="15">
        <f>(((Kickstarter!I1972/60)/60)/24)+DATE(1970,1,1)</f>
        <v>41384.151631944449</v>
      </c>
      <c r="V1972">
        <f>YEAR(T1972)</f>
        <v>2013</v>
      </c>
      <c r="W1972">
        <f>YEAR(U1972)</f>
        <v>2013</v>
      </c>
    </row>
    <row r="1973" spans="1:23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5">
        <f t="shared" si="30"/>
        <v>41561.500706018516</v>
      </c>
      <c r="L1973" t="b">
        <v>1</v>
      </c>
      <c r="M1973">
        <v>3863</v>
      </c>
      <c r="N1973" t="b">
        <v>1</v>
      </c>
      <c r="O1973" t="s">
        <v>8293</v>
      </c>
      <c r="P1973" s="13">
        <v>1</v>
      </c>
      <c r="Q1973">
        <f>IFERROR(ROUND(Kickstarter!E1973/[1]Kickstarter!L1973,2),0)</f>
        <v>14412.48</v>
      </c>
      <c r="R1973" s="16" t="s">
        <v>8310</v>
      </c>
      <c r="S1973" s="16" t="s">
        <v>8309</v>
      </c>
      <c r="T1973" s="15">
        <f>(((Kickstarter!J1973/60)/60)/24)+DATE(1970,1,1)</f>
        <v>41561.500706018516</v>
      </c>
      <c r="U1973" s="15">
        <f>(((Kickstarter!I1973/60)/60)/24)+DATE(1970,1,1)</f>
        <v>41593.166666666664</v>
      </c>
      <c r="V1973">
        <f>YEAR(T1973)</f>
        <v>2013</v>
      </c>
      <c r="W1973">
        <f>YEAR(U1973)</f>
        <v>2013</v>
      </c>
    </row>
    <row r="1974" spans="1:23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5">
        <f t="shared" si="30"/>
        <v>41201.012083333335</v>
      </c>
      <c r="L1974" t="b">
        <v>1</v>
      </c>
      <c r="M1974">
        <v>238</v>
      </c>
      <c r="N1974" t="b">
        <v>1</v>
      </c>
      <c r="O1974" t="s">
        <v>8293</v>
      </c>
      <c r="P1974" s="13">
        <v>1</v>
      </c>
      <c r="Q1974">
        <f>IFERROR(ROUND(Kickstarter!E1974/[1]Kickstarter!L1974,2),0)</f>
        <v>91.64</v>
      </c>
      <c r="R1974" s="16" t="s">
        <v>8318</v>
      </c>
      <c r="S1974" s="16" t="s">
        <v>8345</v>
      </c>
      <c r="T1974" s="15">
        <f>(((Kickstarter!J1974/60)/60)/24)+DATE(1970,1,1)</f>
        <v>41201.012083333335</v>
      </c>
      <c r="U1974" s="15">
        <f>(((Kickstarter!I1974/60)/60)/24)+DATE(1970,1,1)</f>
        <v>41231.053749999999</v>
      </c>
      <c r="V1974">
        <f>YEAR(T1974)</f>
        <v>2012</v>
      </c>
      <c r="W1974">
        <f>YEAR(U1974)</f>
        <v>2012</v>
      </c>
    </row>
    <row r="1975" spans="1:23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5">
        <f t="shared" si="30"/>
        <v>42549.722962962958</v>
      </c>
      <c r="L1975" t="b">
        <v>1</v>
      </c>
      <c r="M1975">
        <v>2051</v>
      </c>
      <c r="N1975" t="b">
        <v>1</v>
      </c>
      <c r="O1975" t="s">
        <v>8293</v>
      </c>
      <c r="P1975" s="13">
        <v>1</v>
      </c>
      <c r="Q1975">
        <f>IFERROR(ROUND(Kickstarter!E1975/[1]Kickstarter!L1975,2),0)</f>
        <v>5136.62</v>
      </c>
      <c r="R1975" s="16" t="s">
        <v>8308</v>
      </c>
      <c r="S1975" s="16" t="s">
        <v>8352</v>
      </c>
      <c r="T1975" s="15">
        <f>(((Kickstarter!J1975/60)/60)/24)+DATE(1970,1,1)</f>
        <v>42549.722962962958</v>
      </c>
      <c r="U1975" s="15">
        <f>(((Kickstarter!I1975/60)/60)/24)+DATE(1970,1,1)</f>
        <v>42588.291666666672</v>
      </c>
      <c r="V1975">
        <f>YEAR(T1975)</f>
        <v>2016</v>
      </c>
      <c r="W1975">
        <f>YEAR(U1975)</f>
        <v>2016</v>
      </c>
    </row>
    <row r="1976" spans="1:23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5">
        <f t="shared" si="30"/>
        <v>41445.334131944444</v>
      </c>
      <c r="L1976" t="b">
        <v>1</v>
      </c>
      <c r="M1976">
        <v>402</v>
      </c>
      <c r="N1976" t="b">
        <v>1</v>
      </c>
      <c r="O1976" t="s">
        <v>8293</v>
      </c>
      <c r="P1976" s="13">
        <v>1</v>
      </c>
      <c r="Q1976">
        <f>IFERROR(ROUND(Kickstarter!E1976/[1]Kickstarter!L1976,2),0)</f>
        <v>150.80000000000001</v>
      </c>
      <c r="R1976" s="16" t="s">
        <v>8335</v>
      </c>
      <c r="S1976" s="16" t="s">
        <v>8354</v>
      </c>
      <c r="T1976" s="15">
        <f>(((Kickstarter!J1976/60)/60)/24)+DATE(1970,1,1)</f>
        <v>41445.334131944444</v>
      </c>
      <c r="U1976" s="15">
        <f>(((Kickstarter!I1976/60)/60)/24)+DATE(1970,1,1)</f>
        <v>41505.334131944444</v>
      </c>
      <c r="V1976">
        <f>YEAR(T1976)</f>
        <v>2013</v>
      </c>
      <c r="W1976">
        <f>YEAR(U1976)</f>
        <v>2013</v>
      </c>
    </row>
    <row r="1977" spans="1:23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5">
        <f t="shared" si="30"/>
        <v>41313.755219907405</v>
      </c>
      <c r="L1977" t="b">
        <v>1</v>
      </c>
      <c r="M1977">
        <v>253</v>
      </c>
      <c r="N1977" t="b">
        <v>1</v>
      </c>
      <c r="O1977" t="s">
        <v>8293</v>
      </c>
      <c r="P1977" s="13">
        <v>1</v>
      </c>
      <c r="Q1977">
        <f>IFERROR(ROUND(Kickstarter!E1977/[1]Kickstarter!L1977,2),0)</f>
        <v>212.7</v>
      </c>
      <c r="R1977" s="16" t="s">
        <v>8308</v>
      </c>
      <c r="S1977" s="16" t="s">
        <v>8350</v>
      </c>
      <c r="T1977" s="15">
        <f>(((Kickstarter!J1977/60)/60)/24)+DATE(1970,1,1)</f>
        <v>41313.755219907405</v>
      </c>
      <c r="U1977" s="15">
        <f>(((Kickstarter!I1977/60)/60)/24)+DATE(1970,1,1)</f>
        <v>41343.755219907405</v>
      </c>
      <c r="V1977">
        <f>YEAR(T1977)</f>
        <v>2013</v>
      </c>
      <c r="W1977">
        <f>YEAR(U1977)</f>
        <v>2013</v>
      </c>
    </row>
    <row r="1978" spans="1:23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5">
        <f t="shared" si="30"/>
        <v>41438.899594907409</v>
      </c>
      <c r="L1978" t="b">
        <v>1</v>
      </c>
      <c r="M1978">
        <v>473</v>
      </c>
      <c r="N1978" t="b">
        <v>1</v>
      </c>
      <c r="O1978" t="s">
        <v>8293</v>
      </c>
      <c r="P1978" s="13">
        <v>1</v>
      </c>
      <c r="Q1978">
        <f>IFERROR(ROUND(Kickstarter!E1978/[1]Kickstarter!L1978,2),0)</f>
        <v>154.04</v>
      </c>
      <c r="R1978" s="16" t="s">
        <v>8308</v>
      </c>
      <c r="S1978" s="16" t="s">
        <v>8350</v>
      </c>
      <c r="T1978" s="15">
        <f>(((Kickstarter!J1978/60)/60)/24)+DATE(1970,1,1)</f>
        <v>41438.899594907409</v>
      </c>
      <c r="U1978" s="15">
        <f>(((Kickstarter!I1978/60)/60)/24)+DATE(1970,1,1)</f>
        <v>41468.899594907409</v>
      </c>
      <c r="V1978">
        <f>YEAR(T1978)</f>
        <v>2013</v>
      </c>
      <c r="W1978">
        <f>YEAR(U1978)</f>
        <v>2013</v>
      </c>
    </row>
    <row r="1979" spans="1:23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5">
        <f t="shared" si="30"/>
        <v>42311.216898148152</v>
      </c>
      <c r="L1979" t="b">
        <v>1</v>
      </c>
      <c r="M1979">
        <v>821</v>
      </c>
      <c r="N1979" t="b">
        <v>1</v>
      </c>
      <c r="O1979" t="s">
        <v>8293</v>
      </c>
      <c r="P1979" s="13">
        <v>1</v>
      </c>
      <c r="Q1979">
        <f>IFERROR(ROUND(Kickstarter!E1979/[1]Kickstarter!L1979,2),0)</f>
        <v>1273.2</v>
      </c>
      <c r="R1979" s="16" t="s">
        <v>8310</v>
      </c>
      <c r="S1979" s="16" t="s">
        <v>8309</v>
      </c>
      <c r="T1979" s="15">
        <f>(((Kickstarter!J1979/60)/60)/24)+DATE(1970,1,1)</f>
        <v>42311.216898148152</v>
      </c>
      <c r="U1979" s="15">
        <f>(((Kickstarter!I1979/60)/60)/24)+DATE(1970,1,1)</f>
        <v>42357.332638888889</v>
      </c>
      <c r="V1979">
        <f>YEAR(T1979)</f>
        <v>2015</v>
      </c>
      <c r="W1979">
        <f>YEAR(U1979)</f>
        <v>2015</v>
      </c>
    </row>
    <row r="1980" spans="1:23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5">
        <f t="shared" si="30"/>
        <v>41039.225601851853</v>
      </c>
      <c r="L1980" t="b">
        <v>1</v>
      </c>
      <c r="M1980">
        <v>388</v>
      </c>
      <c r="N1980" t="b">
        <v>1</v>
      </c>
      <c r="O1980" t="s">
        <v>8293</v>
      </c>
      <c r="P1980" s="13">
        <v>1</v>
      </c>
      <c r="Q1980">
        <f>IFERROR(ROUND(Kickstarter!E1980/[1]Kickstarter!L1980,2),0)</f>
        <v>6417.78</v>
      </c>
      <c r="R1980" s="16" t="s">
        <v>8318</v>
      </c>
      <c r="S1980" s="16" t="s">
        <v>8345</v>
      </c>
      <c r="T1980" s="15">
        <f>(((Kickstarter!J1980/60)/60)/24)+DATE(1970,1,1)</f>
        <v>41039.225601851853</v>
      </c>
      <c r="U1980" s="15">
        <f>(((Kickstarter!I1980/60)/60)/24)+DATE(1970,1,1)</f>
        <v>41072.291666666664</v>
      </c>
      <c r="V1980">
        <f>YEAR(T1980)</f>
        <v>2012</v>
      </c>
      <c r="W1980">
        <f>YEAR(U1980)</f>
        <v>2012</v>
      </c>
    </row>
    <row r="1981" spans="1:23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5">
        <f t="shared" si="30"/>
        <v>42290.460023148145</v>
      </c>
      <c r="L1981" t="b">
        <v>1</v>
      </c>
      <c r="M1981">
        <v>813</v>
      </c>
      <c r="N1981" t="b">
        <v>1</v>
      </c>
      <c r="O1981" t="s">
        <v>8293</v>
      </c>
      <c r="P1981" s="13">
        <v>1</v>
      </c>
      <c r="Q1981">
        <f>IFERROR(ROUND(Kickstarter!E1981/[1]Kickstarter!L1981,2),0)</f>
        <v>4596.05</v>
      </c>
      <c r="R1981" s="16" t="s">
        <v>8310</v>
      </c>
      <c r="S1981" s="16" t="s">
        <v>8309</v>
      </c>
      <c r="T1981" s="15">
        <f>(((Kickstarter!J1981/60)/60)/24)+DATE(1970,1,1)</f>
        <v>42290.460023148145</v>
      </c>
      <c r="U1981" s="15">
        <f>(((Kickstarter!I1981/60)/60)/24)+DATE(1970,1,1)</f>
        <v>42327.207638888889</v>
      </c>
      <c r="V1981">
        <f>YEAR(T1981)</f>
        <v>2015</v>
      </c>
      <c r="W1981">
        <f>YEAR(U1981)</f>
        <v>2015</v>
      </c>
    </row>
    <row r="1982" spans="1:23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5">
        <f t="shared" si="30"/>
        <v>42423.542384259257</v>
      </c>
      <c r="L1982" t="b">
        <v>1</v>
      </c>
      <c r="M1982">
        <v>1945</v>
      </c>
      <c r="N1982" t="b">
        <v>1</v>
      </c>
      <c r="O1982" t="s">
        <v>8293</v>
      </c>
      <c r="P1982" s="13">
        <v>1</v>
      </c>
      <c r="Q1982">
        <f>IFERROR(ROUND(Kickstarter!E1982/[1]Kickstarter!L1982,2),0)</f>
        <v>1019.61</v>
      </c>
      <c r="R1982" s="16" t="s">
        <v>8318</v>
      </c>
      <c r="S1982" s="16" t="s">
        <v>8347</v>
      </c>
      <c r="T1982" s="15">
        <f>(((Kickstarter!J1982/60)/60)/24)+DATE(1970,1,1)</f>
        <v>42423.542384259257</v>
      </c>
      <c r="U1982" s="15">
        <f>(((Kickstarter!I1982/60)/60)/24)+DATE(1970,1,1)</f>
        <v>42463.500717592593</v>
      </c>
      <c r="V1982">
        <f>YEAR(T1982)</f>
        <v>2016</v>
      </c>
      <c r="W1982">
        <f>YEAR(U1982)</f>
        <v>2016</v>
      </c>
    </row>
    <row r="1983" spans="1:23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5">
        <f t="shared" si="30"/>
        <v>41799.725289351853</v>
      </c>
      <c r="L1983" t="b">
        <v>0</v>
      </c>
      <c r="M1983">
        <v>12</v>
      </c>
      <c r="N1983" t="b">
        <v>0</v>
      </c>
      <c r="O1983" t="s">
        <v>8294</v>
      </c>
      <c r="P1983" s="13">
        <v>1</v>
      </c>
      <c r="Q1983">
        <f>IFERROR(ROUND(Kickstarter!E1983/[1]Kickstarter!L1983,2),0)</f>
        <v>3.63</v>
      </c>
      <c r="R1983" s="16" t="s">
        <v>8308</v>
      </c>
      <c r="S1983" s="16" t="s">
        <v>8350</v>
      </c>
      <c r="T1983" s="15">
        <f>(((Kickstarter!J1983/60)/60)/24)+DATE(1970,1,1)</f>
        <v>41799.725289351853</v>
      </c>
      <c r="U1983" s="15">
        <f>(((Kickstarter!I1983/60)/60)/24)+DATE(1970,1,1)</f>
        <v>41829.725289351853</v>
      </c>
      <c r="V1983">
        <f>YEAR(T1983)</f>
        <v>2014</v>
      </c>
      <c r="W1983">
        <f>YEAR(U1983)</f>
        <v>2014</v>
      </c>
    </row>
    <row r="1984" spans="1:23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5">
        <f t="shared" si="30"/>
        <v>42678.586655092593</v>
      </c>
      <c r="L1984" t="b">
        <v>0</v>
      </c>
      <c r="M1984">
        <v>0</v>
      </c>
      <c r="N1984" t="b">
        <v>0</v>
      </c>
      <c r="O1984" t="s">
        <v>8294</v>
      </c>
      <c r="P1984" s="13">
        <v>1</v>
      </c>
      <c r="Q1984">
        <f>IFERROR(ROUND(Kickstarter!E1984/[1]Kickstarter!L1984,2),0)</f>
        <v>0</v>
      </c>
      <c r="R1984" s="16" t="s">
        <v>8308</v>
      </c>
      <c r="S1984" s="16" t="s">
        <v>8350</v>
      </c>
      <c r="T1984" s="15">
        <f>(((Kickstarter!J1984/60)/60)/24)+DATE(1970,1,1)</f>
        <v>42678.586655092593</v>
      </c>
      <c r="U1984" s="15">
        <f>(((Kickstarter!I1984/60)/60)/24)+DATE(1970,1,1)</f>
        <v>42708.628321759257</v>
      </c>
      <c r="V1984">
        <f>YEAR(T1984)</f>
        <v>2016</v>
      </c>
      <c r="W1984">
        <f>YEAR(U1984)</f>
        <v>2016</v>
      </c>
    </row>
    <row r="1985" spans="1:23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5">
        <f t="shared" si="30"/>
        <v>42593.011782407411</v>
      </c>
      <c r="L1985" t="b">
        <v>0</v>
      </c>
      <c r="M1985">
        <v>16</v>
      </c>
      <c r="N1985" t="b">
        <v>0</v>
      </c>
      <c r="O1985" t="s">
        <v>8294</v>
      </c>
      <c r="P1985" s="13">
        <v>1</v>
      </c>
      <c r="Q1985">
        <f>IFERROR(ROUND(Kickstarter!E1985/[1]Kickstarter!L1985,2),0)</f>
        <v>13.26</v>
      </c>
      <c r="R1985" s="16" t="s">
        <v>8310</v>
      </c>
      <c r="S1985" s="16" t="s">
        <v>8319</v>
      </c>
      <c r="T1985" s="15">
        <f>(((Kickstarter!J1985/60)/60)/24)+DATE(1970,1,1)</f>
        <v>42593.011782407411</v>
      </c>
      <c r="U1985" s="15">
        <f>(((Kickstarter!I1985/60)/60)/24)+DATE(1970,1,1)</f>
        <v>42615.291666666672</v>
      </c>
      <c r="V1985">
        <f>YEAR(T1985)</f>
        <v>2016</v>
      </c>
      <c r="W1985">
        <f>YEAR(U1985)</f>
        <v>2016</v>
      </c>
    </row>
    <row r="1986" spans="1:23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5">
        <f t="shared" si="30"/>
        <v>41913.790289351848</v>
      </c>
      <c r="L1986" t="b">
        <v>0</v>
      </c>
      <c r="M1986">
        <v>7</v>
      </c>
      <c r="N1986" t="b">
        <v>0</v>
      </c>
      <c r="O1986" t="s">
        <v>8294</v>
      </c>
      <c r="P1986" s="13">
        <v>1</v>
      </c>
      <c r="Q1986">
        <f>IFERROR(ROUND(Kickstarter!E1986/[1]Kickstarter!L1986,2),0)</f>
        <v>102.32</v>
      </c>
      <c r="R1986" s="16" t="s">
        <v>8308</v>
      </c>
      <c r="S1986" s="16" t="s">
        <v>8350</v>
      </c>
      <c r="T1986" s="15">
        <f>(((Kickstarter!J1986/60)/60)/24)+DATE(1970,1,1)</f>
        <v>41913.790289351848</v>
      </c>
      <c r="U1986" s="15">
        <f>(((Kickstarter!I1986/60)/60)/24)+DATE(1970,1,1)</f>
        <v>41973.831956018519</v>
      </c>
      <c r="V1986">
        <f>YEAR(T1986)</f>
        <v>2014</v>
      </c>
      <c r="W1986">
        <f>YEAR(U1986)</f>
        <v>2014</v>
      </c>
    </row>
    <row r="1987" spans="1:23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5">
        <f t="shared" ref="K1987:K2050" si="31">(J1987/86400) + DATE(1970,1,1)</f>
        <v>42555.698738425926</v>
      </c>
      <c r="L1987" t="b">
        <v>0</v>
      </c>
      <c r="M1987">
        <v>4</v>
      </c>
      <c r="N1987" t="b">
        <v>0</v>
      </c>
      <c r="O1987" t="s">
        <v>8294</v>
      </c>
      <c r="P1987" s="13">
        <v>1</v>
      </c>
      <c r="Q1987">
        <f>IFERROR(ROUND(Kickstarter!E1987/[1]Kickstarter!L1987,2),0)</f>
        <v>1.19</v>
      </c>
      <c r="R1987" s="16" t="s">
        <v>8308</v>
      </c>
      <c r="S1987" s="16" t="s">
        <v>8346</v>
      </c>
      <c r="T1987" s="15">
        <f>(((Kickstarter!J1987/60)/60)/24)+DATE(1970,1,1)</f>
        <v>42555.698738425926</v>
      </c>
      <c r="U1987" s="15">
        <f>(((Kickstarter!I1987/60)/60)/24)+DATE(1970,1,1)</f>
        <v>42584.958333333328</v>
      </c>
      <c r="V1987">
        <f>YEAR(T1987)</f>
        <v>2016</v>
      </c>
      <c r="W1987">
        <f>YEAR(U1987)</f>
        <v>2016</v>
      </c>
    </row>
    <row r="1988" spans="1:23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5">
        <f t="shared" si="31"/>
        <v>42413.433831018519</v>
      </c>
      <c r="L1988" t="b">
        <v>0</v>
      </c>
      <c r="M1988">
        <v>1</v>
      </c>
      <c r="N1988" t="b">
        <v>0</v>
      </c>
      <c r="O1988" t="s">
        <v>8294</v>
      </c>
      <c r="P1988" s="13">
        <v>1</v>
      </c>
      <c r="Q1988">
        <f>IFERROR(ROUND(Kickstarter!E1988/[1]Kickstarter!L1988,2),0)</f>
        <v>0</v>
      </c>
      <c r="R1988" s="16" t="s">
        <v>8324</v>
      </c>
      <c r="S1988" s="16" t="s">
        <v>8351</v>
      </c>
      <c r="T1988" s="15">
        <f>(((Kickstarter!J1988/60)/60)/24)+DATE(1970,1,1)</f>
        <v>42413.433831018512</v>
      </c>
      <c r="U1988" s="15">
        <f>(((Kickstarter!I1988/60)/60)/24)+DATE(1970,1,1)</f>
        <v>42443.392164351855</v>
      </c>
      <c r="V1988">
        <f>YEAR(T1988)</f>
        <v>2016</v>
      </c>
      <c r="W1988">
        <f>YEAR(U1988)</f>
        <v>2016</v>
      </c>
    </row>
    <row r="1989" spans="1:23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5">
        <f t="shared" si="31"/>
        <v>42034.639768518522</v>
      </c>
      <c r="L1989" t="b">
        <v>0</v>
      </c>
      <c r="M1989">
        <v>28</v>
      </c>
      <c r="N1989" t="b">
        <v>0</v>
      </c>
      <c r="O1989" t="s">
        <v>8294</v>
      </c>
      <c r="P1989" s="13">
        <v>1</v>
      </c>
      <c r="Q1989">
        <f>IFERROR(ROUND(Kickstarter!E1989/[1]Kickstarter!L1989,2),0)</f>
        <v>18.25</v>
      </c>
      <c r="R1989" s="16" t="s">
        <v>8335</v>
      </c>
      <c r="S1989" s="16" t="s">
        <v>8354</v>
      </c>
      <c r="T1989" s="15">
        <f>(((Kickstarter!J1989/60)/60)/24)+DATE(1970,1,1)</f>
        <v>42034.639768518522</v>
      </c>
      <c r="U1989" s="15">
        <f>(((Kickstarter!I1989/60)/60)/24)+DATE(1970,1,1)</f>
        <v>42064.639768518522</v>
      </c>
      <c r="V1989">
        <f>YEAR(T1989)</f>
        <v>2015</v>
      </c>
      <c r="W1989">
        <f>YEAR(U1989)</f>
        <v>2015</v>
      </c>
    </row>
    <row r="1990" spans="1:23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5">
        <f t="shared" si="31"/>
        <v>42206.763217592597</v>
      </c>
      <c r="L1990" t="b">
        <v>0</v>
      </c>
      <c r="M1990">
        <v>1</v>
      </c>
      <c r="N1990" t="b">
        <v>0</v>
      </c>
      <c r="O1990" t="s">
        <v>8294</v>
      </c>
      <c r="P1990" s="13">
        <v>1</v>
      </c>
      <c r="Q1990">
        <f>IFERROR(ROUND(Kickstarter!E1990/[1]Kickstarter!L1990,2),0)</f>
        <v>0.33</v>
      </c>
      <c r="R1990" s="16" t="s">
        <v>8308</v>
      </c>
      <c r="S1990" s="16" t="s">
        <v>8350</v>
      </c>
      <c r="T1990" s="15">
        <f>(((Kickstarter!J1990/60)/60)/24)+DATE(1970,1,1)</f>
        <v>42206.763217592597</v>
      </c>
      <c r="U1990" s="15">
        <f>(((Kickstarter!I1990/60)/60)/24)+DATE(1970,1,1)</f>
        <v>42236.763217592597</v>
      </c>
      <c r="V1990">
        <f>YEAR(T1990)</f>
        <v>2015</v>
      </c>
      <c r="W1990">
        <f>YEAR(U1990)</f>
        <v>2015</v>
      </c>
    </row>
    <row r="1991" spans="1:23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5">
        <f t="shared" si="31"/>
        <v>42685.680648148147</v>
      </c>
      <c r="L1991" t="b">
        <v>0</v>
      </c>
      <c r="M1991">
        <v>1</v>
      </c>
      <c r="N1991" t="b">
        <v>0</v>
      </c>
      <c r="O1991" t="s">
        <v>8294</v>
      </c>
      <c r="P1991" s="13">
        <v>1</v>
      </c>
      <c r="Q1991">
        <f>IFERROR(ROUND(Kickstarter!E1991/[1]Kickstarter!L1991,2),0)</f>
        <v>0.64</v>
      </c>
      <c r="R1991" s="16" t="s">
        <v>8318</v>
      </c>
      <c r="S1991" s="16" t="s">
        <v>8349</v>
      </c>
      <c r="T1991" s="15">
        <f>(((Kickstarter!J1991/60)/60)/24)+DATE(1970,1,1)</f>
        <v>42685.680648148147</v>
      </c>
      <c r="U1991" s="15">
        <f>(((Kickstarter!I1991/60)/60)/24)+DATE(1970,1,1)</f>
        <v>42715.680648148147</v>
      </c>
      <c r="V1991">
        <f>YEAR(T1991)</f>
        <v>2016</v>
      </c>
      <c r="W1991">
        <f>YEAR(U1991)</f>
        <v>2016</v>
      </c>
    </row>
    <row r="1992" spans="1:23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5">
        <f t="shared" si="31"/>
        <v>42398.195972222224</v>
      </c>
      <c r="L1992" t="b">
        <v>0</v>
      </c>
      <c r="M1992">
        <v>5</v>
      </c>
      <c r="N1992" t="b">
        <v>0</v>
      </c>
      <c r="O1992" t="s">
        <v>8294</v>
      </c>
      <c r="P1992" s="13">
        <v>1</v>
      </c>
      <c r="Q1992">
        <f>IFERROR(ROUND(Kickstarter!E1992/[1]Kickstarter!L1992,2),0)</f>
        <v>8.08</v>
      </c>
      <c r="R1992" s="16" t="s">
        <v>8310</v>
      </c>
      <c r="S1992" s="16" t="s">
        <v>8309</v>
      </c>
      <c r="T1992" s="15">
        <f>(((Kickstarter!J1992/60)/60)/24)+DATE(1970,1,1)</f>
        <v>42398.195972222224</v>
      </c>
      <c r="U1992" s="15">
        <f>(((Kickstarter!I1992/60)/60)/24)+DATE(1970,1,1)</f>
        <v>42413.195972222224</v>
      </c>
      <c r="V1992">
        <f>YEAR(T1992)</f>
        <v>2016</v>
      </c>
      <c r="W1992">
        <f>YEAR(U1992)</f>
        <v>2016</v>
      </c>
    </row>
    <row r="1993" spans="1:23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5">
        <f t="shared" si="31"/>
        <v>42167.89335648148</v>
      </c>
      <c r="L1993" t="b">
        <v>0</v>
      </c>
      <c r="M1993">
        <v>3</v>
      </c>
      <c r="N1993" t="b">
        <v>0</v>
      </c>
      <c r="O1993" t="s">
        <v>8294</v>
      </c>
      <c r="P1993" s="13">
        <v>1</v>
      </c>
      <c r="Q1993">
        <f>IFERROR(ROUND(Kickstarter!E1993/[1]Kickstarter!L1993,2),0)</f>
        <v>1.97</v>
      </c>
      <c r="R1993" s="16" t="s">
        <v>8318</v>
      </c>
      <c r="S1993" s="16" t="s">
        <v>8345</v>
      </c>
      <c r="T1993" s="15">
        <f>(((Kickstarter!J1993/60)/60)/24)+DATE(1970,1,1)</f>
        <v>42167.89335648148</v>
      </c>
      <c r="U1993" s="15">
        <f>(((Kickstarter!I1993/60)/60)/24)+DATE(1970,1,1)</f>
        <v>42188.89335648148</v>
      </c>
      <c r="V1993">
        <f>YEAR(T1993)</f>
        <v>2015</v>
      </c>
      <c r="W1993">
        <f>YEAR(U1993)</f>
        <v>2015</v>
      </c>
    </row>
    <row r="1994" spans="1:23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5">
        <f t="shared" si="31"/>
        <v>42023.143414351856</v>
      </c>
      <c r="L1994" t="b">
        <v>0</v>
      </c>
      <c r="M1994">
        <v>2</v>
      </c>
      <c r="N1994" t="b">
        <v>0</v>
      </c>
      <c r="O1994" t="s">
        <v>8294</v>
      </c>
      <c r="P1994" s="13">
        <v>1</v>
      </c>
      <c r="Q1994">
        <f>IFERROR(ROUND(Kickstarter!E1994/[1]Kickstarter!L1994,2),0)</f>
        <v>0.03</v>
      </c>
      <c r="R1994" s="16" t="s">
        <v>8310</v>
      </c>
      <c r="S1994" s="16" t="s">
        <v>8309</v>
      </c>
      <c r="T1994" s="15">
        <f>(((Kickstarter!J1994/60)/60)/24)+DATE(1970,1,1)</f>
        <v>42023.143414351856</v>
      </c>
      <c r="U1994" s="15">
        <f>(((Kickstarter!I1994/60)/60)/24)+DATE(1970,1,1)</f>
        <v>42053.143414351856</v>
      </c>
      <c r="V1994">
        <f>YEAR(T1994)</f>
        <v>2015</v>
      </c>
      <c r="W1994">
        <f>YEAR(U1994)</f>
        <v>2015</v>
      </c>
    </row>
    <row r="1995" spans="1:23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5">
        <f t="shared" si="31"/>
        <v>42329.588391203702</v>
      </c>
      <c r="L1995" t="b">
        <v>0</v>
      </c>
      <c r="M1995">
        <v>0</v>
      </c>
      <c r="N1995" t="b">
        <v>0</v>
      </c>
      <c r="O1995" t="s">
        <v>8294</v>
      </c>
      <c r="P1995" s="13">
        <v>1</v>
      </c>
      <c r="Q1995">
        <f>IFERROR(ROUND(Kickstarter!E1995/[1]Kickstarter!L1995,2),0)</f>
        <v>0</v>
      </c>
      <c r="R1995" s="16" t="s">
        <v>8310</v>
      </c>
      <c r="S1995" s="16" t="s">
        <v>8309</v>
      </c>
      <c r="T1995" s="15">
        <f>(((Kickstarter!J1995/60)/60)/24)+DATE(1970,1,1)</f>
        <v>42329.58839120371</v>
      </c>
      <c r="U1995" s="15">
        <f>(((Kickstarter!I1995/60)/60)/24)+DATE(1970,1,1)</f>
        <v>42359.58839120371</v>
      </c>
      <c r="V1995">
        <f>YEAR(T1995)</f>
        <v>2015</v>
      </c>
      <c r="W1995">
        <f>YEAR(U1995)</f>
        <v>2015</v>
      </c>
    </row>
    <row r="1996" spans="1:23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5">
        <f t="shared" si="31"/>
        <v>42651.006273148145</v>
      </c>
      <c r="L1996" t="b">
        <v>0</v>
      </c>
      <c r="M1996">
        <v>0</v>
      </c>
      <c r="N1996" t="b">
        <v>0</v>
      </c>
      <c r="O1996" t="s">
        <v>8294</v>
      </c>
      <c r="P1996" s="13">
        <v>1</v>
      </c>
      <c r="Q1996">
        <f>IFERROR(ROUND(Kickstarter!E1996/[1]Kickstarter!L1996,2),0)</f>
        <v>0</v>
      </c>
      <c r="R1996" s="16" t="s">
        <v>8315</v>
      </c>
      <c r="S1996" s="16" t="s">
        <v>8356</v>
      </c>
      <c r="T1996" s="15">
        <f>(((Kickstarter!J1996/60)/60)/24)+DATE(1970,1,1)</f>
        <v>42651.006273148145</v>
      </c>
      <c r="U1996" s="15">
        <f>(((Kickstarter!I1996/60)/60)/24)+DATE(1970,1,1)</f>
        <v>42711.047939814816</v>
      </c>
      <c r="V1996">
        <f>YEAR(T1996)</f>
        <v>2016</v>
      </c>
      <c r="W1996">
        <f>YEAR(U1996)</f>
        <v>2016</v>
      </c>
    </row>
    <row r="1997" spans="1:23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5">
        <f t="shared" si="31"/>
        <v>42181.902037037042</v>
      </c>
      <c r="L1997" t="b">
        <v>0</v>
      </c>
      <c r="M1997">
        <v>3</v>
      </c>
      <c r="N1997" t="b">
        <v>0</v>
      </c>
      <c r="O1997" t="s">
        <v>8294</v>
      </c>
      <c r="P1997" s="13">
        <v>1</v>
      </c>
      <c r="Q1997">
        <f>IFERROR(ROUND(Kickstarter!E1997/[1]Kickstarter!L1997,2),0)</f>
        <v>0.81</v>
      </c>
      <c r="R1997" s="16" t="s">
        <v>8308</v>
      </c>
      <c r="S1997" s="16" t="s">
        <v>8350</v>
      </c>
      <c r="T1997" s="15">
        <f>(((Kickstarter!J1997/60)/60)/24)+DATE(1970,1,1)</f>
        <v>42181.902037037042</v>
      </c>
      <c r="U1997" s="15">
        <f>(((Kickstarter!I1997/60)/60)/24)+DATE(1970,1,1)</f>
        <v>42201.902037037042</v>
      </c>
      <c r="V1997">
        <f>YEAR(T1997)</f>
        <v>2015</v>
      </c>
      <c r="W1997">
        <f>YEAR(U1997)</f>
        <v>2015</v>
      </c>
    </row>
    <row r="1998" spans="1:23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5">
        <f t="shared" si="31"/>
        <v>41800.819571759261</v>
      </c>
      <c r="L1998" t="b">
        <v>0</v>
      </c>
      <c r="M1998">
        <v>0</v>
      </c>
      <c r="N1998" t="b">
        <v>0</v>
      </c>
      <c r="O1998" t="s">
        <v>8294</v>
      </c>
      <c r="P1998" s="13">
        <v>1</v>
      </c>
      <c r="Q1998">
        <f>IFERROR(ROUND(Kickstarter!E1998/[1]Kickstarter!L1998,2),0)</f>
        <v>0</v>
      </c>
      <c r="R1998" s="16" t="s">
        <v>8308</v>
      </c>
      <c r="S1998" s="16" t="s">
        <v>8350</v>
      </c>
      <c r="T1998" s="15">
        <f>(((Kickstarter!J1998/60)/60)/24)+DATE(1970,1,1)</f>
        <v>41800.819571759261</v>
      </c>
      <c r="U1998" s="15">
        <f>(((Kickstarter!I1998/60)/60)/24)+DATE(1970,1,1)</f>
        <v>41830.819571759261</v>
      </c>
      <c r="V1998">
        <f>YEAR(T1998)</f>
        <v>2014</v>
      </c>
      <c r="W1998">
        <f>YEAR(U1998)</f>
        <v>2014</v>
      </c>
    </row>
    <row r="1999" spans="1:23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5">
        <f t="shared" si="31"/>
        <v>41847.930694444447</v>
      </c>
      <c r="L1999" t="b">
        <v>0</v>
      </c>
      <c r="M1999">
        <v>0</v>
      </c>
      <c r="N1999" t="b">
        <v>0</v>
      </c>
      <c r="O1999" t="s">
        <v>8294</v>
      </c>
      <c r="P1999" s="13">
        <v>1</v>
      </c>
      <c r="Q1999">
        <f>IFERROR(ROUND(Kickstarter!E1999/[1]Kickstarter!L1999,2),0)</f>
        <v>0</v>
      </c>
      <c r="R1999" s="16" t="s">
        <v>8324</v>
      </c>
      <c r="S1999" s="16" t="s">
        <v>8351</v>
      </c>
      <c r="T1999" s="15">
        <f>(((Kickstarter!J1999/60)/60)/24)+DATE(1970,1,1)</f>
        <v>41847.930694444447</v>
      </c>
      <c r="U1999" s="15">
        <f>(((Kickstarter!I1999/60)/60)/24)+DATE(1970,1,1)</f>
        <v>41877.930694444447</v>
      </c>
      <c r="V1999">
        <f>YEAR(T1999)</f>
        <v>2014</v>
      </c>
      <c r="W1999">
        <f>YEAR(U1999)</f>
        <v>2014</v>
      </c>
    </row>
    <row r="2000" spans="1:23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5">
        <f t="shared" si="31"/>
        <v>41807.118495370371</v>
      </c>
      <c r="L2000" t="b">
        <v>0</v>
      </c>
      <c r="M2000">
        <v>3</v>
      </c>
      <c r="N2000" t="b">
        <v>0</v>
      </c>
      <c r="O2000" t="s">
        <v>8294</v>
      </c>
      <c r="P2000" s="13">
        <v>1</v>
      </c>
      <c r="Q2000">
        <f>IFERROR(ROUND(Kickstarter!E2000/[1]Kickstarter!L2000,2),0)</f>
        <v>6.3</v>
      </c>
      <c r="R2000" s="16" t="s">
        <v>8310</v>
      </c>
      <c r="S2000" s="16" t="s">
        <v>8309</v>
      </c>
      <c r="T2000" s="15">
        <f>(((Kickstarter!J2000/60)/60)/24)+DATE(1970,1,1)</f>
        <v>41807.118495370371</v>
      </c>
      <c r="U2000" s="15">
        <f>(((Kickstarter!I2000/60)/60)/24)+DATE(1970,1,1)</f>
        <v>41852.118495370371</v>
      </c>
      <c r="V2000">
        <f>YEAR(T2000)</f>
        <v>2014</v>
      </c>
      <c r="W2000">
        <f>YEAR(U2000)</f>
        <v>2014</v>
      </c>
    </row>
    <row r="2001" spans="1:23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5">
        <f t="shared" si="31"/>
        <v>41926.482731481483</v>
      </c>
      <c r="L2001" t="b">
        <v>0</v>
      </c>
      <c r="M2001">
        <v>7</v>
      </c>
      <c r="N2001" t="b">
        <v>0</v>
      </c>
      <c r="O2001" t="s">
        <v>8294</v>
      </c>
      <c r="P2001" s="13">
        <v>1</v>
      </c>
      <c r="Q2001">
        <f>IFERROR(ROUND(Kickstarter!E2001/[1]Kickstarter!L2001,2),0)</f>
        <v>3.03</v>
      </c>
      <c r="R2001" s="16" t="s">
        <v>8324</v>
      </c>
      <c r="S2001" s="16" t="s">
        <v>8351</v>
      </c>
      <c r="T2001" s="15">
        <f>(((Kickstarter!J2001/60)/60)/24)+DATE(1970,1,1)</f>
        <v>41926.482731481483</v>
      </c>
      <c r="U2001" s="15">
        <f>(((Kickstarter!I2001/60)/60)/24)+DATE(1970,1,1)</f>
        <v>41956.524398148147</v>
      </c>
      <c r="V2001">
        <f>YEAR(T2001)</f>
        <v>2014</v>
      </c>
      <c r="W2001">
        <f>YEAR(U2001)</f>
        <v>2014</v>
      </c>
    </row>
    <row r="2002" spans="1:23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5">
        <f t="shared" si="31"/>
        <v>42345.951539351852</v>
      </c>
      <c r="L2002" t="b">
        <v>0</v>
      </c>
      <c r="M2002">
        <v>25</v>
      </c>
      <c r="N2002" t="b">
        <v>0</v>
      </c>
      <c r="O2002" t="s">
        <v>8294</v>
      </c>
      <c r="P2002" s="13">
        <v>1</v>
      </c>
      <c r="Q2002">
        <f>IFERROR(ROUND(Kickstarter!E2002/[1]Kickstarter!L2002,2),0)</f>
        <v>8.56</v>
      </c>
      <c r="R2002" s="16" t="s">
        <v>8310</v>
      </c>
      <c r="S2002" s="16" t="s">
        <v>8309</v>
      </c>
      <c r="T2002" s="15">
        <f>(((Kickstarter!J2002/60)/60)/24)+DATE(1970,1,1)</f>
        <v>42345.951539351852</v>
      </c>
      <c r="U2002" s="15">
        <f>(((Kickstarter!I2002/60)/60)/24)+DATE(1970,1,1)</f>
        <v>42375.951539351852</v>
      </c>
      <c r="V2002">
        <f>YEAR(T2002)</f>
        <v>2015</v>
      </c>
      <c r="W2002">
        <f>YEAR(U2002)</f>
        <v>2016</v>
      </c>
    </row>
    <row r="2003" spans="1:23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5">
        <f t="shared" si="31"/>
        <v>42136.209675925929</v>
      </c>
      <c r="L2003" t="b">
        <v>1</v>
      </c>
      <c r="M2003">
        <v>1637</v>
      </c>
      <c r="N2003" t="b">
        <v>1</v>
      </c>
      <c r="O2003" t="s">
        <v>8293</v>
      </c>
      <c r="P2003" s="13">
        <v>1</v>
      </c>
      <c r="Q2003">
        <f>IFERROR(ROUND(Kickstarter!E2003/[1]Kickstarter!L2003,2),0)</f>
        <v>7784.11</v>
      </c>
      <c r="R2003" s="16" t="s">
        <v>8308</v>
      </c>
      <c r="S2003" s="16" t="s">
        <v>8346</v>
      </c>
      <c r="T2003" s="15">
        <f>(((Kickstarter!J2003/60)/60)/24)+DATE(1970,1,1)</f>
        <v>42136.209675925929</v>
      </c>
      <c r="U2003" s="15">
        <f>(((Kickstarter!I2003/60)/60)/24)+DATE(1970,1,1)</f>
        <v>42167.833333333328</v>
      </c>
      <c r="V2003">
        <f>YEAR(T2003)</f>
        <v>2015</v>
      </c>
      <c r="W2003">
        <f>YEAR(U2003)</f>
        <v>2015</v>
      </c>
    </row>
    <row r="2004" spans="1:23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5">
        <f t="shared" si="31"/>
        <v>42728.71230324074</v>
      </c>
      <c r="L2004" t="b">
        <v>1</v>
      </c>
      <c r="M2004">
        <v>1375</v>
      </c>
      <c r="N2004" t="b">
        <v>1</v>
      </c>
      <c r="O2004" t="s">
        <v>8293</v>
      </c>
      <c r="P2004" s="13">
        <v>1</v>
      </c>
      <c r="Q2004">
        <f>IFERROR(ROUND(Kickstarter!E2004/[1]Kickstarter!L2004,2),0)</f>
        <v>768.77</v>
      </c>
      <c r="R2004" s="16" t="s">
        <v>8308</v>
      </c>
      <c r="S2004" s="16" t="s">
        <v>8350</v>
      </c>
      <c r="T2004" s="15">
        <f>(((Kickstarter!J2004/60)/60)/24)+DATE(1970,1,1)</f>
        <v>42728.71230324074</v>
      </c>
      <c r="U2004" s="15">
        <f>(((Kickstarter!I2004/60)/60)/24)+DATE(1970,1,1)</f>
        <v>42758.71230324074</v>
      </c>
      <c r="V2004">
        <f>YEAR(T2004)</f>
        <v>2016</v>
      </c>
      <c r="W2004">
        <f>YEAR(U2004)</f>
        <v>2017</v>
      </c>
    </row>
    <row r="2005" spans="1:23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5">
        <f t="shared" si="31"/>
        <v>40347.125601851854</v>
      </c>
      <c r="L2005" t="b">
        <v>1</v>
      </c>
      <c r="M2005">
        <v>17</v>
      </c>
      <c r="N2005" t="b">
        <v>1</v>
      </c>
      <c r="O2005" t="s">
        <v>8293</v>
      </c>
      <c r="P2005" s="13">
        <v>1</v>
      </c>
      <c r="Q2005">
        <f>IFERROR(ROUND(Kickstarter!E2005/[1]Kickstarter!L2005,2),0)</f>
        <v>57.78</v>
      </c>
      <c r="R2005" s="16" t="s">
        <v>8318</v>
      </c>
      <c r="S2005" s="16" t="s">
        <v>8349</v>
      </c>
      <c r="T2005" s="15">
        <f>(((Kickstarter!J2005/60)/60)/24)+DATE(1970,1,1)</f>
        <v>40347.125601851854</v>
      </c>
      <c r="U2005" s="15">
        <f>(((Kickstarter!I2005/60)/60)/24)+DATE(1970,1,1)</f>
        <v>40361.958333333336</v>
      </c>
      <c r="V2005">
        <f>YEAR(T2005)</f>
        <v>2010</v>
      </c>
      <c r="W2005">
        <f>YEAR(U2005)</f>
        <v>2010</v>
      </c>
    </row>
    <row r="2006" spans="1:23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5">
        <f t="shared" si="31"/>
        <v>41800.604895833334</v>
      </c>
      <c r="L2006" t="b">
        <v>1</v>
      </c>
      <c r="M2006">
        <v>354</v>
      </c>
      <c r="N2006" t="b">
        <v>1</v>
      </c>
      <c r="O2006" t="s">
        <v>8293</v>
      </c>
      <c r="P2006" s="13">
        <v>1</v>
      </c>
      <c r="Q2006">
        <f>IFERROR(ROUND(Kickstarter!E2006/[1]Kickstarter!L2006,2),0)</f>
        <v>2020.87</v>
      </c>
      <c r="R2006" s="16" t="s">
        <v>8310</v>
      </c>
      <c r="S2006" s="16" t="s">
        <v>8319</v>
      </c>
      <c r="T2006" s="15">
        <f>(((Kickstarter!J2006/60)/60)/24)+DATE(1970,1,1)</f>
        <v>41800.604895833334</v>
      </c>
      <c r="U2006" s="15">
        <f>(((Kickstarter!I2006/60)/60)/24)+DATE(1970,1,1)</f>
        <v>41830.604895833334</v>
      </c>
      <c r="V2006">
        <f>YEAR(T2006)</f>
        <v>2014</v>
      </c>
      <c r="W2006">
        <f>YEAR(U2006)</f>
        <v>2014</v>
      </c>
    </row>
    <row r="2007" spans="1:23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5">
        <f t="shared" si="31"/>
        <v>41535.812708333331</v>
      </c>
      <c r="L2007" t="b">
        <v>1</v>
      </c>
      <c r="M2007">
        <v>191</v>
      </c>
      <c r="N2007" t="b">
        <v>1</v>
      </c>
      <c r="O2007" t="s">
        <v>8293</v>
      </c>
      <c r="P2007" s="13">
        <v>1</v>
      </c>
      <c r="Q2007">
        <f>IFERROR(ROUND(Kickstarter!E2007/[1]Kickstarter!L2007,2),0)</f>
        <v>742.08</v>
      </c>
      <c r="R2007" s="16" t="s">
        <v>8308</v>
      </c>
      <c r="S2007" s="16" t="s">
        <v>8350</v>
      </c>
      <c r="T2007" s="15">
        <f>(((Kickstarter!J2007/60)/60)/24)+DATE(1970,1,1)</f>
        <v>41535.812708333331</v>
      </c>
      <c r="U2007" s="15">
        <f>(((Kickstarter!I2007/60)/60)/24)+DATE(1970,1,1)</f>
        <v>41563.165972222225</v>
      </c>
      <c r="V2007">
        <f>YEAR(T2007)</f>
        <v>2013</v>
      </c>
      <c r="W2007">
        <f>YEAR(U2007)</f>
        <v>2013</v>
      </c>
    </row>
    <row r="2008" spans="1:23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5">
        <f t="shared" si="31"/>
        <v>41941.500520833331</v>
      </c>
      <c r="L2008" t="b">
        <v>1</v>
      </c>
      <c r="M2008">
        <v>303</v>
      </c>
      <c r="N2008" t="b">
        <v>1</v>
      </c>
      <c r="O2008" t="s">
        <v>8293</v>
      </c>
      <c r="P2008" s="13">
        <v>1</v>
      </c>
      <c r="Q2008">
        <f>IFERROR(ROUND(Kickstarter!E2008/[1]Kickstarter!L2008,2),0)</f>
        <v>2636.6</v>
      </c>
      <c r="R2008" s="16" t="s">
        <v>8318</v>
      </c>
      <c r="S2008" s="16" t="s">
        <v>8349</v>
      </c>
      <c r="T2008" s="15">
        <f>(((Kickstarter!J2008/60)/60)/24)+DATE(1970,1,1)</f>
        <v>41941.500520833331</v>
      </c>
      <c r="U2008" s="15">
        <f>(((Kickstarter!I2008/60)/60)/24)+DATE(1970,1,1)</f>
        <v>41976.542187500003</v>
      </c>
      <c r="V2008">
        <f>YEAR(T2008)</f>
        <v>2014</v>
      </c>
      <c r="W2008">
        <f>YEAR(U2008)</f>
        <v>2014</v>
      </c>
    </row>
    <row r="2009" spans="1:23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5">
        <f t="shared" si="31"/>
        <v>40347.837800925925</v>
      </c>
      <c r="L2009" t="b">
        <v>1</v>
      </c>
      <c r="M2009">
        <v>137</v>
      </c>
      <c r="N2009" t="b">
        <v>1</v>
      </c>
      <c r="O2009" t="s">
        <v>8293</v>
      </c>
      <c r="P2009" s="13">
        <v>1</v>
      </c>
      <c r="Q2009">
        <f>IFERROR(ROUND(Kickstarter!E2009/[1]Kickstarter!L2009,2),0)</f>
        <v>134.55000000000001</v>
      </c>
      <c r="R2009" s="16" t="s">
        <v>8310</v>
      </c>
      <c r="S2009" s="16" t="s">
        <v>8309</v>
      </c>
      <c r="T2009" s="15">
        <f>(((Kickstarter!J2009/60)/60)/24)+DATE(1970,1,1)</f>
        <v>40347.837800925925</v>
      </c>
      <c r="U2009" s="15">
        <f>(((Kickstarter!I2009/60)/60)/24)+DATE(1970,1,1)</f>
        <v>40414.166666666664</v>
      </c>
      <c r="V2009">
        <f>YEAR(T2009)</f>
        <v>2010</v>
      </c>
      <c r="W2009">
        <f>YEAR(U2009)</f>
        <v>2010</v>
      </c>
    </row>
    <row r="2010" spans="1:23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5">
        <f t="shared" si="31"/>
        <v>40761.604421296295</v>
      </c>
      <c r="L2010" t="b">
        <v>1</v>
      </c>
      <c r="M2010">
        <v>41</v>
      </c>
      <c r="N2010" t="b">
        <v>1</v>
      </c>
      <c r="O2010" t="s">
        <v>8293</v>
      </c>
      <c r="P2010" s="13">
        <v>1</v>
      </c>
      <c r="Q2010">
        <f>IFERROR(ROUND(Kickstarter!E2010/[1]Kickstarter!L2010,2),0)</f>
        <v>25.19</v>
      </c>
      <c r="R2010" s="16" t="s">
        <v>8308</v>
      </c>
      <c r="S2010" s="16" t="s">
        <v>8342</v>
      </c>
      <c r="T2010" s="15">
        <f>(((Kickstarter!J2010/60)/60)/24)+DATE(1970,1,1)</f>
        <v>40761.604421296295</v>
      </c>
      <c r="U2010" s="15">
        <f>(((Kickstarter!I2010/60)/60)/24)+DATE(1970,1,1)</f>
        <v>40805.604421296295</v>
      </c>
      <c r="V2010">
        <f>YEAR(T2010)</f>
        <v>2011</v>
      </c>
      <c r="W2010">
        <f>YEAR(U2010)</f>
        <v>2011</v>
      </c>
    </row>
    <row r="2011" spans="1:23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5">
        <f t="shared" si="31"/>
        <v>42661.323414351849</v>
      </c>
      <c r="L2011" t="b">
        <v>1</v>
      </c>
      <c r="M2011">
        <v>398</v>
      </c>
      <c r="N2011" t="b">
        <v>1</v>
      </c>
      <c r="O2011" t="s">
        <v>8293</v>
      </c>
      <c r="P2011" s="13">
        <v>1</v>
      </c>
      <c r="Q2011">
        <f>IFERROR(ROUND(Kickstarter!E2011/[1]Kickstarter!L2011,2),0)</f>
        <v>3246.36</v>
      </c>
      <c r="R2011" s="16" t="s">
        <v>8310</v>
      </c>
      <c r="S2011" s="16" t="s">
        <v>8309</v>
      </c>
      <c r="T2011" s="15">
        <f>(((Kickstarter!J2011/60)/60)/24)+DATE(1970,1,1)</f>
        <v>42661.323414351849</v>
      </c>
      <c r="U2011" s="15">
        <f>(((Kickstarter!I2011/60)/60)/24)+DATE(1970,1,1)</f>
        <v>42697.365081018521</v>
      </c>
      <c r="V2011">
        <f>YEAR(T2011)</f>
        <v>2016</v>
      </c>
      <c r="W2011">
        <f>YEAR(U2011)</f>
        <v>2016</v>
      </c>
    </row>
    <row r="2012" spans="1:23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5">
        <f t="shared" si="31"/>
        <v>42570.996423611112</v>
      </c>
      <c r="L2012" t="b">
        <v>1</v>
      </c>
      <c r="M2012">
        <v>1737</v>
      </c>
      <c r="N2012" t="b">
        <v>1</v>
      </c>
      <c r="O2012" t="s">
        <v>8293</v>
      </c>
      <c r="P2012" s="13">
        <v>1</v>
      </c>
      <c r="Q2012">
        <f>IFERROR(ROUND(Kickstarter!E2012/[1]Kickstarter!L2012,2),0)</f>
        <v>1433.07</v>
      </c>
      <c r="R2012" s="16" t="s">
        <v>8308</v>
      </c>
      <c r="S2012" s="16" t="s">
        <v>8346</v>
      </c>
      <c r="T2012" s="15">
        <f>(((Kickstarter!J2012/60)/60)/24)+DATE(1970,1,1)</f>
        <v>42570.996423611112</v>
      </c>
      <c r="U2012" s="15">
        <f>(((Kickstarter!I2012/60)/60)/24)+DATE(1970,1,1)</f>
        <v>42600.996423611112</v>
      </c>
      <c r="V2012">
        <f>YEAR(T2012)</f>
        <v>2016</v>
      </c>
      <c r="W2012">
        <f>YEAR(U2012)</f>
        <v>2016</v>
      </c>
    </row>
    <row r="2013" spans="1:23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5">
        <f t="shared" si="31"/>
        <v>42347.358483796299</v>
      </c>
      <c r="L2013" t="b">
        <v>1</v>
      </c>
      <c r="M2013">
        <v>971</v>
      </c>
      <c r="N2013" t="b">
        <v>1</v>
      </c>
      <c r="O2013" t="s">
        <v>8293</v>
      </c>
      <c r="P2013" s="13">
        <v>1</v>
      </c>
      <c r="Q2013">
        <f>IFERROR(ROUND(Kickstarter!E2013/[1]Kickstarter!L2013,2),0)</f>
        <v>14130.41</v>
      </c>
      <c r="R2013" s="16" t="s">
        <v>8310</v>
      </c>
      <c r="S2013" s="16" t="s">
        <v>8309</v>
      </c>
      <c r="T2013" s="15">
        <f>(((Kickstarter!J2013/60)/60)/24)+DATE(1970,1,1)</f>
        <v>42347.358483796299</v>
      </c>
      <c r="U2013" s="15">
        <f>(((Kickstarter!I2013/60)/60)/24)+DATE(1970,1,1)</f>
        <v>42380.958333333328</v>
      </c>
      <c r="V2013">
        <f>YEAR(T2013)</f>
        <v>2015</v>
      </c>
      <c r="W2013">
        <f>YEAR(U2013)</f>
        <v>2016</v>
      </c>
    </row>
    <row r="2014" spans="1:23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5">
        <f t="shared" si="31"/>
        <v>42010.822233796294</v>
      </c>
      <c r="L2014" t="b">
        <v>1</v>
      </c>
      <c r="M2014">
        <v>183</v>
      </c>
      <c r="N2014" t="b">
        <v>1</v>
      </c>
      <c r="O2014" t="s">
        <v>8293</v>
      </c>
      <c r="P2014" s="13">
        <v>1</v>
      </c>
      <c r="Q2014">
        <f>IFERROR(ROUND(Kickstarter!E2014/[1]Kickstarter!L2014,2),0)</f>
        <v>105.81</v>
      </c>
      <c r="R2014" s="16" t="s">
        <v>8310</v>
      </c>
      <c r="S2014" s="16" t="s">
        <v>8309</v>
      </c>
      <c r="T2014" s="15">
        <f>(((Kickstarter!J2014/60)/60)/24)+DATE(1970,1,1)</f>
        <v>42010.822233796294</v>
      </c>
      <c r="U2014" s="15">
        <f>(((Kickstarter!I2014/60)/60)/24)+DATE(1970,1,1)</f>
        <v>42040.822233796294</v>
      </c>
      <c r="V2014">
        <f>YEAR(T2014)</f>
        <v>2015</v>
      </c>
      <c r="W2014">
        <f>YEAR(U2014)</f>
        <v>2015</v>
      </c>
    </row>
    <row r="2015" spans="1:23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5">
        <f t="shared" si="31"/>
        <v>42499.960810185185</v>
      </c>
      <c r="L2015" t="b">
        <v>1</v>
      </c>
      <c r="M2015">
        <v>4562</v>
      </c>
      <c r="N2015" t="b">
        <v>1</v>
      </c>
      <c r="O2015" t="s">
        <v>8293</v>
      </c>
      <c r="P2015" s="13">
        <v>1</v>
      </c>
      <c r="Q2015">
        <f>IFERROR(ROUND(Kickstarter!E2015/[1]Kickstarter!L2015,2),0)</f>
        <v>13197.7</v>
      </c>
      <c r="R2015" s="16" t="s">
        <v>8318</v>
      </c>
      <c r="S2015" s="16" t="s">
        <v>8349</v>
      </c>
      <c r="T2015" s="15">
        <f>(((Kickstarter!J2015/60)/60)/24)+DATE(1970,1,1)</f>
        <v>42499.960810185185</v>
      </c>
      <c r="U2015" s="15">
        <f>(((Kickstarter!I2015/60)/60)/24)+DATE(1970,1,1)</f>
        <v>42559.960810185185</v>
      </c>
      <c r="V2015">
        <f>YEAR(T2015)</f>
        <v>2016</v>
      </c>
      <c r="W2015">
        <f>YEAR(U2015)</f>
        <v>2016</v>
      </c>
    </row>
    <row r="2016" spans="1:23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5">
        <f t="shared" si="31"/>
        <v>41324.214571759258</v>
      </c>
      <c r="L2016" t="b">
        <v>1</v>
      </c>
      <c r="M2016">
        <v>26457</v>
      </c>
      <c r="N2016" t="b">
        <v>1</v>
      </c>
      <c r="O2016" t="s">
        <v>8293</v>
      </c>
      <c r="P2016" s="13">
        <v>1</v>
      </c>
      <c r="Q2016">
        <f>IFERROR(ROUND(Kickstarter!E2016/[1]Kickstarter!L2016,2),0)</f>
        <v>33972.97</v>
      </c>
      <c r="R2016" s="16" t="s">
        <v>8308</v>
      </c>
      <c r="S2016" s="16" t="s">
        <v>8352</v>
      </c>
      <c r="T2016" s="15">
        <f>(((Kickstarter!J2016/60)/60)/24)+DATE(1970,1,1)</f>
        <v>41324.214571759258</v>
      </c>
      <c r="U2016" s="15">
        <f>(((Kickstarter!I2016/60)/60)/24)+DATE(1970,1,1)</f>
        <v>41358.172905092593</v>
      </c>
      <c r="V2016">
        <f>YEAR(T2016)</f>
        <v>2013</v>
      </c>
      <c r="W2016">
        <f>YEAR(U2016)</f>
        <v>2013</v>
      </c>
    </row>
    <row r="2017" spans="1:23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5">
        <f t="shared" si="31"/>
        <v>40765.876886574071</v>
      </c>
      <c r="L2017" t="b">
        <v>1</v>
      </c>
      <c r="M2017">
        <v>162</v>
      </c>
      <c r="N2017" t="b">
        <v>1</v>
      </c>
      <c r="O2017" t="s">
        <v>8293</v>
      </c>
      <c r="P2017" s="13">
        <v>1</v>
      </c>
      <c r="Q2017">
        <f>IFERROR(ROUND(Kickstarter!E2017/[1]Kickstarter!L2017,2),0)</f>
        <v>72.64</v>
      </c>
      <c r="R2017" s="16" t="s">
        <v>8310</v>
      </c>
      <c r="S2017" s="16" t="s">
        <v>8309</v>
      </c>
      <c r="T2017" s="15">
        <f>(((Kickstarter!J2017/60)/60)/24)+DATE(1970,1,1)</f>
        <v>40765.876886574071</v>
      </c>
      <c r="U2017" s="15">
        <f>(((Kickstarter!I2017/60)/60)/24)+DATE(1970,1,1)</f>
        <v>40795.876886574071</v>
      </c>
      <c r="V2017">
        <f>YEAR(T2017)</f>
        <v>2011</v>
      </c>
      <c r="W2017">
        <f>YEAR(U2017)</f>
        <v>2011</v>
      </c>
    </row>
    <row r="2018" spans="1:23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5">
        <f t="shared" si="31"/>
        <v>41312.880775462967</v>
      </c>
      <c r="L2018" t="b">
        <v>1</v>
      </c>
      <c r="M2018">
        <v>479</v>
      </c>
      <c r="N2018" t="b">
        <v>1</v>
      </c>
      <c r="O2018" t="s">
        <v>8293</v>
      </c>
      <c r="P2018" s="13">
        <v>1</v>
      </c>
      <c r="Q2018">
        <f>IFERROR(ROUND(Kickstarter!E2018/[1]Kickstarter!L2018,2),0)</f>
        <v>2792.55</v>
      </c>
      <c r="R2018" s="16" t="s">
        <v>8308</v>
      </c>
      <c r="S2018" s="16" t="s">
        <v>8342</v>
      </c>
      <c r="T2018" s="15">
        <f>(((Kickstarter!J2018/60)/60)/24)+DATE(1970,1,1)</f>
        <v>41312.88077546296</v>
      </c>
      <c r="U2018" s="15">
        <f>(((Kickstarter!I2018/60)/60)/24)+DATE(1970,1,1)</f>
        <v>41342.88077546296</v>
      </c>
      <c r="V2018">
        <f>YEAR(T2018)</f>
        <v>2013</v>
      </c>
      <c r="W2018">
        <f>YEAR(U2018)</f>
        <v>2013</v>
      </c>
    </row>
    <row r="2019" spans="1:23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5">
        <f t="shared" si="31"/>
        <v>40961.057349537034</v>
      </c>
      <c r="L2019" t="b">
        <v>1</v>
      </c>
      <c r="M2019">
        <v>426</v>
      </c>
      <c r="N2019" t="b">
        <v>1</v>
      </c>
      <c r="O2019" t="s">
        <v>8293</v>
      </c>
      <c r="P2019" s="13">
        <v>1</v>
      </c>
      <c r="Q2019">
        <f>IFERROR(ROUND(Kickstarter!E2019/[1]Kickstarter!L2019,2),0)</f>
        <v>3909.45</v>
      </c>
      <c r="R2019" s="16" t="s">
        <v>8308</v>
      </c>
      <c r="S2019" s="16" t="s">
        <v>8342</v>
      </c>
      <c r="T2019" s="15">
        <f>(((Kickstarter!J2019/60)/60)/24)+DATE(1970,1,1)</f>
        <v>40961.057349537034</v>
      </c>
      <c r="U2019" s="15">
        <f>(((Kickstarter!I2019/60)/60)/24)+DATE(1970,1,1)</f>
        <v>40992.166666666664</v>
      </c>
      <c r="V2019">
        <f>YEAR(T2019)</f>
        <v>2012</v>
      </c>
      <c r="W2019">
        <f>YEAR(U2019)</f>
        <v>2012</v>
      </c>
    </row>
    <row r="2020" spans="1:23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5">
        <f t="shared" si="31"/>
        <v>42199.365844907406</v>
      </c>
      <c r="L2020" t="b">
        <v>1</v>
      </c>
      <c r="M2020">
        <v>450</v>
      </c>
      <c r="N2020" t="b">
        <v>1</v>
      </c>
      <c r="O2020" t="s">
        <v>8293</v>
      </c>
      <c r="P2020" s="13">
        <v>1</v>
      </c>
      <c r="Q2020">
        <f>IFERROR(ROUND(Kickstarter!E2020/[1]Kickstarter!L2020,2),0)</f>
        <v>685.14</v>
      </c>
      <c r="R2020" s="16" t="s">
        <v>8324</v>
      </c>
      <c r="S2020" s="16" t="s">
        <v>8351</v>
      </c>
      <c r="T2020" s="15">
        <f>(((Kickstarter!J2020/60)/60)/24)+DATE(1970,1,1)</f>
        <v>42199.365844907406</v>
      </c>
      <c r="U2020" s="15">
        <f>(((Kickstarter!I2020/60)/60)/24)+DATE(1970,1,1)</f>
        <v>42229.365844907406</v>
      </c>
      <c r="V2020">
        <f>YEAR(T2020)</f>
        <v>2015</v>
      </c>
      <c r="W2020">
        <f>YEAR(U2020)</f>
        <v>2015</v>
      </c>
    </row>
    <row r="2021" spans="1:23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5">
        <f t="shared" si="31"/>
        <v>42605.70857638889</v>
      </c>
      <c r="L2021" t="b">
        <v>1</v>
      </c>
      <c r="M2021">
        <v>1780</v>
      </c>
      <c r="N2021" t="b">
        <v>1</v>
      </c>
      <c r="O2021" t="s">
        <v>8293</v>
      </c>
      <c r="P2021" s="13">
        <v>1</v>
      </c>
      <c r="Q2021">
        <f>IFERROR(ROUND(Kickstarter!E2021/[1]Kickstarter!L2021,2),0)</f>
        <v>4216.6099999999997</v>
      </c>
      <c r="R2021" s="16" t="s">
        <v>8310</v>
      </c>
      <c r="S2021" s="16" t="s">
        <v>8309</v>
      </c>
      <c r="T2021" s="15">
        <f>(((Kickstarter!J2021/60)/60)/24)+DATE(1970,1,1)</f>
        <v>42605.70857638889</v>
      </c>
      <c r="U2021" s="15">
        <f>(((Kickstarter!I2021/60)/60)/24)+DATE(1970,1,1)</f>
        <v>42635.70857638889</v>
      </c>
      <c r="V2021">
        <f>YEAR(T2021)</f>
        <v>2016</v>
      </c>
      <c r="W2021">
        <f>YEAR(U2021)</f>
        <v>2016</v>
      </c>
    </row>
    <row r="2022" spans="1:23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5">
        <f t="shared" si="31"/>
        <v>41737.097500000003</v>
      </c>
      <c r="L2022" t="b">
        <v>1</v>
      </c>
      <c r="M2022">
        <v>122</v>
      </c>
      <c r="N2022" t="b">
        <v>1</v>
      </c>
      <c r="O2022" t="s">
        <v>8293</v>
      </c>
      <c r="P2022" s="13">
        <v>1</v>
      </c>
      <c r="Q2022">
        <f>IFERROR(ROUND(Kickstarter!E2022/[1]Kickstarter!L2022,2),0)</f>
        <v>120.21</v>
      </c>
      <c r="R2022" s="16" t="s">
        <v>8308</v>
      </c>
      <c r="S2022" s="16" t="s">
        <v>8350</v>
      </c>
      <c r="T2022" s="15">
        <f>(((Kickstarter!J2022/60)/60)/24)+DATE(1970,1,1)</f>
        <v>41737.097499999996</v>
      </c>
      <c r="U2022" s="15">
        <f>(((Kickstarter!I2022/60)/60)/24)+DATE(1970,1,1)</f>
        <v>41773.961111111108</v>
      </c>
      <c r="V2022">
        <f>YEAR(T2022)</f>
        <v>2014</v>
      </c>
      <c r="W2022">
        <f>YEAR(U2022)</f>
        <v>2014</v>
      </c>
    </row>
    <row r="2023" spans="1:23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5">
        <f t="shared" si="31"/>
        <v>41861.070567129631</v>
      </c>
      <c r="L2023" t="b">
        <v>1</v>
      </c>
      <c r="M2023">
        <v>95</v>
      </c>
      <c r="N2023" t="b">
        <v>1</v>
      </c>
      <c r="O2023" t="s">
        <v>8293</v>
      </c>
      <c r="P2023" s="13">
        <v>1</v>
      </c>
      <c r="Q2023">
        <f>IFERROR(ROUND(Kickstarter!E2023/[1]Kickstarter!L2023,2),0)</f>
        <v>203.7</v>
      </c>
      <c r="R2023" s="16" t="s">
        <v>8315</v>
      </c>
      <c r="S2023" s="16" t="s">
        <v>8314</v>
      </c>
      <c r="T2023" s="15">
        <f>(((Kickstarter!J2023/60)/60)/24)+DATE(1970,1,1)</f>
        <v>41861.070567129631</v>
      </c>
      <c r="U2023" s="15">
        <f>(((Kickstarter!I2023/60)/60)/24)+DATE(1970,1,1)</f>
        <v>41906.070567129631</v>
      </c>
      <c r="V2023">
        <f>YEAR(T2023)</f>
        <v>2014</v>
      </c>
      <c r="W2023">
        <f>YEAR(U2023)</f>
        <v>2014</v>
      </c>
    </row>
    <row r="2024" spans="1:23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5">
        <f t="shared" si="31"/>
        <v>42502.569120370375</v>
      </c>
      <c r="L2024" t="b">
        <v>1</v>
      </c>
      <c r="M2024">
        <v>325</v>
      </c>
      <c r="N2024" t="b">
        <v>1</v>
      </c>
      <c r="O2024" t="s">
        <v>8293</v>
      </c>
      <c r="P2024" s="13">
        <v>1</v>
      </c>
      <c r="Q2024">
        <f>IFERROR(ROUND(Kickstarter!E2024/[1]Kickstarter!L2024,2),0)</f>
        <v>2317.35</v>
      </c>
      <c r="R2024" s="16" t="s">
        <v>8308</v>
      </c>
      <c r="S2024" s="16" t="s">
        <v>8350</v>
      </c>
      <c r="T2024" s="15">
        <f>(((Kickstarter!J2024/60)/60)/24)+DATE(1970,1,1)</f>
        <v>42502.569120370375</v>
      </c>
      <c r="U2024" s="15">
        <f>(((Kickstarter!I2024/60)/60)/24)+DATE(1970,1,1)</f>
        <v>42532.569120370375</v>
      </c>
      <c r="V2024">
        <f>YEAR(T2024)</f>
        <v>2016</v>
      </c>
      <c r="W2024">
        <f>YEAR(U2024)</f>
        <v>2016</v>
      </c>
    </row>
    <row r="2025" spans="1:23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5">
        <f t="shared" si="31"/>
        <v>42136.420752314814</v>
      </c>
      <c r="L2025" t="b">
        <v>1</v>
      </c>
      <c r="M2025">
        <v>353</v>
      </c>
      <c r="N2025" t="b">
        <v>1</v>
      </c>
      <c r="O2025" t="s">
        <v>8293</v>
      </c>
      <c r="P2025" s="13">
        <v>1</v>
      </c>
      <c r="Q2025">
        <f>IFERROR(ROUND(Kickstarter!E2025/[1]Kickstarter!L2025,2),0)</f>
        <v>5766.39</v>
      </c>
      <c r="R2025" s="16" t="s">
        <v>8310</v>
      </c>
      <c r="S2025" s="16" t="s">
        <v>8309</v>
      </c>
      <c r="T2025" s="15">
        <f>(((Kickstarter!J2025/60)/60)/24)+DATE(1970,1,1)</f>
        <v>42136.420752314814</v>
      </c>
      <c r="U2025" s="15">
        <f>(((Kickstarter!I2025/60)/60)/24)+DATE(1970,1,1)</f>
        <v>42166.420752314814</v>
      </c>
      <c r="V2025">
        <f>YEAR(T2025)</f>
        <v>2015</v>
      </c>
      <c r="W2025">
        <f>YEAR(U2025)</f>
        <v>2015</v>
      </c>
    </row>
    <row r="2026" spans="1:23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5">
        <f t="shared" si="31"/>
        <v>41099.966944444444</v>
      </c>
      <c r="L2026" t="b">
        <v>1</v>
      </c>
      <c r="M2026">
        <v>105</v>
      </c>
      <c r="N2026" t="b">
        <v>1</v>
      </c>
      <c r="O2026" t="s">
        <v>8293</v>
      </c>
      <c r="P2026" s="13">
        <v>1</v>
      </c>
      <c r="Q2026">
        <f>IFERROR(ROUND(Kickstarter!E2026/[1]Kickstarter!L2026,2),0)</f>
        <v>403.69</v>
      </c>
      <c r="R2026" s="16" t="s">
        <v>8310</v>
      </c>
      <c r="S2026" s="16" t="s">
        <v>8309</v>
      </c>
      <c r="T2026" s="15">
        <f>(((Kickstarter!J2026/60)/60)/24)+DATE(1970,1,1)</f>
        <v>41099.966944444444</v>
      </c>
      <c r="U2026" s="15">
        <f>(((Kickstarter!I2026/60)/60)/24)+DATE(1970,1,1)</f>
        <v>41134.125</v>
      </c>
      <c r="V2026">
        <f>YEAR(T2026)</f>
        <v>2012</v>
      </c>
      <c r="W2026">
        <f>YEAR(U2026)</f>
        <v>2012</v>
      </c>
    </row>
    <row r="2027" spans="1:23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5">
        <f t="shared" si="31"/>
        <v>42136.184560185182</v>
      </c>
      <c r="L2027" t="b">
        <v>1</v>
      </c>
      <c r="M2027">
        <v>729</v>
      </c>
      <c r="N2027" t="b">
        <v>1</v>
      </c>
      <c r="O2027" t="s">
        <v>8293</v>
      </c>
      <c r="P2027" s="13">
        <v>1</v>
      </c>
      <c r="Q2027">
        <f>IFERROR(ROUND(Kickstarter!E2027/[1]Kickstarter!L2027,2),0)</f>
        <v>4234.74</v>
      </c>
      <c r="R2027" s="16" t="s">
        <v>8308</v>
      </c>
      <c r="S2027" s="16" t="s">
        <v>8342</v>
      </c>
      <c r="T2027" s="15">
        <f>(((Kickstarter!J2027/60)/60)/24)+DATE(1970,1,1)</f>
        <v>42136.184560185182</v>
      </c>
      <c r="U2027" s="15">
        <f>(((Kickstarter!I2027/60)/60)/24)+DATE(1970,1,1)</f>
        <v>42166.184560185182</v>
      </c>
      <c r="V2027">
        <f>YEAR(T2027)</f>
        <v>2015</v>
      </c>
      <c r="W2027">
        <f>YEAR(U2027)</f>
        <v>2015</v>
      </c>
    </row>
    <row r="2028" spans="1:23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5">
        <f t="shared" si="31"/>
        <v>41704.735937500001</v>
      </c>
      <c r="L2028" t="b">
        <v>1</v>
      </c>
      <c r="M2028">
        <v>454</v>
      </c>
      <c r="N2028" t="b">
        <v>1</v>
      </c>
      <c r="O2028" t="s">
        <v>8293</v>
      </c>
      <c r="P2028" s="13">
        <v>1</v>
      </c>
      <c r="Q2028">
        <f>IFERROR(ROUND(Kickstarter!E2028/[1]Kickstarter!L2028,2),0)</f>
        <v>1235.95</v>
      </c>
      <c r="R2028" s="16" t="s">
        <v>8310</v>
      </c>
      <c r="S2028" s="16" t="s">
        <v>8319</v>
      </c>
      <c r="T2028" s="15">
        <f>(((Kickstarter!J2028/60)/60)/24)+DATE(1970,1,1)</f>
        <v>41704.735937500001</v>
      </c>
      <c r="U2028" s="15">
        <f>(((Kickstarter!I2028/60)/60)/24)+DATE(1970,1,1)</f>
        <v>41750.165972222225</v>
      </c>
      <c r="V2028">
        <f>YEAR(T2028)</f>
        <v>2014</v>
      </c>
      <c r="W2028">
        <f>YEAR(U2028)</f>
        <v>2014</v>
      </c>
    </row>
    <row r="2029" spans="1:23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5">
        <f t="shared" si="31"/>
        <v>42048.813877314809</v>
      </c>
      <c r="L2029" t="b">
        <v>1</v>
      </c>
      <c r="M2029">
        <v>539</v>
      </c>
      <c r="N2029" t="b">
        <v>1</v>
      </c>
      <c r="O2029" t="s">
        <v>8293</v>
      </c>
      <c r="P2029" s="13">
        <v>1</v>
      </c>
      <c r="Q2029">
        <f>IFERROR(ROUND(Kickstarter!E2029/[1]Kickstarter!L2029,2),0)</f>
        <v>4008.3</v>
      </c>
      <c r="R2029" s="16" t="s">
        <v>8310</v>
      </c>
      <c r="S2029" s="16" t="s">
        <v>8319</v>
      </c>
      <c r="T2029" s="15">
        <f>(((Kickstarter!J2029/60)/60)/24)+DATE(1970,1,1)</f>
        <v>42048.813877314817</v>
      </c>
      <c r="U2029" s="15">
        <f>(((Kickstarter!I2029/60)/60)/24)+DATE(1970,1,1)</f>
        <v>42093.772210648152</v>
      </c>
      <c r="V2029">
        <f>YEAR(T2029)</f>
        <v>2015</v>
      </c>
      <c r="W2029">
        <f>YEAR(U2029)</f>
        <v>2015</v>
      </c>
    </row>
    <row r="2030" spans="1:23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5">
        <f t="shared" si="31"/>
        <v>40215.919050925928</v>
      </c>
      <c r="L2030" t="b">
        <v>1</v>
      </c>
      <c r="M2030">
        <v>79</v>
      </c>
      <c r="N2030" t="b">
        <v>1</v>
      </c>
      <c r="O2030" t="s">
        <v>8293</v>
      </c>
      <c r="P2030" s="13">
        <v>1</v>
      </c>
      <c r="Q2030">
        <f>IFERROR(ROUND(Kickstarter!E2030/[1]Kickstarter!L2030,2),0)</f>
        <v>74.22</v>
      </c>
      <c r="R2030" s="16" t="s">
        <v>8310</v>
      </c>
      <c r="S2030" s="16" t="s">
        <v>8309</v>
      </c>
      <c r="T2030" s="15">
        <f>(((Kickstarter!J2030/60)/60)/24)+DATE(1970,1,1)</f>
        <v>40215.919050925928</v>
      </c>
      <c r="U2030" s="15">
        <f>(((Kickstarter!I2030/60)/60)/24)+DATE(1970,1,1)</f>
        <v>40252.913194444445</v>
      </c>
      <c r="V2030">
        <f>YEAR(T2030)</f>
        <v>2010</v>
      </c>
      <c r="W2030">
        <f>YEAR(U2030)</f>
        <v>2010</v>
      </c>
    </row>
    <row r="2031" spans="1:23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5">
        <f t="shared" si="31"/>
        <v>41848.021770833337</v>
      </c>
      <c r="L2031" t="b">
        <v>1</v>
      </c>
      <c r="M2031">
        <v>94</v>
      </c>
      <c r="N2031" t="b">
        <v>1</v>
      </c>
      <c r="O2031" t="s">
        <v>8293</v>
      </c>
      <c r="P2031" s="13">
        <v>1</v>
      </c>
      <c r="Q2031">
        <f>IFERROR(ROUND(Kickstarter!E2031/[1]Kickstarter!L2031,2),0)</f>
        <v>95.05</v>
      </c>
      <c r="R2031" s="16" t="s">
        <v>8310</v>
      </c>
      <c r="S2031" s="16" t="s">
        <v>8309</v>
      </c>
      <c r="T2031" s="15">
        <f>(((Kickstarter!J2031/60)/60)/24)+DATE(1970,1,1)</f>
        <v>41848.021770833337</v>
      </c>
      <c r="U2031" s="15">
        <f>(((Kickstarter!I2031/60)/60)/24)+DATE(1970,1,1)</f>
        <v>41878.021770833337</v>
      </c>
      <c r="V2031">
        <f>YEAR(T2031)</f>
        <v>2014</v>
      </c>
      <c r="W2031">
        <f>YEAR(U2031)</f>
        <v>2014</v>
      </c>
    </row>
    <row r="2032" spans="1:23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5">
        <f t="shared" si="31"/>
        <v>41212.996481481481</v>
      </c>
      <c r="L2032" t="b">
        <v>1</v>
      </c>
      <c r="M2032">
        <v>625</v>
      </c>
      <c r="N2032" t="b">
        <v>1</v>
      </c>
      <c r="O2032" t="s">
        <v>8293</v>
      </c>
      <c r="P2032" s="13">
        <v>1</v>
      </c>
      <c r="Q2032">
        <f>IFERROR(ROUND(Kickstarter!E2032/[1]Kickstarter!L2032,2),0)</f>
        <v>2391.42</v>
      </c>
      <c r="R2032" s="16" t="s">
        <v>8324</v>
      </c>
      <c r="S2032" s="16" t="s">
        <v>8351</v>
      </c>
      <c r="T2032" s="15">
        <f>(((Kickstarter!J2032/60)/60)/24)+DATE(1970,1,1)</f>
        <v>41212.996481481481</v>
      </c>
      <c r="U2032" s="15">
        <f>(((Kickstarter!I2032/60)/60)/24)+DATE(1970,1,1)</f>
        <v>41242.996481481481</v>
      </c>
      <c r="V2032">
        <f>YEAR(T2032)</f>
        <v>2012</v>
      </c>
      <c r="W2032">
        <f>YEAR(U2032)</f>
        <v>2012</v>
      </c>
    </row>
    <row r="2033" spans="1:23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5">
        <f t="shared" si="31"/>
        <v>41975.329317129625</v>
      </c>
      <c r="L2033" t="b">
        <v>1</v>
      </c>
      <c r="M2033">
        <v>508</v>
      </c>
      <c r="N2033" t="b">
        <v>1</v>
      </c>
      <c r="O2033" t="s">
        <v>8293</v>
      </c>
      <c r="P2033" s="13">
        <v>1</v>
      </c>
      <c r="Q2033">
        <f>IFERROR(ROUND(Kickstarter!E2033/[1]Kickstarter!L2033,2),0)</f>
        <v>1719.29</v>
      </c>
      <c r="R2033" s="16" t="s">
        <v>8310</v>
      </c>
      <c r="S2033" s="16" t="s">
        <v>8309</v>
      </c>
      <c r="T2033" s="15">
        <f>(((Kickstarter!J2033/60)/60)/24)+DATE(1970,1,1)</f>
        <v>41975.329317129625</v>
      </c>
      <c r="U2033" s="15">
        <f>(((Kickstarter!I2033/60)/60)/24)+DATE(1970,1,1)</f>
        <v>42013.041666666672</v>
      </c>
      <c r="V2033">
        <f>YEAR(T2033)</f>
        <v>2014</v>
      </c>
      <c r="W2033">
        <f>YEAR(U2033)</f>
        <v>2015</v>
      </c>
    </row>
    <row r="2034" spans="1:23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5">
        <f t="shared" si="31"/>
        <v>42689.565671296295</v>
      </c>
      <c r="L2034" t="b">
        <v>1</v>
      </c>
      <c r="M2034">
        <v>531</v>
      </c>
      <c r="N2034" t="b">
        <v>1</v>
      </c>
      <c r="O2034" t="s">
        <v>8293</v>
      </c>
      <c r="P2034" s="13">
        <v>1</v>
      </c>
      <c r="Q2034">
        <f>IFERROR(ROUND(Kickstarter!E2034/[1]Kickstarter!L2034,2),0)</f>
        <v>2236.6799999999998</v>
      </c>
      <c r="R2034" s="16" t="s">
        <v>8310</v>
      </c>
      <c r="S2034" s="16" t="s">
        <v>8309</v>
      </c>
      <c r="T2034" s="15">
        <f>(((Kickstarter!J2034/60)/60)/24)+DATE(1970,1,1)</f>
        <v>42689.565671296295</v>
      </c>
      <c r="U2034" s="15">
        <f>(((Kickstarter!I2034/60)/60)/24)+DATE(1970,1,1)</f>
        <v>42719.208333333328</v>
      </c>
      <c r="V2034">
        <f>YEAR(T2034)</f>
        <v>2016</v>
      </c>
      <c r="W2034">
        <f>YEAR(U2034)</f>
        <v>2016</v>
      </c>
    </row>
    <row r="2035" spans="1:23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5">
        <f t="shared" si="31"/>
        <v>41725.082384259258</v>
      </c>
      <c r="L2035" t="b">
        <v>1</v>
      </c>
      <c r="M2035">
        <v>158</v>
      </c>
      <c r="N2035" t="b">
        <v>1</v>
      </c>
      <c r="O2035" t="s">
        <v>8293</v>
      </c>
      <c r="P2035" s="13">
        <v>1</v>
      </c>
      <c r="Q2035">
        <f>IFERROR(ROUND(Kickstarter!E2035/[1]Kickstarter!L2035,2),0)</f>
        <v>2127.1</v>
      </c>
      <c r="R2035" s="16" t="s">
        <v>8310</v>
      </c>
      <c r="S2035" s="16" t="s">
        <v>8319</v>
      </c>
      <c r="T2035" s="15">
        <f>(((Kickstarter!J2035/60)/60)/24)+DATE(1970,1,1)</f>
        <v>41725.082384259258</v>
      </c>
      <c r="U2035" s="15">
        <f>(((Kickstarter!I2035/60)/60)/24)+DATE(1970,1,1)</f>
        <v>41755.082384259258</v>
      </c>
      <c r="V2035">
        <f>YEAR(T2035)</f>
        <v>2014</v>
      </c>
      <c r="W2035">
        <f>YEAR(U2035)</f>
        <v>2014</v>
      </c>
    </row>
    <row r="2036" spans="1:23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5">
        <f t="shared" si="31"/>
        <v>42076.130011574074</v>
      </c>
      <c r="L2036" t="b">
        <v>1</v>
      </c>
      <c r="M2036">
        <v>508</v>
      </c>
      <c r="N2036" t="b">
        <v>1</v>
      </c>
      <c r="O2036" t="s">
        <v>8293</v>
      </c>
      <c r="P2036" s="13">
        <v>1</v>
      </c>
      <c r="Q2036">
        <f>IFERROR(ROUND(Kickstarter!E2036/[1]Kickstarter!L2036,2),0)</f>
        <v>20114.64</v>
      </c>
      <c r="R2036" s="16" t="s">
        <v>8310</v>
      </c>
      <c r="S2036" s="16" t="s">
        <v>8309</v>
      </c>
      <c r="T2036" s="15">
        <f>(((Kickstarter!J2036/60)/60)/24)+DATE(1970,1,1)</f>
        <v>42076.130011574074</v>
      </c>
      <c r="U2036" s="15">
        <f>(((Kickstarter!I2036/60)/60)/24)+DATE(1970,1,1)</f>
        <v>42131.290277777778</v>
      </c>
      <c r="V2036">
        <f>YEAR(T2036)</f>
        <v>2015</v>
      </c>
      <c r="W2036">
        <f>YEAR(U2036)</f>
        <v>2015</v>
      </c>
    </row>
    <row r="2037" spans="1:23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5">
        <f t="shared" si="31"/>
        <v>42311.625081018516</v>
      </c>
      <c r="L2037" t="b">
        <v>1</v>
      </c>
      <c r="M2037">
        <v>644</v>
      </c>
      <c r="N2037" t="b">
        <v>1</v>
      </c>
      <c r="O2037" t="s">
        <v>8293</v>
      </c>
      <c r="P2037" s="13">
        <v>1</v>
      </c>
      <c r="Q2037">
        <f>IFERROR(ROUND(Kickstarter!E2037/[1]Kickstarter!L2037,2),0)</f>
        <v>3126.47</v>
      </c>
      <c r="R2037" s="16" t="s">
        <v>8308</v>
      </c>
      <c r="S2037" s="16" t="s">
        <v>8350</v>
      </c>
      <c r="T2037" s="15">
        <f>(((Kickstarter!J2037/60)/60)/24)+DATE(1970,1,1)</f>
        <v>42311.625081018516</v>
      </c>
      <c r="U2037" s="15">
        <f>(((Kickstarter!I2037/60)/60)/24)+DATE(1970,1,1)</f>
        <v>42357.041666666672</v>
      </c>
      <c r="V2037">
        <f>YEAR(T2037)</f>
        <v>2015</v>
      </c>
      <c r="W2037">
        <f>YEAR(U2037)</f>
        <v>2015</v>
      </c>
    </row>
    <row r="2038" spans="1:23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5">
        <f t="shared" si="31"/>
        <v>41738.864803240736</v>
      </c>
      <c r="L2038" t="b">
        <v>1</v>
      </c>
      <c r="M2038">
        <v>848</v>
      </c>
      <c r="N2038" t="b">
        <v>1</v>
      </c>
      <c r="O2038" t="s">
        <v>8293</v>
      </c>
      <c r="P2038" s="13">
        <v>1</v>
      </c>
      <c r="Q2038">
        <f>IFERROR(ROUND(Kickstarter!E2038/[1]Kickstarter!L2038,2),0)</f>
        <v>1975.03</v>
      </c>
      <c r="R2038" s="16" t="s">
        <v>8310</v>
      </c>
      <c r="S2038" s="16" t="s">
        <v>8309</v>
      </c>
      <c r="T2038" s="15">
        <f>(((Kickstarter!J2038/60)/60)/24)+DATE(1970,1,1)</f>
        <v>41738.864803240744</v>
      </c>
      <c r="U2038" s="15">
        <f>(((Kickstarter!I2038/60)/60)/24)+DATE(1970,1,1)</f>
        <v>41768.864803240744</v>
      </c>
      <c r="V2038">
        <f>YEAR(T2038)</f>
        <v>2014</v>
      </c>
      <c r="W2038">
        <f>YEAR(U2038)</f>
        <v>2014</v>
      </c>
    </row>
    <row r="2039" spans="1:23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5">
        <f t="shared" si="31"/>
        <v>41578.210104166668</v>
      </c>
      <c r="L2039" t="b">
        <v>1</v>
      </c>
      <c r="M2039">
        <v>429</v>
      </c>
      <c r="N2039" t="b">
        <v>1</v>
      </c>
      <c r="O2039" t="s">
        <v>8293</v>
      </c>
      <c r="P2039" s="13">
        <v>1</v>
      </c>
      <c r="Q2039">
        <f>IFERROR(ROUND(Kickstarter!E2039/[1]Kickstarter!L2039,2),0)</f>
        <v>969.28</v>
      </c>
      <c r="R2039" s="16" t="s">
        <v>8310</v>
      </c>
      <c r="S2039" s="16" t="s">
        <v>8309</v>
      </c>
      <c r="T2039" s="15">
        <f>(((Kickstarter!J2039/60)/60)/24)+DATE(1970,1,1)</f>
        <v>41578.210104166668</v>
      </c>
      <c r="U2039" s="15">
        <f>(((Kickstarter!I2039/60)/60)/24)+DATE(1970,1,1)</f>
        <v>41638.251770833333</v>
      </c>
      <c r="V2039">
        <f>YEAR(T2039)</f>
        <v>2013</v>
      </c>
      <c r="W2039">
        <f>YEAR(U2039)</f>
        <v>2013</v>
      </c>
    </row>
    <row r="2040" spans="1:23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5">
        <f t="shared" si="31"/>
        <v>41424.27107638889</v>
      </c>
      <c r="L2040" t="b">
        <v>1</v>
      </c>
      <c r="M2040">
        <v>204</v>
      </c>
      <c r="N2040" t="b">
        <v>1</v>
      </c>
      <c r="O2040" t="s">
        <v>8293</v>
      </c>
      <c r="P2040" s="13">
        <v>1</v>
      </c>
      <c r="Q2040">
        <f>IFERROR(ROUND(Kickstarter!E2040/[1]Kickstarter!L2040,2),0)</f>
        <v>1601.95</v>
      </c>
      <c r="R2040" s="16" t="s">
        <v>8310</v>
      </c>
      <c r="S2040" s="16" t="s">
        <v>8309</v>
      </c>
      <c r="T2040" s="15">
        <f>(((Kickstarter!J2040/60)/60)/24)+DATE(1970,1,1)</f>
        <v>41424.27107638889</v>
      </c>
      <c r="U2040" s="15">
        <f>(((Kickstarter!I2040/60)/60)/24)+DATE(1970,1,1)</f>
        <v>41456.75</v>
      </c>
      <c r="V2040">
        <f>YEAR(T2040)</f>
        <v>2013</v>
      </c>
      <c r="W2040">
        <f>YEAR(U2040)</f>
        <v>2013</v>
      </c>
    </row>
    <row r="2041" spans="1:23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5">
        <f t="shared" si="31"/>
        <v>42675.438946759255</v>
      </c>
      <c r="L2041" t="b">
        <v>1</v>
      </c>
      <c r="M2041">
        <v>379</v>
      </c>
      <c r="N2041" t="b">
        <v>1</v>
      </c>
      <c r="O2041" t="s">
        <v>8293</v>
      </c>
      <c r="P2041" s="13">
        <v>1</v>
      </c>
      <c r="Q2041">
        <f>IFERROR(ROUND(Kickstarter!E2041/[1]Kickstarter!L2041,2),0)</f>
        <v>4480.82</v>
      </c>
      <c r="R2041" s="16" t="s">
        <v>8308</v>
      </c>
      <c r="S2041" s="16" t="s">
        <v>8342</v>
      </c>
      <c r="T2041" s="15">
        <f>(((Kickstarter!J2041/60)/60)/24)+DATE(1970,1,1)</f>
        <v>42675.438946759255</v>
      </c>
      <c r="U2041" s="15">
        <f>(((Kickstarter!I2041/60)/60)/24)+DATE(1970,1,1)</f>
        <v>42705.207638888889</v>
      </c>
      <c r="V2041">
        <f>YEAR(T2041)</f>
        <v>2016</v>
      </c>
      <c r="W2041">
        <f>YEAR(U2041)</f>
        <v>2016</v>
      </c>
    </row>
    <row r="2042" spans="1:23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5">
        <f t="shared" si="31"/>
        <v>41578.927118055552</v>
      </c>
      <c r="L2042" t="b">
        <v>1</v>
      </c>
      <c r="M2042">
        <v>271</v>
      </c>
      <c r="N2042" t="b">
        <v>1</v>
      </c>
      <c r="O2042" t="s">
        <v>8293</v>
      </c>
      <c r="P2042" s="13">
        <v>1</v>
      </c>
      <c r="Q2042">
        <f>IFERROR(ROUND(Kickstarter!E2042/[1]Kickstarter!L2042,2),0)</f>
        <v>158.41</v>
      </c>
      <c r="R2042" s="16" t="s">
        <v>8308</v>
      </c>
      <c r="S2042" s="16" t="s">
        <v>8342</v>
      </c>
      <c r="T2042" s="15">
        <f>(((Kickstarter!J2042/60)/60)/24)+DATE(1970,1,1)</f>
        <v>41578.927118055559</v>
      </c>
      <c r="U2042" s="15">
        <f>(((Kickstarter!I2042/60)/60)/24)+DATE(1970,1,1)</f>
        <v>41593.968784722223</v>
      </c>
      <c r="V2042">
        <f>YEAR(T2042)</f>
        <v>2013</v>
      </c>
      <c r="W2042">
        <f>YEAR(U2042)</f>
        <v>2013</v>
      </c>
    </row>
    <row r="2043" spans="1:23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5">
        <f t="shared" si="31"/>
        <v>42654.525775462964</v>
      </c>
      <c r="L2043" t="b">
        <v>0</v>
      </c>
      <c r="M2043">
        <v>120</v>
      </c>
      <c r="N2043" t="b">
        <v>1</v>
      </c>
      <c r="O2043" t="s">
        <v>8293</v>
      </c>
      <c r="P2043" s="13">
        <v>1</v>
      </c>
      <c r="Q2043">
        <f>IFERROR(ROUND(Kickstarter!E2043/[1]Kickstarter!L2043,2),0)</f>
        <v>539.91</v>
      </c>
      <c r="R2043" s="16" t="s">
        <v>8308</v>
      </c>
      <c r="S2043" s="16" t="s">
        <v>8350</v>
      </c>
      <c r="T2043" s="15">
        <f>(((Kickstarter!J2043/60)/60)/24)+DATE(1970,1,1)</f>
        <v>42654.525775462964</v>
      </c>
      <c r="U2043" s="15">
        <f>(((Kickstarter!I2043/60)/60)/24)+DATE(1970,1,1)</f>
        <v>42684.567442129628</v>
      </c>
      <c r="V2043">
        <f>YEAR(T2043)</f>
        <v>2016</v>
      </c>
      <c r="W2043">
        <f>YEAR(U2043)</f>
        <v>2016</v>
      </c>
    </row>
    <row r="2044" spans="1:23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5">
        <f t="shared" si="31"/>
        <v>42331.708032407405</v>
      </c>
      <c r="L2044" t="b">
        <v>0</v>
      </c>
      <c r="M2044">
        <v>140</v>
      </c>
      <c r="N2044" t="b">
        <v>1</v>
      </c>
      <c r="O2044" t="s">
        <v>8293</v>
      </c>
      <c r="P2044" s="13">
        <v>1</v>
      </c>
      <c r="Q2044">
        <f>IFERROR(ROUND(Kickstarter!E2044/[1]Kickstarter!L2044,2),0)</f>
        <v>287.27999999999997</v>
      </c>
      <c r="R2044" s="16" t="s">
        <v>8329</v>
      </c>
      <c r="S2044" s="16" t="s">
        <v>8330</v>
      </c>
      <c r="T2044" s="15">
        <f>(((Kickstarter!J2044/60)/60)/24)+DATE(1970,1,1)</f>
        <v>42331.708032407405</v>
      </c>
      <c r="U2044" s="15">
        <f>(((Kickstarter!I2044/60)/60)/24)+DATE(1970,1,1)</f>
        <v>42391.708032407405</v>
      </c>
      <c r="V2044">
        <f>YEAR(T2044)</f>
        <v>2015</v>
      </c>
      <c r="W2044">
        <f>YEAR(U2044)</f>
        <v>2016</v>
      </c>
    </row>
    <row r="2045" spans="1:23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5">
        <f t="shared" si="31"/>
        <v>42661.176817129628</v>
      </c>
      <c r="L2045" t="b">
        <v>0</v>
      </c>
      <c r="M2045">
        <v>193</v>
      </c>
      <c r="N2045" t="b">
        <v>1</v>
      </c>
      <c r="O2045" t="s">
        <v>8293</v>
      </c>
      <c r="P2045" s="13">
        <v>1</v>
      </c>
      <c r="Q2045">
        <f>IFERROR(ROUND(Kickstarter!E2045/[1]Kickstarter!L2045,2),0)</f>
        <v>350.55</v>
      </c>
      <c r="R2045" s="16" t="s">
        <v>8310</v>
      </c>
      <c r="S2045" s="16" t="s">
        <v>8309</v>
      </c>
      <c r="T2045" s="15">
        <f>(((Kickstarter!J2045/60)/60)/24)+DATE(1970,1,1)</f>
        <v>42661.176817129628</v>
      </c>
      <c r="U2045" s="15">
        <f>(((Kickstarter!I2045/60)/60)/24)+DATE(1970,1,1)</f>
        <v>42715.207638888889</v>
      </c>
      <c r="V2045">
        <f>YEAR(T2045)</f>
        <v>2016</v>
      </c>
      <c r="W2045">
        <f>YEAR(U2045)</f>
        <v>2016</v>
      </c>
    </row>
    <row r="2046" spans="1:23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5">
        <f t="shared" si="31"/>
        <v>42138.684189814812</v>
      </c>
      <c r="L2046" t="b">
        <v>0</v>
      </c>
      <c r="M2046">
        <v>180</v>
      </c>
      <c r="N2046" t="b">
        <v>1</v>
      </c>
      <c r="O2046" t="s">
        <v>8293</v>
      </c>
      <c r="P2046" s="13">
        <v>1</v>
      </c>
      <c r="Q2046">
        <f>IFERROR(ROUND(Kickstarter!E2046/[1]Kickstarter!L2046,2),0)</f>
        <v>811.6</v>
      </c>
      <c r="R2046" s="16" t="s">
        <v>8310</v>
      </c>
      <c r="S2046" s="16" t="s">
        <v>8309</v>
      </c>
      <c r="T2046" s="15">
        <f>(((Kickstarter!J2046/60)/60)/24)+DATE(1970,1,1)</f>
        <v>42138.684189814812</v>
      </c>
      <c r="U2046" s="15">
        <f>(((Kickstarter!I2046/60)/60)/24)+DATE(1970,1,1)</f>
        <v>42168.684189814812</v>
      </c>
      <c r="V2046">
        <f>YEAR(T2046)</f>
        <v>2015</v>
      </c>
      <c r="W2046">
        <f>YEAR(U2046)</f>
        <v>2015</v>
      </c>
    </row>
    <row r="2047" spans="1:23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5">
        <f t="shared" si="31"/>
        <v>41069.088506944448</v>
      </c>
      <c r="L2047" t="b">
        <v>0</v>
      </c>
      <c r="M2047">
        <v>263</v>
      </c>
      <c r="N2047" t="b">
        <v>1</v>
      </c>
      <c r="O2047" t="s">
        <v>8293</v>
      </c>
      <c r="P2047" s="13">
        <v>1</v>
      </c>
      <c r="Q2047">
        <f>IFERROR(ROUND(Kickstarter!E2047/[1]Kickstarter!L2047,2),0)</f>
        <v>1384.14</v>
      </c>
      <c r="R2047" s="16" t="s">
        <v>8310</v>
      </c>
      <c r="S2047" s="16" t="s">
        <v>8311</v>
      </c>
      <c r="T2047" s="15">
        <f>(((Kickstarter!J2047/60)/60)/24)+DATE(1970,1,1)</f>
        <v>41069.088506944441</v>
      </c>
      <c r="U2047" s="15">
        <f>(((Kickstarter!I2047/60)/60)/24)+DATE(1970,1,1)</f>
        <v>41099.088506944441</v>
      </c>
      <c r="V2047">
        <f>YEAR(T2047)</f>
        <v>2012</v>
      </c>
      <c r="W2047">
        <f>YEAR(U2047)</f>
        <v>2012</v>
      </c>
    </row>
    <row r="2048" spans="1:23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5">
        <f t="shared" si="31"/>
        <v>41387.171805555554</v>
      </c>
      <c r="L2048" t="b">
        <v>0</v>
      </c>
      <c r="M2048">
        <v>217</v>
      </c>
      <c r="N2048" t="b">
        <v>1</v>
      </c>
      <c r="O2048" t="s">
        <v>8293</v>
      </c>
      <c r="P2048" s="13">
        <v>1</v>
      </c>
      <c r="Q2048">
        <f>IFERROR(ROUND(Kickstarter!E2048/[1]Kickstarter!L2048,2),0)</f>
        <v>257.66000000000003</v>
      </c>
      <c r="R2048" s="16" t="s">
        <v>8308</v>
      </c>
      <c r="S2048" s="16" t="s">
        <v>8355</v>
      </c>
      <c r="T2048" s="15">
        <f>(((Kickstarter!J2048/60)/60)/24)+DATE(1970,1,1)</f>
        <v>41387.171805555554</v>
      </c>
      <c r="U2048" s="15">
        <f>(((Kickstarter!I2048/60)/60)/24)+DATE(1970,1,1)</f>
        <v>41417.171805555554</v>
      </c>
      <c r="V2048">
        <f>YEAR(T2048)</f>
        <v>2013</v>
      </c>
      <c r="W2048">
        <f>YEAR(U2048)</f>
        <v>2013</v>
      </c>
    </row>
    <row r="2049" spans="1:23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5">
        <f t="shared" si="31"/>
        <v>42081.903587962966</v>
      </c>
      <c r="L2049" t="b">
        <v>0</v>
      </c>
      <c r="M2049">
        <v>443</v>
      </c>
      <c r="N2049" t="b">
        <v>1</v>
      </c>
      <c r="O2049" t="s">
        <v>8293</v>
      </c>
      <c r="P2049" s="13">
        <v>1</v>
      </c>
      <c r="Q2049">
        <f>IFERROR(ROUND(Kickstarter!E2049/[1]Kickstarter!L2049,2),0)</f>
        <v>3364.63</v>
      </c>
      <c r="R2049" s="16" t="s">
        <v>8310</v>
      </c>
      <c r="S2049" s="16" t="s">
        <v>8309</v>
      </c>
      <c r="T2049" s="15">
        <f>(((Kickstarter!J2049/60)/60)/24)+DATE(1970,1,1)</f>
        <v>42081.903587962966</v>
      </c>
      <c r="U2049" s="15">
        <f>(((Kickstarter!I2049/60)/60)/24)+DATE(1970,1,1)</f>
        <v>42111</v>
      </c>
      <c r="V2049">
        <f>YEAR(T2049)</f>
        <v>2015</v>
      </c>
      <c r="W2049">
        <f>YEAR(U2049)</f>
        <v>2015</v>
      </c>
    </row>
    <row r="2050" spans="1:23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5">
        <f t="shared" si="31"/>
        <v>41387.651516203703</v>
      </c>
      <c r="L2050" t="b">
        <v>0</v>
      </c>
      <c r="M2050">
        <v>1373</v>
      </c>
      <c r="N2050" t="b">
        <v>1</v>
      </c>
      <c r="O2050" t="s">
        <v>8293</v>
      </c>
      <c r="P2050" s="13">
        <v>1</v>
      </c>
      <c r="Q2050">
        <f>IFERROR(ROUND(Kickstarter!E2050/[1]Kickstarter!L2050,2),0)</f>
        <v>4502.9399999999996</v>
      </c>
      <c r="R2050" s="16" t="s">
        <v>8310</v>
      </c>
      <c r="S2050" s="16" t="s">
        <v>8319</v>
      </c>
      <c r="T2050" s="15">
        <f>(((Kickstarter!J2050/60)/60)/24)+DATE(1970,1,1)</f>
        <v>41387.651516203703</v>
      </c>
      <c r="U2050" s="15">
        <f>(((Kickstarter!I2050/60)/60)/24)+DATE(1970,1,1)</f>
        <v>41417.651516203703</v>
      </c>
      <c r="V2050">
        <f>YEAR(T2050)</f>
        <v>2013</v>
      </c>
      <c r="W2050">
        <f>YEAR(U2050)</f>
        <v>2013</v>
      </c>
    </row>
    <row r="2051" spans="1:23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5">
        <f t="shared" ref="K2051:K2114" si="32">(J2051/86400) + DATE(1970,1,1)</f>
        <v>41575.527349537035</v>
      </c>
      <c r="L2051" t="b">
        <v>0</v>
      </c>
      <c r="M2051">
        <v>742</v>
      </c>
      <c r="N2051" t="b">
        <v>1</v>
      </c>
      <c r="O2051" t="s">
        <v>8293</v>
      </c>
      <c r="P2051" s="13">
        <v>1</v>
      </c>
      <c r="Q2051">
        <f>IFERROR(ROUND(Kickstarter!E2051/[1]Kickstarter!L2051,2),0)</f>
        <v>1767.51</v>
      </c>
      <c r="R2051" s="16" t="s">
        <v>8310</v>
      </c>
      <c r="S2051" s="16" t="s">
        <v>8319</v>
      </c>
      <c r="T2051" s="15">
        <f>(((Kickstarter!J2051/60)/60)/24)+DATE(1970,1,1)</f>
        <v>41575.527349537035</v>
      </c>
      <c r="U2051" s="15">
        <f>(((Kickstarter!I2051/60)/60)/24)+DATE(1970,1,1)</f>
        <v>41610.957638888889</v>
      </c>
      <c r="V2051">
        <f>YEAR(T2051)</f>
        <v>2013</v>
      </c>
      <c r="W2051">
        <f>YEAR(U2051)</f>
        <v>2013</v>
      </c>
    </row>
    <row r="2052" spans="1:23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5">
        <f t="shared" si="32"/>
        <v>42115.071504629625</v>
      </c>
      <c r="L2052" t="b">
        <v>0</v>
      </c>
      <c r="M2052">
        <v>170</v>
      </c>
      <c r="N2052" t="b">
        <v>1</v>
      </c>
      <c r="O2052" t="s">
        <v>8293</v>
      </c>
      <c r="P2052" s="13">
        <v>1</v>
      </c>
      <c r="Q2052">
        <f>IFERROR(ROUND(Kickstarter!E2052/[1]Kickstarter!L2052,2),0)</f>
        <v>1820.27</v>
      </c>
      <c r="R2052" s="16" t="s">
        <v>8310</v>
      </c>
      <c r="S2052" s="16" t="s">
        <v>8309</v>
      </c>
      <c r="T2052" s="15">
        <f>(((Kickstarter!J2052/60)/60)/24)+DATE(1970,1,1)</f>
        <v>42115.071504629625</v>
      </c>
      <c r="U2052" s="15">
        <f>(((Kickstarter!I2052/60)/60)/24)+DATE(1970,1,1)</f>
        <v>42155.071504629625</v>
      </c>
      <c r="V2052">
        <f>YEAR(T2052)</f>
        <v>2015</v>
      </c>
      <c r="W2052">
        <f>YEAR(U2052)</f>
        <v>2015</v>
      </c>
    </row>
    <row r="2053" spans="1:23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5">
        <f t="shared" si="32"/>
        <v>41604.022418981483</v>
      </c>
      <c r="L2053" t="b">
        <v>0</v>
      </c>
      <c r="M2053">
        <v>242</v>
      </c>
      <c r="N2053" t="b">
        <v>1</v>
      </c>
      <c r="O2053" t="s">
        <v>8293</v>
      </c>
      <c r="P2053" s="13">
        <v>1</v>
      </c>
      <c r="Q2053">
        <f>IFERROR(ROUND(Kickstarter!E2053/[1]Kickstarter!L2053,2),0)</f>
        <v>401.12</v>
      </c>
      <c r="R2053" s="16" t="s">
        <v>8308</v>
      </c>
      <c r="S2053" s="16" t="s">
        <v>8342</v>
      </c>
      <c r="T2053" s="15">
        <f>(((Kickstarter!J2053/60)/60)/24)+DATE(1970,1,1)</f>
        <v>41604.022418981483</v>
      </c>
      <c r="U2053" s="15">
        <f>(((Kickstarter!I2053/60)/60)/24)+DATE(1970,1,1)</f>
        <v>41634.022418981483</v>
      </c>
      <c r="V2053">
        <f>YEAR(T2053)</f>
        <v>2013</v>
      </c>
      <c r="W2053">
        <f>YEAR(U2053)</f>
        <v>2013</v>
      </c>
    </row>
    <row r="2054" spans="1:23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5">
        <f t="shared" si="32"/>
        <v>42375.08394675926</v>
      </c>
      <c r="L2054" t="b">
        <v>0</v>
      </c>
      <c r="M2054">
        <v>541</v>
      </c>
      <c r="N2054" t="b">
        <v>1</v>
      </c>
      <c r="O2054" t="s">
        <v>8293</v>
      </c>
      <c r="P2054" s="13">
        <v>1</v>
      </c>
      <c r="Q2054">
        <f>IFERROR(ROUND(Kickstarter!E2054/[1]Kickstarter!L2054,2),0)</f>
        <v>4202.95</v>
      </c>
      <c r="R2054" s="16" t="s">
        <v>8308</v>
      </c>
      <c r="S2054" s="16" t="s">
        <v>8342</v>
      </c>
      <c r="T2054" s="15">
        <f>(((Kickstarter!J2054/60)/60)/24)+DATE(1970,1,1)</f>
        <v>42375.08394675926</v>
      </c>
      <c r="U2054" s="15">
        <f>(((Kickstarter!I2054/60)/60)/24)+DATE(1970,1,1)</f>
        <v>42420.08394675926</v>
      </c>
      <c r="V2054">
        <f>YEAR(T2054)</f>
        <v>2016</v>
      </c>
      <c r="W2054">
        <f>YEAR(U2054)</f>
        <v>2016</v>
      </c>
    </row>
    <row r="2055" spans="1:23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5">
        <f t="shared" si="32"/>
        <v>42303.617488425924</v>
      </c>
      <c r="L2055" t="b">
        <v>0</v>
      </c>
      <c r="M2055">
        <v>121</v>
      </c>
      <c r="N2055" t="b">
        <v>1</v>
      </c>
      <c r="O2055" t="s">
        <v>8293</v>
      </c>
      <c r="P2055" s="13">
        <v>1</v>
      </c>
      <c r="Q2055">
        <f>IFERROR(ROUND(Kickstarter!E2055/[1]Kickstarter!L2055,2),0)</f>
        <v>117.47</v>
      </c>
      <c r="R2055" s="16" t="s">
        <v>8308</v>
      </c>
      <c r="S2055" s="16" t="s">
        <v>8342</v>
      </c>
      <c r="T2055" s="15">
        <f>(((Kickstarter!J2055/60)/60)/24)+DATE(1970,1,1)</f>
        <v>42303.617488425924</v>
      </c>
      <c r="U2055" s="15">
        <f>(((Kickstarter!I2055/60)/60)/24)+DATE(1970,1,1)</f>
        <v>42333.659155092595</v>
      </c>
      <c r="V2055">
        <f>YEAR(T2055)</f>
        <v>2015</v>
      </c>
      <c r="W2055">
        <f>YEAR(U2055)</f>
        <v>2015</v>
      </c>
    </row>
    <row r="2056" spans="1:23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5">
        <f t="shared" si="32"/>
        <v>41731.520949074074</v>
      </c>
      <c r="L2056" t="b">
        <v>0</v>
      </c>
      <c r="M2056">
        <v>621</v>
      </c>
      <c r="N2056" t="b">
        <v>1</v>
      </c>
      <c r="O2056" t="s">
        <v>8293</v>
      </c>
      <c r="P2056" s="13">
        <v>1</v>
      </c>
      <c r="Q2056">
        <f>IFERROR(ROUND(Kickstarter!E2056/[1]Kickstarter!L2056,2),0)</f>
        <v>2208.7199999999998</v>
      </c>
      <c r="R2056" s="16" t="s">
        <v>8310</v>
      </c>
      <c r="S2056" s="16" t="s">
        <v>8309</v>
      </c>
      <c r="T2056" s="15">
        <f>(((Kickstarter!J2056/60)/60)/24)+DATE(1970,1,1)</f>
        <v>41731.520949074074</v>
      </c>
      <c r="U2056" s="15">
        <f>(((Kickstarter!I2056/60)/60)/24)+DATE(1970,1,1)</f>
        <v>41761.520949074074</v>
      </c>
      <c r="V2056">
        <f>YEAR(T2056)</f>
        <v>2014</v>
      </c>
      <c r="W2056">
        <f>YEAR(U2056)</f>
        <v>2014</v>
      </c>
    </row>
    <row r="2057" spans="1:23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5">
        <f t="shared" si="32"/>
        <v>41946.674108796295</v>
      </c>
      <c r="L2057" t="b">
        <v>0</v>
      </c>
      <c r="M2057">
        <v>101</v>
      </c>
      <c r="N2057" t="b">
        <v>1</v>
      </c>
      <c r="O2057" t="s">
        <v>8293</v>
      </c>
      <c r="P2057" s="13">
        <v>1</v>
      </c>
      <c r="Q2057">
        <f>IFERROR(ROUND(Kickstarter!E2057/[1]Kickstarter!L2057,2),0)</f>
        <v>913.18</v>
      </c>
      <c r="R2057" s="16" t="s">
        <v>8308</v>
      </c>
      <c r="S2057" s="16" t="s">
        <v>8346</v>
      </c>
      <c r="T2057" s="15">
        <f>(((Kickstarter!J2057/60)/60)/24)+DATE(1970,1,1)</f>
        <v>41946.674108796295</v>
      </c>
      <c r="U2057" s="15">
        <f>(((Kickstarter!I2057/60)/60)/24)+DATE(1970,1,1)</f>
        <v>41976.166666666672</v>
      </c>
      <c r="V2057">
        <f>YEAR(T2057)</f>
        <v>2014</v>
      </c>
      <c r="W2057">
        <f>YEAR(U2057)</f>
        <v>2014</v>
      </c>
    </row>
    <row r="2058" spans="1:23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5">
        <f t="shared" si="32"/>
        <v>41351.76090277778</v>
      </c>
      <c r="L2058" t="b">
        <v>0</v>
      </c>
      <c r="M2058">
        <v>554</v>
      </c>
      <c r="N2058" t="b">
        <v>1</v>
      </c>
      <c r="O2058" t="s">
        <v>8293</v>
      </c>
      <c r="P2058" s="13">
        <v>1</v>
      </c>
      <c r="Q2058">
        <f>IFERROR(ROUND(Kickstarter!E2058/[1]Kickstarter!L2058,2),0)</f>
        <v>3069.04</v>
      </c>
      <c r="R2058" s="16" t="s">
        <v>8310</v>
      </c>
      <c r="S2058" s="16" t="s">
        <v>8309</v>
      </c>
      <c r="T2058" s="15">
        <f>(((Kickstarter!J2058/60)/60)/24)+DATE(1970,1,1)</f>
        <v>41351.76090277778</v>
      </c>
      <c r="U2058" s="15">
        <f>(((Kickstarter!I2058/60)/60)/24)+DATE(1970,1,1)</f>
        <v>41381.76090277778</v>
      </c>
      <c r="V2058">
        <f>YEAR(T2058)</f>
        <v>2013</v>
      </c>
      <c r="W2058">
        <f>YEAR(U2058)</f>
        <v>2013</v>
      </c>
    </row>
    <row r="2059" spans="1:23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5">
        <f t="shared" si="32"/>
        <v>42396.494583333333</v>
      </c>
      <c r="L2059" t="b">
        <v>0</v>
      </c>
      <c r="M2059">
        <v>666</v>
      </c>
      <c r="N2059" t="b">
        <v>1</v>
      </c>
      <c r="O2059" t="s">
        <v>8293</v>
      </c>
      <c r="P2059" s="13">
        <v>1</v>
      </c>
      <c r="Q2059">
        <f>IFERROR(ROUND(Kickstarter!E2059/[1]Kickstarter!L2059,2),0)</f>
        <v>1516.74</v>
      </c>
      <c r="R2059" s="16" t="s">
        <v>8310</v>
      </c>
      <c r="S2059" s="16" t="s">
        <v>8309</v>
      </c>
      <c r="T2059" s="15">
        <f>(((Kickstarter!J2059/60)/60)/24)+DATE(1970,1,1)</f>
        <v>42396.494583333333</v>
      </c>
      <c r="U2059" s="15">
        <f>(((Kickstarter!I2059/60)/60)/24)+DATE(1970,1,1)</f>
        <v>42426.494583333333</v>
      </c>
      <c r="V2059">
        <f>YEAR(T2059)</f>
        <v>2016</v>
      </c>
      <c r="W2059">
        <f>YEAR(U2059)</f>
        <v>2016</v>
      </c>
    </row>
    <row r="2060" spans="1:23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5">
        <f t="shared" si="32"/>
        <v>42026.370717592596</v>
      </c>
      <c r="L2060" t="b">
        <v>0</v>
      </c>
      <c r="M2060">
        <v>410</v>
      </c>
      <c r="N2060" t="b">
        <v>1</v>
      </c>
      <c r="O2060" t="s">
        <v>8293</v>
      </c>
      <c r="P2060" s="13">
        <v>1</v>
      </c>
      <c r="Q2060">
        <f>IFERROR(ROUND(Kickstarter!E2060/[1]Kickstarter!L2060,2),0)</f>
        <v>226.74</v>
      </c>
      <c r="R2060" s="16" t="s">
        <v>8308</v>
      </c>
      <c r="S2060" s="16" t="s">
        <v>8350</v>
      </c>
      <c r="T2060" s="15">
        <f>(((Kickstarter!J2060/60)/60)/24)+DATE(1970,1,1)</f>
        <v>42026.370717592596</v>
      </c>
      <c r="U2060" s="15">
        <f>(((Kickstarter!I2060/60)/60)/24)+DATE(1970,1,1)</f>
        <v>42065.833333333328</v>
      </c>
      <c r="V2060">
        <f>YEAR(T2060)</f>
        <v>2015</v>
      </c>
      <c r="W2060">
        <f>YEAR(U2060)</f>
        <v>2015</v>
      </c>
    </row>
    <row r="2061" spans="1:23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5">
        <f t="shared" si="32"/>
        <v>42361.602476851855</v>
      </c>
      <c r="L2061" t="b">
        <v>0</v>
      </c>
      <c r="M2061">
        <v>375</v>
      </c>
      <c r="N2061" t="b">
        <v>1</v>
      </c>
      <c r="O2061" t="s">
        <v>8293</v>
      </c>
      <c r="P2061" s="13">
        <v>1</v>
      </c>
      <c r="Q2061">
        <f>IFERROR(ROUND(Kickstarter!E2061/[1]Kickstarter!L2061,2),0)</f>
        <v>1537.04</v>
      </c>
      <c r="R2061" s="16" t="s">
        <v>8308</v>
      </c>
      <c r="S2061" s="16" t="s">
        <v>8350</v>
      </c>
      <c r="T2061" s="15">
        <f>(((Kickstarter!J2061/60)/60)/24)+DATE(1970,1,1)</f>
        <v>42361.602476851855</v>
      </c>
      <c r="U2061" s="15">
        <f>(((Kickstarter!I2061/60)/60)/24)+DATE(1970,1,1)</f>
        <v>42400.915972222225</v>
      </c>
      <c r="V2061">
        <f>YEAR(T2061)</f>
        <v>2015</v>
      </c>
      <c r="W2061">
        <f>YEAR(U2061)</f>
        <v>2016</v>
      </c>
    </row>
    <row r="2062" spans="1:23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5">
        <f t="shared" si="32"/>
        <v>41783.642939814818</v>
      </c>
      <c r="L2062" t="b">
        <v>0</v>
      </c>
      <c r="M2062">
        <v>1364</v>
      </c>
      <c r="N2062" t="b">
        <v>1</v>
      </c>
      <c r="O2062" t="s">
        <v>8293</v>
      </c>
      <c r="P2062" s="13">
        <v>1</v>
      </c>
      <c r="Q2062">
        <f>IFERROR(ROUND(Kickstarter!E2062/[1]Kickstarter!L2062,2),0)</f>
        <v>1818.52</v>
      </c>
      <c r="R2062" s="16" t="s">
        <v>8308</v>
      </c>
      <c r="S2062" s="16" t="s">
        <v>8350</v>
      </c>
      <c r="T2062" s="15">
        <f>(((Kickstarter!J2062/60)/60)/24)+DATE(1970,1,1)</f>
        <v>41783.642939814818</v>
      </c>
      <c r="U2062" s="15">
        <f>(((Kickstarter!I2062/60)/60)/24)+DATE(1970,1,1)</f>
        <v>41843.642939814818</v>
      </c>
      <c r="V2062">
        <f>YEAR(T2062)</f>
        <v>2014</v>
      </c>
      <c r="W2062">
        <f>YEAR(U2062)</f>
        <v>2014</v>
      </c>
    </row>
    <row r="2063" spans="1:23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5">
        <f t="shared" si="32"/>
        <v>42705.764513888891</v>
      </c>
      <c r="L2063" t="b">
        <v>0</v>
      </c>
      <c r="M2063">
        <v>35</v>
      </c>
      <c r="N2063" t="b">
        <v>1</v>
      </c>
      <c r="O2063" t="s">
        <v>8293</v>
      </c>
      <c r="P2063" s="13">
        <v>1</v>
      </c>
      <c r="Q2063">
        <f>IFERROR(ROUND(Kickstarter!E2063/[1]Kickstarter!L2063,2),0)</f>
        <v>415.08</v>
      </c>
      <c r="R2063" s="16" t="s">
        <v>8308</v>
      </c>
      <c r="S2063" s="16" t="s">
        <v>8350</v>
      </c>
      <c r="T2063" s="15">
        <f>(((Kickstarter!J2063/60)/60)/24)+DATE(1970,1,1)</f>
        <v>42705.764513888891</v>
      </c>
      <c r="U2063" s="15">
        <f>(((Kickstarter!I2063/60)/60)/24)+DATE(1970,1,1)</f>
        <v>42735.764513888891</v>
      </c>
      <c r="V2063">
        <f>YEAR(T2063)</f>
        <v>2016</v>
      </c>
      <c r="W2063">
        <f>YEAR(U2063)</f>
        <v>2016</v>
      </c>
    </row>
    <row r="2064" spans="1:23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5">
        <f t="shared" si="32"/>
        <v>42423.3830787037</v>
      </c>
      <c r="L2064" t="b">
        <v>0</v>
      </c>
      <c r="M2064">
        <v>203</v>
      </c>
      <c r="N2064" t="b">
        <v>1</v>
      </c>
      <c r="O2064" t="s">
        <v>8293</v>
      </c>
      <c r="P2064" s="13">
        <v>1</v>
      </c>
      <c r="Q2064">
        <f>IFERROR(ROUND(Kickstarter!E2064/[1]Kickstarter!L2064,2),0)</f>
        <v>4790.71</v>
      </c>
      <c r="R2064" s="16" t="s">
        <v>8310</v>
      </c>
      <c r="S2064" s="16" t="s">
        <v>8309</v>
      </c>
      <c r="T2064" s="15">
        <f>(((Kickstarter!J2064/60)/60)/24)+DATE(1970,1,1)</f>
        <v>42423.3830787037</v>
      </c>
      <c r="U2064" s="15">
        <f>(((Kickstarter!I2064/60)/60)/24)+DATE(1970,1,1)</f>
        <v>42453.341412037036</v>
      </c>
      <c r="V2064">
        <f>YEAR(T2064)</f>
        <v>2016</v>
      </c>
      <c r="W2064">
        <f>YEAR(U2064)</f>
        <v>2016</v>
      </c>
    </row>
    <row r="2065" spans="1:23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5">
        <f t="shared" si="32"/>
        <v>42472.73265046296</v>
      </c>
      <c r="L2065" t="b">
        <v>0</v>
      </c>
      <c r="M2065">
        <v>49</v>
      </c>
      <c r="N2065" t="b">
        <v>1</v>
      </c>
      <c r="O2065" t="s">
        <v>8293</v>
      </c>
      <c r="P2065" s="13">
        <v>1</v>
      </c>
      <c r="Q2065">
        <f>IFERROR(ROUND(Kickstarter!E2065/[1]Kickstarter!L2065,2),0)</f>
        <v>236.88</v>
      </c>
      <c r="R2065" s="16" t="s">
        <v>8315</v>
      </c>
      <c r="S2065" s="16" t="s">
        <v>8314</v>
      </c>
      <c r="T2065" s="15">
        <f>(((Kickstarter!J2065/60)/60)/24)+DATE(1970,1,1)</f>
        <v>42472.73265046296</v>
      </c>
      <c r="U2065" s="15">
        <f>(((Kickstarter!I2065/60)/60)/24)+DATE(1970,1,1)</f>
        <v>42505.73265046296</v>
      </c>
      <c r="V2065">
        <f>YEAR(T2065)</f>
        <v>2016</v>
      </c>
      <c r="W2065">
        <f>YEAR(U2065)</f>
        <v>2016</v>
      </c>
    </row>
    <row r="2066" spans="1:23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5">
        <f t="shared" si="32"/>
        <v>41389.364849537036</v>
      </c>
      <c r="L2066" t="b">
        <v>0</v>
      </c>
      <c r="M2066">
        <v>5812</v>
      </c>
      <c r="N2066" t="b">
        <v>1</v>
      </c>
      <c r="O2066" t="s">
        <v>8293</v>
      </c>
      <c r="P2066" s="13">
        <v>1</v>
      </c>
      <c r="Q2066">
        <f>IFERROR(ROUND(Kickstarter!E2066/[1]Kickstarter!L2066,2),0)</f>
        <v>23846.87</v>
      </c>
      <c r="R2066" s="16" t="s">
        <v>8310</v>
      </c>
      <c r="S2066" s="16" t="s">
        <v>8309</v>
      </c>
      <c r="T2066" s="15">
        <f>(((Kickstarter!J2066/60)/60)/24)+DATE(1970,1,1)</f>
        <v>41389.364849537036</v>
      </c>
      <c r="U2066" s="15">
        <f>(((Kickstarter!I2066/60)/60)/24)+DATE(1970,1,1)</f>
        <v>41425.5</v>
      </c>
      <c r="V2066">
        <f>YEAR(T2066)</f>
        <v>2013</v>
      </c>
      <c r="W2066">
        <f>YEAR(U2066)</f>
        <v>2013</v>
      </c>
    </row>
    <row r="2067" spans="1:23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5">
        <f t="shared" si="32"/>
        <v>41603.333668981482</v>
      </c>
      <c r="L2067" t="b">
        <v>0</v>
      </c>
      <c r="M2067">
        <v>1556</v>
      </c>
      <c r="N2067" t="b">
        <v>1</v>
      </c>
      <c r="O2067" t="s">
        <v>8293</v>
      </c>
      <c r="P2067" s="13">
        <v>1</v>
      </c>
      <c r="Q2067">
        <f>IFERROR(ROUND(Kickstarter!E2067/[1]Kickstarter!L2067,2),0)</f>
        <v>3622.09</v>
      </c>
      <c r="R2067" s="16" t="s">
        <v>8324</v>
      </c>
      <c r="S2067" s="16" t="s">
        <v>8351</v>
      </c>
      <c r="T2067" s="15">
        <f>(((Kickstarter!J2067/60)/60)/24)+DATE(1970,1,1)</f>
        <v>41603.333668981482</v>
      </c>
      <c r="U2067" s="15">
        <f>(((Kickstarter!I2067/60)/60)/24)+DATE(1970,1,1)</f>
        <v>41633.333668981482</v>
      </c>
      <c r="V2067">
        <f>YEAR(T2067)</f>
        <v>2013</v>
      </c>
      <c r="W2067">
        <f>YEAR(U2067)</f>
        <v>2013</v>
      </c>
    </row>
    <row r="2068" spans="1:23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5">
        <f t="shared" si="32"/>
        <v>41844.771793981483</v>
      </c>
      <c r="L2068" t="b">
        <v>0</v>
      </c>
      <c r="M2068">
        <v>65</v>
      </c>
      <c r="N2068" t="b">
        <v>1</v>
      </c>
      <c r="O2068" t="s">
        <v>8293</v>
      </c>
      <c r="P2068" s="13">
        <v>1</v>
      </c>
      <c r="Q2068">
        <f>IFERROR(ROUND(Kickstarter!E2068/[1]Kickstarter!L2068,2),0)</f>
        <v>312.29000000000002</v>
      </c>
      <c r="R2068" s="16" t="s">
        <v>8308</v>
      </c>
      <c r="S2068" s="16" t="s">
        <v>8350</v>
      </c>
      <c r="T2068" s="15">
        <f>(((Kickstarter!J2068/60)/60)/24)+DATE(1970,1,1)</f>
        <v>41844.771793981483</v>
      </c>
      <c r="U2068" s="15">
        <f>(((Kickstarter!I2068/60)/60)/24)+DATE(1970,1,1)</f>
        <v>41874.771793981483</v>
      </c>
      <c r="V2068">
        <f>YEAR(T2068)</f>
        <v>2014</v>
      </c>
      <c r="W2068">
        <f>YEAR(U2068)</f>
        <v>2014</v>
      </c>
    </row>
    <row r="2069" spans="1:23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5">
        <f t="shared" si="32"/>
        <v>42115.853888888887</v>
      </c>
      <c r="L2069" t="b">
        <v>0</v>
      </c>
      <c r="M2069">
        <v>10</v>
      </c>
      <c r="N2069" t="b">
        <v>1</v>
      </c>
      <c r="O2069" t="s">
        <v>8293</v>
      </c>
      <c r="P2069" s="13">
        <v>1</v>
      </c>
      <c r="Q2069">
        <f>IFERROR(ROUND(Kickstarter!E2069/[1]Kickstarter!L2069,2),0)</f>
        <v>89.71</v>
      </c>
      <c r="R2069" s="16" t="s">
        <v>8308</v>
      </c>
      <c r="S2069" s="16" t="s">
        <v>8350</v>
      </c>
      <c r="T2069" s="15">
        <f>(((Kickstarter!J2069/60)/60)/24)+DATE(1970,1,1)</f>
        <v>42115.853888888887</v>
      </c>
      <c r="U2069" s="15">
        <f>(((Kickstarter!I2069/60)/60)/24)+DATE(1970,1,1)</f>
        <v>42148.853888888887</v>
      </c>
      <c r="V2069">
        <f>YEAR(T2069)</f>
        <v>2015</v>
      </c>
      <c r="W2069">
        <f>YEAR(U2069)</f>
        <v>2015</v>
      </c>
    </row>
    <row r="2070" spans="1:23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5">
        <f t="shared" si="32"/>
        <v>42633.841608796298</v>
      </c>
      <c r="L2070" t="b">
        <v>0</v>
      </c>
      <c r="M2070">
        <v>76</v>
      </c>
      <c r="N2070" t="b">
        <v>1</v>
      </c>
      <c r="O2070" t="s">
        <v>8293</v>
      </c>
      <c r="P2070" s="13">
        <v>1</v>
      </c>
      <c r="Q2070">
        <f>IFERROR(ROUND(Kickstarter!E2070/[1]Kickstarter!L2070,2),0)</f>
        <v>1252.67</v>
      </c>
      <c r="R2070" s="16" t="s">
        <v>8310</v>
      </c>
      <c r="S2070" s="16" t="s">
        <v>8309</v>
      </c>
      <c r="T2070" s="15">
        <f>(((Kickstarter!J2070/60)/60)/24)+DATE(1970,1,1)</f>
        <v>42633.841608796298</v>
      </c>
      <c r="U2070" s="15">
        <f>(((Kickstarter!I2070/60)/60)/24)+DATE(1970,1,1)</f>
        <v>42663.841608796298</v>
      </c>
      <c r="V2070">
        <f>YEAR(T2070)</f>
        <v>2016</v>
      </c>
      <c r="W2070">
        <f>YEAR(U2070)</f>
        <v>2016</v>
      </c>
    </row>
    <row r="2071" spans="1:23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5">
        <f t="shared" si="32"/>
        <v>42340.972118055557</v>
      </c>
      <c r="L2071" t="b">
        <v>0</v>
      </c>
      <c r="M2071">
        <v>263</v>
      </c>
      <c r="N2071" t="b">
        <v>1</v>
      </c>
      <c r="O2071" t="s">
        <v>8293</v>
      </c>
      <c r="P2071" s="13">
        <v>1</v>
      </c>
      <c r="Q2071">
        <f>IFERROR(ROUND(Kickstarter!E2071/[1]Kickstarter!L2071,2),0)</f>
        <v>21401.11</v>
      </c>
      <c r="R2071" s="16" t="s">
        <v>8310</v>
      </c>
      <c r="S2071" s="16" t="s">
        <v>8309</v>
      </c>
      <c r="T2071" s="15">
        <f>(((Kickstarter!J2071/60)/60)/24)+DATE(1970,1,1)</f>
        <v>42340.972118055557</v>
      </c>
      <c r="U2071" s="15">
        <f>(((Kickstarter!I2071/60)/60)/24)+DATE(1970,1,1)</f>
        <v>42371.972118055557</v>
      </c>
      <c r="V2071">
        <f>YEAR(T2071)</f>
        <v>2015</v>
      </c>
      <c r="W2071">
        <f>YEAR(U2071)</f>
        <v>2016</v>
      </c>
    </row>
    <row r="2072" spans="1:23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5">
        <f t="shared" si="32"/>
        <v>42519.6565162037</v>
      </c>
      <c r="L2072" t="b">
        <v>0</v>
      </c>
      <c r="M2072">
        <v>1530</v>
      </c>
      <c r="N2072" t="b">
        <v>1</v>
      </c>
      <c r="O2072" t="s">
        <v>8293</v>
      </c>
      <c r="P2072" s="13">
        <v>1</v>
      </c>
      <c r="Q2072">
        <f>IFERROR(ROUND(Kickstarter!E2072/[1]Kickstarter!L2072,2),0)</f>
        <v>30512.23</v>
      </c>
      <c r="R2072" s="16" t="s">
        <v>8308</v>
      </c>
      <c r="S2072" s="16" t="s">
        <v>8350</v>
      </c>
      <c r="T2072" s="15">
        <f>(((Kickstarter!J2072/60)/60)/24)+DATE(1970,1,1)</f>
        <v>42519.6565162037</v>
      </c>
      <c r="U2072" s="15">
        <f>(((Kickstarter!I2072/60)/60)/24)+DATE(1970,1,1)</f>
        <v>42549.6565162037</v>
      </c>
      <c r="V2072">
        <f>YEAR(T2072)</f>
        <v>2016</v>
      </c>
      <c r="W2072">
        <f>YEAR(U2072)</f>
        <v>2016</v>
      </c>
    </row>
    <row r="2073" spans="1:23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5">
        <f t="shared" si="32"/>
        <v>42600.278749999998</v>
      </c>
      <c r="L2073" t="b">
        <v>0</v>
      </c>
      <c r="M2073">
        <v>278</v>
      </c>
      <c r="N2073" t="b">
        <v>1</v>
      </c>
      <c r="O2073" t="s">
        <v>8293</v>
      </c>
      <c r="P2073" s="13">
        <v>1</v>
      </c>
      <c r="Q2073">
        <f>IFERROR(ROUND(Kickstarter!E2073/[1]Kickstarter!L2073,2),0)</f>
        <v>3743.07</v>
      </c>
      <c r="R2073" s="16" t="s">
        <v>8310</v>
      </c>
      <c r="S2073" s="16" t="s">
        <v>8309</v>
      </c>
      <c r="T2073" s="15">
        <f>(((Kickstarter!J2073/60)/60)/24)+DATE(1970,1,1)</f>
        <v>42600.278749999998</v>
      </c>
      <c r="U2073" s="15">
        <f>(((Kickstarter!I2073/60)/60)/24)+DATE(1970,1,1)</f>
        <v>42645.278749999998</v>
      </c>
      <c r="V2073">
        <f>YEAR(T2073)</f>
        <v>2016</v>
      </c>
      <c r="W2073">
        <f>YEAR(U2073)</f>
        <v>2016</v>
      </c>
    </row>
    <row r="2074" spans="1:23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5">
        <f t="shared" si="32"/>
        <v>42467.581388888888</v>
      </c>
      <c r="L2074" t="b">
        <v>0</v>
      </c>
      <c r="M2074">
        <v>350</v>
      </c>
      <c r="N2074" t="b">
        <v>1</v>
      </c>
      <c r="O2074" t="s">
        <v>8293</v>
      </c>
      <c r="P2074" s="13">
        <v>1</v>
      </c>
      <c r="Q2074">
        <f>IFERROR(ROUND(Kickstarter!E2074/[1]Kickstarter!L2074,2),0)</f>
        <v>2932.33</v>
      </c>
      <c r="R2074" s="16" t="s">
        <v>8310</v>
      </c>
      <c r="S2074" s="16" t="s">
        <v>8309</v>
      </c>
      <c r="T2074" s="15">
        <f>(((Kickstarter!J2074/60)/60)/24)+DATE(1970,1,1)</f>
        <v>42467.581388888888</v>
      </c>
      <c r="U2074" s="15">
        <f>(((Kickstarter!I2074/60)/60)/24)+DATE(1970,1,1)</f>
        <v>42497.581388888888</v>
      </c>
      <c r="V2074">
        <f>YEAR(T2074)</f>
        <v>2016</v>
      </c>
      <c r="W2074">
        <f>YEAR(U2074)</f>
        <v>2016</v>
      </c>
    </row>
    <row r="2075" spans="1:23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5">
        <f t="shared" si="32"/>
        <v>42087.668032407411</v>
      </c>
      <c r="L2075" t="b">
        <v>0</v>
      </c>
      <c r="M2075">
        <v>470</v>
      </c>
      <c r="N2075" t="b">
        <v>1</v>
      </c>
      <c r="O2075" t="s">
        <v>8293</v>
      </c>
      <c r="P2075" s="13">
        <v>1</v>
      </c>
      <c r="Q2075">
        <f>IFERROR(ROUND(Kickstarter!E2075/[1]Kickstarter!L2075,2),0)</f>
        <v>9537.77</v>
      </c>
      <c r="R2075" s="16" t="s">
        <v>8308</v>
      </c>
      <c r="S2075" s="16" t="s">
        <v>8342</v>
      </c>
      <c r="T2075" s="15">
        <f>(((Kickstarter!J2075/60)/60)/24)+DATE(1970,1,1)</f>
        <v>42087.668032407411</v>
      </c>
      <c r="U2075" s="15">
        <f>(((Kickstarter!I2075/60)/60)/24)+DATE(1970,1,1)</f>
        <v>42132.668032407411</v>
      </c>
      <c r="V2075">
        <f>YEAR(T2075)</f>
        <v>2015</v>
      </c>
      <c r="W2075">
        <f>YEAR(U2075)</f>
        <v>2015</v>
      </c>
    </row>
    <row r="2076" spans="1:23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5">
        <f t="shared" si="32"/>
        <v>42466.826180555552</v>
      </c>
      <c r="L2076" t="b">
        <v>0</v>
      </c>
      <c r="M2076">
        <v>3</v>
      </c>
      <c r="N2076" t="b">
        <v>1</v>
      </c>
      <c r="O2076" t="s">
        <v>8293</v>
      </c>
      <c r="P2076" s="13">
        <v>1</v>
      </c>
      <c r="Q2076">
        <f>IFERROR(ROUND(Kickstarter!E2076/[1]Kickstarter!L2076,2),0)</f>
        <v>61.5</v>
      </c>
      <c r="R2076" s="16" t="s">
        <v>8310</v>
      </c>
      <c r="S2076" s="16" t="s">
        <v>8319</v>
      </c>
      <c r="T2076" s="15">
        <f>(((Kickstarter!J2076/60)/60)/24)+DATE(1970,1,1)</f>
        <v>42466.826180555552</v>
      </c>
      <c r="U2076" s="15">
        <f>(((Kickstarter!I2076/60)/60)/24)+DATE(1970,1,1)</f>
        <v>42496.826180555552</v>
      </c>
      <c r="V2076">
        <f>YEAR(T2076)</f>
        <v>2016</v>
      </c>
      <c r="W2076">
        <f>YEAR(U2076)</f>
        <v>2016</v>
      </c>
    </row>
    <row r="2077" spans="1:23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5">
        <f t="shared" si="32"/>
        <v>41450.681574074071</v>
      </c>
      <c r="L2077" t="b">
        <v>0</v>
      </c>
      <c r="M2077">
        <v>8200</v>
      </c>
      <c r="N2077" t="b">
        <v>1</v>
      </c>
      <c r="O2077" t="s">
        <v>8293</v>
      </c>
      <c r="P2077" s="13">
        <v>1</v>
      </c>
      <c r="Q2077">
        <f>IFERROR(ROUND(Kickstarter!E2077/[1]Kickstarter!L2077,2),0)</f>
        <v>15256.42</v>
      </c>
      <c r="R2077" s="16" t="s">
        <v>8308</v>
      </c>
      <c r="S2077" s="16" t="s">
        <v>8350</v>
      </c>
      <c r="T2077" s="15">
        <f>(((Kickstarter!J2077/60)/60)/24)+DATE(1970,1,1)</f>
        <v>41450.681574074071</v>
      </c>
      <c r="U2077" s="15">
        <f>(((Kickstarter!I2077/60)/60)/24)+DATE(1970,1,1)</f>
        <v>41480.681574074071</v>
      </c>
      <c r="V2077">
        <f>YEAR(T2077)</f>
        <v>2013</v>
      </c>
      <c r="W2077">
        <f>YEAR(U2077)</f>
        <v>2013</v>
      </c>
    </row>
    <row r="2078" spans="1:23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5">
        <f t="shared" si="32"/>
        <v>41803.880659722221</v>
      </c>
      <c r="L2078" t="b">
        <v>0</v>
      </c>
      <c r="M2078">
        <v>8359</v>
      </c>
      <c r="N2078" t="b">
        <v>1</v>
      </c>
      <c r="O2078" t="s">
        <v>8293</v>
      </c>
      <c r="P2078" s="13">
        <v>1</v>
      </c>
      <c r="Q2078">
        <f>IFERROR(ROUND(Kickstarter!E2078/[1]Kickstarter!L2078,2),0)</f>
        <v>3656.37</v>
      </c>
      <c r="R2078" s="16" t="s">
        <v>8318</v>
      </c>
      <c r="S2078" s="16" t="s">
        <v>8345</v>
      </c>
      <c r="T2078" s="15">
        <f>(((Kickstarter!J2078/60)/60)/24)+DATE(1970,1,1)</f>
        <v>41803.880659722221</v>
      </c>
      <c r="U2078" s="15">
        <f>(((Kickstarter!I2078/60)/60)/24)+DATE(1970,1,1)</f>
        <v>41843.880659722221</v>
      </c>
      <c r="V2078">
        <f>YEAR(T2078)</f>
        <v>2014</v>
      </c>
      <c r="W2078">
        <f>YEAR(U2078)</f>
        <v>2014</v>
      </c>
    </row>
    <row r="2079" spans="1:23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5">
        <f t="shared" si="32"/>
        <v>42103.042546296296</v>
      </c>
      <c r="L2079" t="b">
        <v>0</v>
      </c>
      <c r="M2079">
        <v>188</v>
      </c>
      <c r="N2079" t="b">
        <v>1</v>
      </c>
      <c r="O2079" t="s">
        <v>8293</v>
      </c>
      <c r="P2079" s="13">
        <v>1</v>
      </c>
      <c r="Q2079">
        <f>IFERROR(ROUND(Kickstarter!E2079/[1]Kickstarter!L2079,2),0)</f>
        <v>627.76</v>
      </c>
      <c r="R2079" s="16" t="s">
        <v>8308</v>
      </c>
      <c r="S2079" s="16" t="s">
        <v>8342</v>
      </c>
      <c r="T2079" s="15">
        <f>(((Kickstarter!J2079/60)/60)/24)+DATE(1970,1,1)</f>
        <v>42103.042546296296</v>
      </c>
      <c r="U2079" s="15">
        <f>(((Kickstarter!I2079/60)/60)/24)+DATE(1970,1,1)</f>
        <v>42160.875</v>
      </c>
      <c r="V2079">
        <f>YEAR(T2079)</f>
        <v>2015</v>
      </c>
      <c r="W2079">
        <f>YEAR(U2079)</f>
        <v>2015</v>
      </c>
    </row>
    <row r="2080" spans="1:23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5">
        <f t="shared" si="32"/>
        <v>42692.771493055552</v>
      </c>
      <c r="L2080" t="b">
        <v>0</v>
      </c>
      <c r="M2080">
        <v>48</v>
      </c>
      <c r="N2080" t="b">
        <v>1</v>
      </c>
      <c r="O2080" t="s">
        <v>8293</v>
      </c>
      <c r="P2080" s="13">
        <v>1</v>
      </c>
      <c r="Q2080">
        <f>IFERROR(ROUND(Kickstarter!E2080/[1]Kickstarter!L2080,2),0)</f>
        <v>30.02</v>
      </c>
      <c r="R2080" s="16" t="s">
        <v>8329</v>
      </c>
      <c r="S2080" s="16" t="s">
        <v>8330</v>
      </c>
      <c r="T2080" s="15">
        <f>(((Kickstarter!J2080/60)/60)/24)+DATE(1970,1,1)</f>
        <v>42692.771493055552</v>
      </c>
      <c r="U2080" s="15">
        <f>(((Kickstarter!I2080/60)/60)/24)+DATE(1970,1,1)</f>
        <v>42722.771493055552</v>
      </c>
      <c r="V2080">
        <f>YEAR(T2080)</f>
        <v>2016</v>
      </c>
      <c r="W2080">
        <f>YEAR(U2080)</f>
        <v>2016</v>
      </c>
    </row>
    <row r="2081" spans="1:23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5">
        <f t="shared" si="32"/>
        <v>42150.71056712963</v>
      </c>
      <c r="L2081" t="b">
        <v>0</v>
      </c>
      <c r="M2081">
        <v>607</v>
      </c>
      <c r="N2081" t="b">
        <v>1</v>
      </c>
      <c r="O2081" t="s">
        <v>8293</v>
      </c>
      <c r="P2081" s="13">
        <v>1</v>
      </c>
      <c r="Q2081">
        <f>IFERROR(ROUND(Kickstarter!E2081/[1]Kickstarter!L2081,2),0)</f>
        <v>1067.3</v>
      </c>
      <c r="R2081" s="16" t="s">
        <v>8315</v>
      </c>
      <c r="S2081" s="16" t="s">
        <v>8321</v>
      </c>
      <c r="T2081" s="15">
        <f>(((Kickstarter!J2081/60)/60)/24)+DATE(1970,1,1)</f>
        <v>42150.71056712963</v>
      </c>
      <c r="U2081" s="15">
        <f>(((Kickstarter!I2081/60)/60)/24)+DATE(1970,1,1)</f>
        <v>42180.791666666672</v>
      </c>
      <c r="V2081">
        <f>YEAR(T2081)</f>
        <v>2015</v>
      </c>
      <c r="W2081">
        <f>YEAR(U2081)</f>
        <v>2015</v>
      </c>
    </row>
    <row r="2082" spans="1:23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5">
        <f t="shared" si="32"/>
        <v>42289.957175925927</v>
      </c>
      <c r="L2082" t="b">
        <v>0</v>
      </c>
      <c r="M2082">
        <v>50</v>
      </c>
      <c r="N2082" t="b">
        <v>1</v>
      </c>
      <c r="O2082" t="s">
        <v>8293</v>
      </c>
      <c r="P2082" s="13">
        <v>1</v>
      </c>
      <c r="Q2082">
        <f>IFERROR(ROUND(Kickstarter!E2082/[1]Kickstarter!L2082,2),0)</f>
        <v>30.78</v>
      </c>
      <c r="R2082" s="16" t="s">
        <v>8318</v>
      </c>
      <c r="S2082" s="16" t="s">
        <v>8345</v>
      </c>
      <c r="T2082" s="15">
        <f>(((Kickstarter!J2082/60)/60)/24)+DATE(1970,1,1)</f>
        <v>42289.957175925927</v>
      </c>
      <c r="U2082" s="15">
        <f>(((Kickstarter!I2082/60)/60)/24)+DATE(1970,1,1)</f>
        <v>42319.998842592591</v>
      </c>
      <c r="V2082">
        <f>YEAR(T2082)</f>
        <v>2015</v>
      </c>
      <c r="W2082">
        <f>YEAR(U2082)</f>
        <v>2015</v>
      </c>
    </row>
    <row r="2083" spans="1:23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5">
        <f t="shared" si="32"/>
        <v>41004.15688657407</v>
      </c>
      <c r="L2083" t="b">
        <v>0</v>
      </c>
      <c r="M2083">
        <v>55</v>
      </c>
      <c r="N2083" t="b">
        <v>1</v>
      </c>
      <c r="O2083" t="s">
        <v>8277</v>
      </c>
      <c r="P2083" s="13">
        <v>1</v>
      </c>
      <c r="Q2083">
        <f>IFERROR(ROUND(Kickstarter!E2083/[1]Kickstarter!L2083,2),0)</f>
        <v>4.67</v>
      </c>
      <c r="R2083" s="16" t="s">
        <v>8308</v>
      </c>
      <c r="S2083" s="16" t="s">
        <v>8350</v>
      </c>
      <c r="T2083" s="15">
        <f>(((Kickstarter!J2083/60)/60)/24)+DATE(1970,1,1)</f>
        <v>41004.156886574077</v>
      </c>
      <c r="U2083" s="15">
        <f>(((Kickstarter!I2083/60)/60)/24)+DATE(1970,1,1)</f>
        <v>41045.207638888889</v>
      </c>
      <c r="V2083">
        <f>YEAR(T2083)</f>
        <v>2012</v>
      </c>
      <c r="W2083">
        <f>YEAR(U2083)</f>
        <v>2012</v>
      </c>
    </row>
    <row r="2084" spans="1:23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5">
        <f t="shared" si="32"/>
        <v>40811.120324074072</v>
      </c>
      <c r="L2084" t="b">
        <v>0</v>
      </c>
      <c r="M2084">
        <v>38</v>
      </c>
      <c r="N2084" t="b">
        <v>1</v>
      </c>
      <c r="O2084" t="s">
        <v>8277</v>
      </c>
      <c r="P2084" s="13">
        <v>1</v>
      </c>
      <c r="Q2084">
        <f>IFERROR(ROUND(Kickstarter!E2084/[1]Kickstarter!L2084,2),0)</f>
        <v>3.33</v>
      </c>
      <c r="R2084" s="16" t="s">
        <v>8308</v>
      </c>
      <c r="S2084" s="16" t="s">
        <v>8355</v>
      </c>
      <c r="T2084" s="15">
        <f>(((Kickstarter!J2084/60)/60)/24)+DATE(1970,1,1)</f>
        <v>40811.120324074072</v>
      </c>
      <c r="U2084" s="15">
        <f>(((Kickstarter!I2084/60)/60)/24)+DATE(1970,1,1)</f>
        <v>40871.161990740737</v>
      </c>
      <c r="V2084">
        <f>YEAR(T2084)</f>
        <v>2011</v>
      </c>
      <c r="W2084">
        <f>YEAR(U2084)</f>
        <v>2011</v>
      </c>
    </row>
    <row r="2085" spans="1:23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5">
        <f t="shared" si="32"/>
        <v>41034.72216435185</v>
      </c>
      <c r="L2085" t="b">
        <v>0</v>
      </c>
      <c r="M2085">
        <v>25</v>
      </c>
      <c r="N2085" t="b">
        <v>1</v>
      </c>
      <c r="O2085" t="s">
        <v>8277</v>
      </c>
      <c r="P2085" s="13">
        <v>1</v>
      </c>
      <c r="Q2085">
        <f>IFERROR(ROUND(Kickstarter!E2085/[1]Kickstarter!L2085,2),0)</f>
        <v>3.01</v>
      </c>
      <c r="R2085" s="16" t="s">
        <v>8313</v>
      </c>
      <c r="S2085" s="16" t="s">
        <v>8312</v>
      </c>
      <c r="T2085" s="15">
        <f>(((Kickstarter!J2085/60)/60)/24)+DATE(1970,1,1)</f>
        <v>41034.72216435185</v>
      </c>
      <c r="U2085" s="15">
        <f>(((Kickstarter!I2085/60)/60)/24)+DATE(1970,1,1)</f>
        <v>41064.72216435185</v>
      </c>
      <c r="V2085">
        <f>YEAR(T2085)</f>
        <v>2012</v>
      </c>
      <c r="W2085">
        <f>YEAR(U2085)</f>
        <v>2012</v>
      </c>
    </row>
    <row r="2086" spans="1:23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5">
        <f t="shared" si="32"/>
        <v>41731.833124999997</v>
      </c>
      <c r="L2086" t="b">
        <v>0</v>
      </c>
      <c r="M2086">
        <v>46</v>
      </c>
      <c r="N2086" t="b">
        <v>1</v>
      </c>
      <c r="O2086" t="s">
        <v>8277</v>
      </c>
      <c r="P2086" s="13">
        <v>1</v>
      </c>
      <c r="Q2086">
        <f>IFERROR(ROUND(Kickstarter!E2086/[1]Kickstarter!L2086,2),0)</f>
        <v>36.520000000000003</v>
      </c>
      <c r="R2086" s="16" t="s">
        <v>8318</v>
      </c>
      <c r="S2086" s="16" t="s">
        <v>8347</v>
      </c>
      <c r="T2086" s="15">
        <f>(((Kickstarter!J2086/60)/60)/24)+DATE(1970,1,1)</f>
        <v>41731.833124999997</v>
      </c>
      <c r="U2086" s="15">
        <f>(((Kickstarter!I2086/60)/60)/24)+DATE(1970,1,1)</f>
        <v>41763.290972222225</v>
      </c>
      <c r="V2086">
        <f>YEAR(T2086)</f>
        <v>2014</v>
      </c>
      <c r="W2086">
        <f>YEAR(U2086)</f>
        <v>2014</v>
      </c>
    </row>
    <row r="2087" spans="1:23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5">
        <f t="shared" si="32"/>
        <v>41075.835497685184</v>
      </c>
      <c r="L2087" t="b">
        <v>0</v>
      </c>
      <c r="M2087">
        <v>83</v>
      </c>
      <c r="N2087" t="b">
        <v>1</v>
      </c>
      <c r="O2087" t="s">
        <v>8277</v>
      </c>
      <c r="P2087" s="13">
        <v>1</v>
      </c>
      <c r="Q2087">
        <f>IFERROR(ROUND(Kickstarter!E2087/[1]Kickstarter!L2087,2),0)</f>
        <v>18.91</v>
      </c>
      <c r="R2087" s="16" t="s">
        <v>8335</v>
      </c>
      <c r="S2087" s="16" t="s">
        <v>8354</v>
      </c>
      <c r="T2087" s="15">
        <f>(((Kickstarter!J2087/60)/60)/24)+DATE(1970,1,1)</f>
        <v>41075.835497685184</v>
      </c>
      <c r="U2087" s="15">
        <f>(((Kickstarter!I2087/60)/60)/24)+DATE(1970,1,1)</f>
        <v>41105.835497685184</v>
      </c>
      <c r="V2087">
        <f>YEAR(T2087)</f>
        <v>2012</v>
      </c>
      <c r="W2087">
        <f>YEAR(U2087)</f>
        <v>2012</v>
      </c>
    </row>
    <row r="2088" spans="1:23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5">
        <f t="shared" si="32"/>
        <v>40860.67050925926</v>
      </c>
      <c r="L2088" t="b">
        <v>0</v>
      </c>
      <c r="M2088">
        <v>35</v>
      </c>
      <c r="N2088" t="b">
        <v>1</v>
      </c>
      <c r="O2088" t="s">
        <v>8277</v>
      </c>
      <c r="P2088" s="13">
        <v>1</v>
      </c>
      <c r="Q2088">
        <f>IFERROR(ROUND(Kickstarter!E2088/[1]Kickstarter!L2088,2),0)</f>
        <v>16.920000000000002</v>
      </c>
      <c r="R2088" s="16" t="s">
        <v>8310</v>
      </c>
      <c r="S2088" s="16" t="s">
        <v>8309</v>
      </c>
      <c r="T2088" s="15">
        <f>(((Kickstarter!J2088/60)/60)/24)+DATE(1970,1,1)</f>
        <v>40860.67050925926</v>
      </c>
      <c r="U2088" s="15">
        <f>(((Kickstarter!I2088/60)/60)/24)+DATE(1970,1,1)</f>
        <v>40891.207638888889</v>
      </c>
      <c r="V2088">
        <f>YEAR(T2088)</f>
        <v>2011</v>
      </c>
      <c r="W2088">
        <f>YEAR(U2088)</f>
        <v>2011</v>
      </c>
    </row>
    <row r="2089" spans="1:23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5">
        <f t="shared" si="32"/>
        <v>40764.204375000001</v>
      </c>
      <c r="L2089" t="b">
        <v>0</v>
      </c>
      <c r="M2089">
        <v>25</v>
      </c>
      <c r="N2089" t="b">
        <v>1</v>
      </c>
      <c r="O2089" t="s">
        <v>8277</v>
      </c>
      <c r="P2089" s="13">
        <v>1</v>
      </c>
      <c r="Q2089">
        <f>IFERROR(ROUND(Kickstarter!E2089/[1]Kickstarter!L2089,2),0)</f>
        <v>6.58</v>
      </c>
      <c r="R2089" s="16" t="s">
        <v>8310</v>
      </c>
      <c r="S2089" s="16" t="s">
        <v>8311</v>
      </c>
      <c r="T2089" s="15">
        <f>(((Kickstarter!J2089/60)/60)/24)+DATE(1970,1,1)</f>
        <v>40764.204375000001</v>
      </c>
      <c r="U2089" s="15">
        <f>(((Kickstarter!I2089/60)/60)/24)+DATE(1970,1,1)</f>
        <v>40794.204375000001</v>
      </c>
      <c r="V2089">
        <f>YEAR(T2089)</f>
        <v>2011</v>
      </c>
      <c r="W2089">
        <f>YEAR(U2089)</f>
        <v>2011</v>
      </c>
    </row>
    <row r="2090" spans="1:23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5">
        <f t="shared" si="32"/>
        <v>40395.714722222227</v>
      </c>
      <c r="L2090" t="b">
        <v>0</v>
      </c>
      <c r="M2090">
        <v>75</v>
      </c>
      <c r="N2090" t="b">
        <v>1</v>
      </c>
      <c r="O2090" t="s">
        <v>8277</v>
      </c>
      <c r="P2090" s="13">
        <v>1</v>
      </c>
      <c r="Q2090">
        <f>IFERROR(ROUND(Kickstarter!E2090/[1]Kickstarter!L2090,2),0)</f>
        <v>31.5</v>
      </c>
      <c r="R2090" s="16" t="s">
        <v>8310</v>
      </c>
      <c r="S2090" s="16" t="s">
        <v>8309</v>
      </c>
      <c r="T2090" s="15">
        <f>(((Kickstarter!J2090/60)/60)/24)+DATE(1970,1,1)</f>
        <v>40395.714722222219</v>
      </c>
      <c r="U2090" s="15">
        <f>(((Kickstarter!I2090/60)/60)/24)+DATE(1970,1,1)</f>
        <v>40432.165972222225</v>
      </c>
      <c r="V2090">
        <f>YEAR(T2090)</f>
        <v>2010</v>
      </c>
      <c r="W2090">
        <f>YEAR(U2090)</f>
        <v>2010</v>
      </c>
    </row>
    <row r="2091" spans="1:23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5">
        <f t="shared" si="32"/>
        <v>41453.076319444444</v>
      </c>
      <c r="L2091" t="b">
        <v>0</v>
      </c>
      <c r="M2091">
        <v>62</v>
      </c>
      <c r="N2091" t="b">
        <v>1</v>
      </c>
      <c r="O2091" t="s">
        <v>8277</v>
      </c>
      <c r="P2091" s="13">
        <v>1</v>
      </c>
      <c r="Q2091">
        <f>IFERROR(ROUND(Kickstarter!E2091/[1]Kickstarter!L2091,2),0)</f>
        <v>38.590000000000003</v>
      </c>
      <c r="R2091" s="16" t="s">
        <v>8308</v>
      </c>
      <c r="S2091" s="16" t="s">
        <v>8350</v>
      </c>
      <c r="T2091" s="15">
        <f>(((Kickstarter!J2091/60)/60)/24)+DATE(1970,1,1)</f>
        <v>41453.076319444444</v>
      </c>
      <c r="U2091" s="15">
        <f>(((Kickstarter!I2091/60)/60)/24)+DATE(1970,1,1)</f>
        <v>41488.076319444444</v>
      </c>
      <c r="V2091">
        <f>YEAR(T2091)</f>
        <v>2013</v>
      </c>
      <c r="W2091">
        <f>YEAR(U2091)</f>
        <v>2013</v>
      </c>
    </row>
    <row r="2092" spans="1:23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5">
        <f t="shared" si="32"/>
        <v>41299.381423611107</v>
      </c>
      <c r="L2092" t="b">
        <v>0</v>
      </c>
      <c r="M2092">
        <v>160</v>
      </c>
      <c r="N2092" t="b">
        <v>1</v>
      </c>
      <c r="O2092" t="s">
        <v>8277</v>
      </c>
      <c r="P2092" s="13">
        <v>1</v>
      </c>
      <c r="Q2092">
        <f>IFERROR(ROUND(Kickstarter!E2092/[1]Kickstarter!L2092,2),0)</f>
        <v>37.409999999999997</v>
      </c>
      <c r="R2092" s="16" t="s">
        <v>8308</v>
      </c>
      <c r="S2092" s="16" t="s">
        <v>8342</v>
      </c>
      <c r="T2092" s="15">
        <f>(((Kickstarter!J2092/60)/60)/24)+DATE(1970,1,1)</f>
        <v>41299.381423611114</v>
      </c>
      <c r="U2092" s="15">
        <f>(((Kickstarter!I2092/60)/60)/24)+DATE(1970,1,1)</f>
        <v>41329.381423611114</v>
      </c>
      <c r="V2092">
        <f>YEAR(T2092)</f>
        <v>2013</v>
      </c>
      <c r="W2092">
        <f>YEAR(U2092)</f>
        <v>2013</v>
      </c>
    </row>
    <row r="2093" spans="1:23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5">
        <f t="shared" si="32"/>
        <v>40555.322662037041</v>
      </c>
      <c r="L2093" t="b">
        <v>0</v>
      </c>
      <c r="M2093">
        <v>246</v>
      </c>
      <c r="N2093" t="b">
        <v>1</v>
      </c>
      <c r="O2093" t="s">
        <v>8277</v>
      </c>
      <c r="P2093" s="13">
        <v>1</v>
      </c>
      <c r="Q2093">
        <f>IFERROR(ROUND(Kickstarter!E2093/[1]Kickstarter!L2093,2),0)</f>
        <v>63.78</v>
      </c>
      <c r="R2093" s="16" t="s">
        <v>8324</v>
      </c>
      <c r="S2093" s="16" t="s">
        <v>8348</v>
      </c>
      <c r="T2093" s="15">
        <f>(((Kickstarter!J2093/60)/60)/24)+DATE(1970,1,1)</f>
        <v>40555.322662037033</v>
      </c>
      <c r="U2093" s="15">
        <f>(((Kickstarter!I2093/60)/60)/24)+DATE(1970,1,1)</f>
        <v>40603.833333333336</v>
      </c>
      <c r="V2093">
        <f>YEAR(T2093)</f>
        <v>2011</v>
      </c>
      <c r="W2093">
        <f>YEAR(U2093)</f>
        <v>2011</v>
      </c>
    </row>
    <row r="2094" spans="1:23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5">
        <f t="shared" si="32"/>
        <v>40763.707546296297</v>
      </c>
      <c r="L2094" t="b">
        <v>0</v>
      </c>
      <c r="M2094">
        <v>55</v>
      </c>
      <c r="N2094" t="b">
        <v>1</v>
      </c>
      <c r="O2094" t="s">
        <v>8277</v>
      </c>
      <c r="P2094" s="13">
        <v>1</v>
      </c>
      <c r="Q2094">
        <f>IFERROR(ROUND(Kickstarter!E2094/[1]Kickstarter!L2094,2),0)</f>
        <v>36.39</v>
      </c>
      <c r="R2094" s="16" t="s">
        <v>8318</v>
      </c>
      <c r="S2094" s="16" t="s">
        <v>8345</v>
      </c>
      <c r="T2094" s="15">
        <f>(((Kickstarter!J2094/60)/60)/24)+DATE(1970,1,1)</f>
        <v>40763.707546296297</v>
      </c>
      <c r="U2094" s="15">
        <f>(((Kickstarter!I2094/60)/60)/24)+DATE(1970,1,1)</f>
        <v>40823.707546296297</v>
      </c>
      <c r="V2094">
        <f>YEAR(T2094)</f>
        <v>2011</v>
      </c>
      <c r="W2094">
        <f>YEAR(U2094)</f>
        <v>2011</v>
      </c>
    </row>
    <row r="2095" spans="1:23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5">
        <f t="shared" si="32"/>
        <v>41205.854537037041</v>
      </c>
      <c r="L2095" t="b">
        <v>0</v>
      </c>
      <c r="M2095">
        <v>23</v>
      </c>
      <c r="N2095" t="b">
        <v>1</v>
      </c>
      <c r="O2095" t="s">
        <v>8277</v>
      </c>
      <c r="P2095" s="13">
        <v>1</v>
      </c>
      <c r="Q2095">
        <f>IFERROR(ROUND(Kickstarter!E2095/[1]Kickstarter!L2095,2),0)</f>
        <v>12.01</v>
      </c>
      <c r="R2095" s="16" t="s">
        <v>8310</v>
      </c>
      <c r="S2095" s="16" t="s">
        <v>8309</v>
      </c>
      <c r="T2095" s="15">
        <f>(((Kickstarter!J2095/60)/60)/24)+DATE(1970,1,1)</f>
        <v>41205.854537037041</v>
      </c>
      <c r="U2095" s="15">
        <f>(((Kickstarter!I2095/60)/60)/24)+DATE(1970,1,1)</f>
        <v>41265.896203703705</v>
      </c>
      <c r="V2095">
        <f>YEAR(T2095)</f>
        <v>2012</v>
      </c>
      <c r="W2095">
        <f>YEAR(U2095)</f>
        <v>2012</v>
      </c>
    </row>
    <row r="2096" spans="1:23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5">
        <f t="shared" si="32"/>
        <v>40939.02002314815</v>
      </c>
      <c r="L2096" t="b">
        <v>0</v>
      </c>
      <c r="M2096">
        <v>72</v>
      </c>
      <c r="N2096" t="b">
        <v>1</v>
      </c>
      <c r="O2096" t="s">
        <v>8277</v>
      </c>
      <c r="P2096" s="13">
        <v>1</v>
      </c>
      <c r="Q2096">
        <f>IFERROR(ROUND(Kickstarter!E2096/[1]Kickstarter!L2096,2),0)</f>
        <v>35.159999999999997</v>
      </c>
      <c r="R2096" s="16" t="s">
        <v>8308</v>
      </c>
      <c r="S2096" s="16" t="s">
        <v>8342</v>
      </c>
      <c r="T2096" s="15">
        <f>(((Kickstarter!J2096/60)/60)/24)+DATE(1970,1,1)</f>
        <v>40939.02002314815</v>
      </c>
      <c r="U2096" s="15">
        <f>(((Kickstarter!I2096/60)/60)/24)+DATE(1970,1,1)</f>
        <v>40973.125</v>
      </c>
      <c r="V2096">
        <f>YEAR(T2096)</f>
        <v>2012</v>
      </c>
      <c r="W2096">
        <f>YEAR(U2096)</f>
        <v>2012</v>
      </c>
    </row>
    <row r="2097" spans="1:23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5">
        <f t="shared" si="32"/>
        <v>40758.733483796299</v>
      </c>
      <c r="L2097" t="b">
        <v>0</v>
      </c>
      <c r="M2097">
        <v>22</v>
      </c>
      <c r="N2097" t="b">
        <v>1</v>
      </c>
      <c r="O2097" t="s">
        <v>8277</v>
      </c>
      <c r="P2097" s="13">
        <v>1</v>
      </c>
      <c r="Q2097">
        <f>IFERROR(ROUND(Kickstarter!E2097/[1]Kickstarter!L2097,2),0)</f>
        <v>17.239999999999998</v>
      </c>
      <c r="R2097" s="16" t="s">
        <v>8308</v>
      </c>
      <c r="S2097" s="16" t="s">
        <v>8350</v>
      </c>
      <c r="T2097" s="15">
        <f>(((Kickstarter!J2097/60)/60)/24)+DATE(1970,1,1)</f>
        <v>40758.733483796292</v>
      </c>
      <c r="U2097" s="15">
        <f>(((Kickstarter!I2097/60)/60)/24)+DATE(1970,1,1)</f>
        <v>40818.733483796292</v>
      </c>
      <c r="V2097">
        <f>YEAR(T2097)</f>
        <v>2011</v>
      </c>
      <c r="W2097">
        <f>YEAR(U2097)</f>
        <v>2011</v>
      </c>
    </row>
    <row r="2098" spans="1:23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5">
        <f t="shared" si="32"/>
        <v>41192.758506944447</v>
      </c>
      <c r="L2098" t="b">
        <v>0</v>
      </c>
      <c r="M2098">
        <v>14</v>
      </c>
      <c r="N2098" t="b">
        <v>1</v>
      </c>
      <c r="O2098" t="s">
        <v>8277</v>
      </c>
      <c r="P2098" s="13">
        <v>1</v>
      </c>
      <c r="Q2098">
        <f>IFERROR(ROUND(Kickstarter!E2098/[1]Kickstarter!L2098,2),0)</f>
        <v>6.35</v>
      </c>
      <c r="R2098" s="16" t="s">
        <v>8310</v>
      </c>
      <c r="S2098" s="16" t="s">
        <v>8319</v>
      </c>
      <c r="T2098" s="15">
        <f>(((Kickstarter!J2098/60)/60)/24)+DATE(1970,1,1)</f>
        <v>41192.758506944447</v>
      </c>
      <c r="U2098" s="15">
        <f>(((Kickstarter!I2098/60)/60)/24)+DATE(1970,1,1)</f>
        <v>41208.165972222225</v>
      </c>
      <c r="V2098">
        <f>YEAR(T2098)</f>
        <v>2012</v>
      </c>
      <c r="W2098">
        <f>YEAR(U2098)</f>
        <v>2012</v>
      </c>
    </row>
    <row r="2099" spans="1:23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5">
        <f t="shared" si="32"/>
        <v>40818.584895833337</v>
      </c>
      <c r="L2099" t="b">
        <v>0</v>
      </c>
      <c r="M2099">
        <v>38</v>
      </c>
      <c r="N2099" t="b">
        <v>1</v>
      </c>
      <c r="O2099" t="s">
        <v>8277</v>
      </c>
      <c r="P2099" s="13">
        <v>1</v>
      </c>
      <c r="Q2099">
        <f>IFERROR(ROUND(Kickstarter!E2099/[1]Kickstarter!L2099,2),0)</f>
        <v>30.93</v>
      </c>
      <c r="R2099" s="16" t="s">
        <v>8310</v>
      </c>
      <c r="S2099" s="16" t="s">
        <v>8309</v>
      </c>
      <c r="T2099" s="15">
        <f>(((Kickstarter!J2099/60)/60)/24)+DATE(1970,1,1)</f>
        <v>40818.58489583333</v>
      </c>
      <c r="U2099" s="15">
        <f>(((Kickstarter!I2099/60)/60)/24)+DATE(1970,1,1)</f>
        <v>40878.626562500001</v>
      </c>
      <c r="V2099">
        <f>YEAR(T2099)</f>
        <v>2011</v>
      </c>
      <c r="W2099">
        <f>YEAR(U2099)</f>
        <v>2011</v>
      </c>
    </row>
    <row r="2100" spans="1:23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5">
        <f t="shared" si="32"/>
        <v>40946.11383101852</v>
      </c>
      <c r="L2100" t="b">
        <v>0</v>
      </c>
      <c r="M2100">
        <v>32</v>
      </c>
      <c r="N2100" t="b">
        <v>1</v>
      </c>
      <c r="O2100" t="s">
        <v>8277</v>
      </c>
      <c r="P2100" s="13">
        <v>1</v>
      </c>
      <c r="Q2100">
        <f>IFERROR(ROUND(Kickstarter!E2100/[1]Kickstarter!L2100,2),0)</f>
        <v>57.88</v>
      </c>
      <c r="R2100" s="16" t="s">
        <v>8308</v>
      </c>
      <c r="S2100" s="16" t="s">
        <v>8342</v>
      </c>
      <c r="T2100" s="15">
        <f>(((Kickstarter!J2100/60)/60)/24)+DATE(1970,1,1)</f>
        <v>40946.11383101852</v>
      </c>
      <c r="U2100" s="15">
        <f>(((Kickstarter!I2100/60)/60)/24)+DATE(1970,1,1)</f>
        <v>40976.11383101852</v>
      </c>
      <c r="V2100">
        <f>YEAR(T2100)</f>
        <v>2012</v>
      </c>
      <c r="W2100">
        <f>YEAR(U2100)</f>
        <v>2012</v>
      </c>
    </row>
    <row r="2101" spans="1:23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5">
        <f t="shared" si="32"/>
        <v>42173.746342592596</v>
      </c>
      <c r="L2101" t="b">
        <v>0</v>
      </c>
      <c r="M2101">
        <v>63</v>
      </c>
      <c r="N2101" t="b">
        <v>1</v>
      </c>
      <c r="O2101" t="s">
        <v>8277</v>
      </c>
      <c r="P2101" s="13">
        <v>1</v>
      </c>
      <c r="Q2101">
        <f>IFERROR(ROUND(Kickstarter!E2101/[1]Kickstarter!L2101,2),0)</f>
        <v>64.05</v>
      </c>
      <c r="R2101" s="16" t="s">
        <v>8310</v>
      </c>
      <c r="S2101" s="16" t="s">
        <v>8319</v>
      </c>
      <c r="T2101" s="15">
        <f>(((Kickstarter!J2101/60)/60)/24)+DATE(1970,1,1)</f>
        <v>42173.746342592596</v>
      </c>
      <c r="U2101" s="15">
        <f>(((Kickstarter!I2101/60)/60)/24)+DATE(1970,1,1)</f>
        <v>42187.152777777781</v>
      </c>
      <c r="V2101">
        <f>YEAR(T2101)</f>
        <v>2015</v>
      </c>
      <c r="W2101">
        <f>YEAR(U2101)</f>
        <v>2015</v>
      </c>
    </row>
    <row r="2102" spans="1:23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5">
        <f t="shared" si="32"/>
        <v>41074.834965277776</v>
      </c>
      <c r="L2102" t="b">
        <v>0</v>
      </c>
      <c r="M2102">
        <v>27</v>
      </c>
      <c r="N2102" t="b">
        <v>1</v>
      </c>
      <c r="O2102" t="s">
        <v>8277</v>
      </c>
      <c r="P2102" s="13">
        <v>1</v>
      </c>
      <c r="Q2102">
        <f>IFERROR(ROUND(Kickstarter!E2102/[1]Kickstarter!L2102,2),0)</f>
        <v>7.59</v>
      </c>
      <c r="R2102" s="16" t="s">
        <v>8310</v>
      </c>
      <c r="S2102" s="16" t="s">
        <v>8309</v>
      </c>
      <c r="T2102" s="15">
        <f>(((Kickstarter!J2102/60)/60)/24)+DATE(1970,1,1)</f>
        <v>41074.834965277776</v>
      </c>
      <c r="U2102" s="15">
        <f>(((Kickstarter!I2102/60)/60)/24)+DATE(1970,1,1)</f>
        <v>41090.165972222225</v>
      </c>
      <c r="V2102">
        <f>YEAR(T2102)</f>
        <v>2012</v>
      </c>
      <c r="W2102">
        <f>YEAR(U2102)</f>
        <v>2012</v>
      </c>
    </row>
    <row r="2103" spans="1:23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5">
        <f t="shared" si="32"/>
        <v>40892.149467592593</v>
      </c>
      <c r="L2103" t="b">
        <v>0</v>
      </c>
      <c r="M2103">
        <v>44</v>
      </c>
      <c r="N2103" t="b">
        <v>1</v>
      </c>
      <c r="O2103" t="s">
        <v>8277</v>
      </c>
      <c r="P2103" s="13">
        <v>1</v>
      </c>
      <c r="Q2103">
        <f>IFERROR(ROUND(Kickstarter!E2103/[1]Kickstarter!L2103,2),0)</f>
        <v>31.9</v>
      </c>
      <c r="R2103" s="16" t="s">
        <v>8310</v>
      </c>
      <c r="S2103" s="16" t="s">
        <v>8309</v>
      </c>
      <c r="T2103" s="15">
        <f>(((Kickstarter!J2103/60)/60)/24)+DATE(1970,1,1)</f>
        <v>40892.149467592593</v>
      </c>
      <c r="U2103" s="15">
        <f>(((Kickstarter!I2103/60)/60)/24)+DATE(1970,1,1)</f>
        <v>40952.149467592593</v>
      </c>
      <c r="V2103">
        <f>YEAR(T2103)</f>
        <v>2011</v>
      </c>
      <c r="W2103">
        <f>YEAR(U2103)</f>
        <v>2012</v>
      </c>
    </row>
    <row r="2104" spans="1:23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5">
        <f t="shared" si="32"/>
        <v>40638.868611111109</v>
      </c>
      <c r="L2104" t="b">
        <v>0</v>
      </c>
      <c r="M2104">
        <v>38</v>
      </c>
      <c r="N2104" t="b">
        <v>1</v>
      </c>
      <c r="O2104" t="s">
        <v>8277</v>
      </c>
      <c r="P2104" s="13">
        <v>1</v>
      </c>
      <c r="Q2104">
        <f>IFERROR(ROUND(Kickstarter!E2104/[1]Kickstarter!L2104,2),0)</f>
        <v>9.19</v>
      </c>
      <c r="R2104" s="16" t="s">
        <v>8308</v>
      </c>
      <c r="S2104" s="16" t="s">
        <v>8350</v>
      </c>
      <c r="T2104" s="15">
        <f>(((Kickstarter!J2104/60)/60)/24)+DATE(1970,1,1)</f>
        <v>40638.868611111109</v>
      </c>
      <c r="U2104" s="15">
        <f>(((Kickstarter!I2104/60)/60)/24)+DATE(1970,1,1)</f>
        <v>40668.868611111109</v>
      </c>
      <c r="V2104">
        <f>YEAR(T2104)</f>
        <v>2011</v>
      </c>
      <c r="W2104">
        <f>YEAR(U2104)</f>
        <v>2011</v>
      </c>
    </row>
    <row r="2105" spans="1:23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5">
        <f t="shared" si="32"/>
        <v>41192.754942129628</v>
      </c>
      <c r="L2105" t="b">
        <v>0</v>
      </c>
      <c r="M2105">
        <v>115</v>
      </c>
      <c r="N2105" t="b">
        <v>1</v>
      </c>
      <c r="O2105" t="s">
        <v>8277</v>
      </c>
      <c r="P2105" s="13">
        <v>1</v>
      </c>
      <c r="Q2105">
        <f>IFERROR(ROUND(Kickstarter!E2105/[1]Kickstarter!L2105,2),0)</f>
        <v>123.52</v>
      </c>
      <c r="R2105" s="16" t="s">
        <v>8308</v>
      </c>
      <c r="S2105" s="16" t="s">
        <v>8350</v>
      </c>
      <c r="T2105" s="15">
        <f>(((Kickstarter!J2105/60)/60)/24)+DATE(1970,1,1)</f>
        <v>41192.754942129628</v>
      </c>
      <c r="U2105" s="15">
        <f>(((Kickstarter!I2105/60)/60)/24)+DATE(1970,1,1)</f>
        <v>41222.7966087963</v>
      </c>
      <c r="V2105">
        <f>YEAR(T2105)</f>
        <v>2012</v>
      </c>
      <c r="W2105">
        <f>YEAR(U2105)</f>
        <v>2012</v>
      </c>
    </row>
    <row r="2106" spans="1:23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5">
        <f t="shared" si="32"/>
        <v>41394.074467592596</v>
      </c>
      <c r="L2106" t="b">
        <v>0</v>
      </c>
      <c r="M2106">
        <v>37</v>
      </c>
      <c r="N2106" t="b">
        <v>1</v>
      </c>
      <c r="O2106" t="s">
        <v>8277</v>
      </c>
      <c r="P2106" s="13">
        <v>1</v>
      </c>
      <c r="Q2106">
        <f>IFERROR(ROUND(Kickstarter!E2106/[1]Kickstarter!L2106,2),0)</f>
        <v>8.85</v>
      </c>
      <c r="R2106" s="16" t="s">
        <v>8310</v>
      </c>
      <c r="S2106" s="16" t="s">
        <v>8309</v>
      </c>
      <c r="T2106" s="15">
        <f>(((Kickstarter!J2106/60)/60)/24)+DATE(1970,1,1)</f>
        <v>41394.074467592596</v>
      </c>
      <c r="U2106" s="15">
        <f>(((Kickstarter!I2106/60)/60)/24)+DATE(1970,1,1)</f>
        <v>41425</v>
      </c>
      <c r="V2106">
        <f>YEAR(T2106)</f>
        <v>2013</v>
      </c>
      <c r="W2106">
        <f>YEAR(U2106)</f>
        <v>2013</v>
      </c>
    </row>
    <row r="2107" spans="1:23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5">
        <f t="shared" si="32"/>
        <v>41951.788807870369</v>
      </c>
      <c r="L2107" t="b">
        <v>0</v>
      </c>
      <c r="M2107">
        <v>99</v>
      </c>
      <c r="N2107" t="b">
        <v>1</v>
      </c>
      <c r="O2107" t="s">
        <v>8277</v>
      </c>
      <c r="P2107" s="13">
        <v>1</v>
      </c>
      <c r="Q2107">
        <f>IFERROR(ROUND(Kickstarter!E2107/[1]Kickstarter!L2107,2),0)</f>
        <v>47.04</v>
      </c>
      <c r="R2107" s="16" t="s">
        <v>8310</v>
      </c>
      <c r="S2107" s="16" t="s">
        <v>8309</v>
      </c>
      <c r="T2107" s="15">
        <f>(((Kickstarter!J2107/60)/60)/24)+DATE(1970,1,1)</f>
        <v>41951.788807870369</v>
      </c>
      <c r="U2107" s="15">
        <f>(((Kickstarter!I2107/60)/60)/24)+DATE(1970,1,1)</f>
        <v>41964.166666666672</v>
      </c>
      <c r="V2107">
        <f>YEAR(T2107)</f>
        <v>2014</v>
      </c>
      <c r="W2107">
        <f>YEAR(U2107)</f>
        <v>2014</v>
      </c>
    </row>
    <row r="2108" spans="1:23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5">
        <f t="shared" si="32"/>
        <v>41270.21497685185</v>
      </c>
      <c r="L2108" t="b">
        <v>0</v>
      </c>
      <c r="M2108">
        <v>44</v>
      </c>
      <c r="N2108" t="b">
        <v>1</v>
      </c>
      <c r="O2108" t="s">
        <v>8277</v>
      </c>
      <c r="P2108" s="13">
        <v>1</v>
      </c>
      <c r="Q2108">
        <f>IFERROR(ROUND(Kickstarter!E2108/[1]Kickstarter!L2108,2),0)</f>
        <v>19.3</v>
      </c>
      <c r="R2108" s="16" t="s">
        <v>8308</v>
      </c>
      <c r="S2108" s="16" t="s">
        <v>8352</v>
      </c>
      <c r="T2108" s="15">
        <f>(((Kickstarter!J2108/60)/60)/24)+DATE(1970,1,1)</f>
        <v>41270.21497685185</v>
      </c>
      <c r="U2108" s="15">
        <f>(((Kickstarter!I2108/60)/60)/24)+DATE(1970,1,1)</f>
        <v>41300.21497685185</v>
      </c>
      <c r="V2108">
        <f>YEAR(T2108)</f>
        <v>2012</v>
      </c>
      <c r="W2108">
        <f>YEAR(U2108)</f>
        <v>2013</v>
      </c>
    </row>
    <row r="2109" spans="1:23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5">
        <f t="shared" si="32"/>
        <v>41934.71056712963</v>
      </c>
      <c r="L2109" t="b">
        <v>0</v>
      </c>
      <c r="M2109">
        <v>58</v>
      </c>
      <c r="N2109" t="b">
        <v>1</v>
      </c>
      <c r="O2109" t="s">
        <v>8277</v>
      </c>
      <c r="P2109" s="13">
        <v>1</v>
      </c>
      <c r="Q2109">
        <f>IFERROR(ROUND(Kickstarter!E2109/[1]Kickstarter!L2109,2),0)</f>
        <v>126.74</v>
      </c>
      <c r="R2109" s="16" t="s">
        <v>8318</v>
      </c>
      <c r="S2109" s="16" t="s">
        <v>8349</v>
      </c>
      <c r="T2109" s="15">
        <f>(((Kickstarter!J2109/60)/60)/24)+DATE(1970,1,1)</f>
        <v>41934.71056712963</v>
      </c>
      <c r="U2109" s="15">
        <f>(((Kickstarter!I2109/60)/60)/24)+DATE(1970,1,1)</f>
        <v>41955.752233796295</v>
      </c>
      <c r="V2109">
        <f>YEAR(T2109)</f>
        <v>2014</v>
      </c>
      <c r="W2109">
        <f>YEAR(U2109)</f>
        <v>2014</v>
      </c>
    </row>
    <row r="2110" spans="1:23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5">
        <f t="shared" si="32"/>
        <v>41135.175694444442</v>
      </c>
      <c r="L2110" t="b">
        <v>0</v>
      </c>
      <c r="M2110">
        <v>191</v>
      </c>
      <c r="N2110" t="b">
        <v>1</v>
      </c>
      <c r="O2110" t="s">
        <v>8277</v>
      </c>
      <c r="P2110" s="13">
        <v>1</v>
      </c>
      <c r="Q2110">
        <f>IFERROR(ROUND(Kickstarter!E2110/[1]Kickstarter!L2110,2),0)</f>
        <v>241.83</v>
      </c>
      <c r="R2110" s="16" t="s">
        <v>8324</v>
      </c>
      <c r="S2110" s="16" t="s">
        <v>8351</v>
      </c>
      <c r="T2110" s="15">
        <f>(((Kickstarter!J2110/60)/60)/24)+DATE(1970,1,1)</f>
        <v>41135.175694444442</v>
      </c>
      <c r="U2110" s="15">
        <f>(((Kickstarter!I2110/60)/60)/24)+DATE(1970,1,1)</f>
        <v>41162.163194444445</v>
      </c>
      <c r="V2110">
        <f>YEAR(T2110)</f>
        <v>2012</v>
      </c>
      <c r="W2110">
        <f>YEAR(U2110)</f>
        <v>2012</v>
      </c>
    </row>
    <row r="2111" spans="1:23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5">
        <f t="shared" si="32"/>
        <v>42160.708530092597</v>
      </c>
      <c r="L2111" t="b">
        <v>0</v>
      </c>
      <c r="M2111">
        <v>40</v>
      </c>
      <c r="N2111" t="b">
        <v>1</v>
      </c>
      <c r="O2111" t="s">
        <v>8277</v>
      </c>
      <c r="P2111" s="13">
        <v>1</v>
      </c>
      <c r="Q2111">
        <f>IFERROR(ROUND(Kickstarter!E2111/[1]Kickstarter!L2111,2),0)</f>
        <v>94.69</v>
      </c>
      <c r="R2111" s="16" t="s">
        <v>8310</v>
      </c>
      <c r="S2111" s="16" t="s">
        <v>8309</v>
      </c>
      <c r="T2111" s="15">
        <f>(((Kickstarter!J2111/60)/60)/24)+DATE(1970,1,1)</f>
        <v>42160.708530092597</v>
      </c>
      <c r="U2111" s="15">
        <f>(((Kickstarter!I2111/60)/60)/24)+DATE(1970,1,1)</f>
        <v>42190.708530092597</v>
      </c>
      <c r="V2111">
        <f>YEAR(T2111)</f>
        <v>2015</v>
      </c>
      <c r="W2111">
        <f>YEAR(U2111)</f>
        <v>2015</v>
      </c>
    </row>
    <row r="2112" spans="1:23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5">
        <f t="shared" si="32"/>
        <v>41759.670937499999</v>
      </c>
      <c r="L2112" t="b">
        <v>0</v>
      </c>
      <c r="M2112">
        <v>38</v>
      </c>
      <c r="N2112" t="b">
        <v>1</v>
      </c>
      <c r="O2112" t="s">
        <v>8277</v>
      </c>
      <c r="P2112" s="13">
        <v>1</v>
      </c>
      <c r="Q2112">
        <f>IFERROR(ROUND(Kickstarter!E2112/[1]Kickstarter!L2112,2),0)</f>
        <v>23.89</v>
      </c>
      <c r="R2112" s="16" t="s">
        <v>8310</v>
      </c>
      <c r="S2112" s="16" t="s">
        <v>8309</v>
      </c>
      <c r="T2112" s="15">
        <f>(((Kickstarter!J2112/60)/60)/24)+DATE(1970,1,1)</f>
        <v>41759.670937499999</v>
      </c>
      <c r="U2112" s="15">
        <f>(((Kickstarter!I2112/60)/60)/24)+DATE(1970,1,1)</f>
        <v>41787.207638888889</v>
      </c>
      <c r="V2112">
        <f>YEAR(T2112)</f>
        <v>2014</v>
      </c>
      <c r="W2112">
        <f>YEAR(U2112)</f>
        <v>2014</v>
      </c>
    </row>
    <row r="2113" spans="1:23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5">
        <f t="shared" si="32"/>
        <v>40703.197048611109</v>
      </c>
      <c r="L2113" t="b">
        <v>0</v>
      </c>
      <c r="M2113">
        <v>39</v>
      </c>
      <c r="N2113" t="b">
        <v>1</v>
      </c>
      <c r="O2113" t="s">
        <v>8277</v>
      </c>
      <c r="P2113" s="13">
        <v>1</v>
      </c>
      <c r="Q2113">
        <f>IFERROR(ROUND(Kickstarter!E2113/[1]Kickstarter!L2113,2),0)</f>
        <v>30</v>
      </c>
      <c r="R2113" s="16" t="s">
        <v>8310</v>
      </c>
      <c r="S2113" s="16" t="s">
        <v>8309</v>
      </c>
      <c r="T2113" s="15">
        <f>(((Kickstarter!J2113/60)/60)/24)+DATE(1970,1,1)</f>
        <v>40703.197048611109</v>
      </c>
      <c r="U2113" s="15">
        <f>(((Kickstarter!I2113/60)/60)/24)+DATE(1970,1,1)</f>
        <v>40770.041666666664</v>
      </c>
      <c r="V2113">
        <f>YEAR(T2113)</f>
        <v>2011</v>
      </c>
      <c r="W2113">
        <f>YEAR(U2113)</f>
        <v>2011</v>
      </c>
    </row>
    <row r="2114" spans="1:23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5">
        <f t="shared" si="32"/>
        <v>41365.928159722222</v>
      </c>
      <c r="L2114" t="b">
        <v>0</v>
      </c>
      <c r="M2114">
        <v>11</v>
      </c>
      <c r="N2114" t="b">
        <v>1</v>
      </c>
      <c r="O2114" t="s">
        <v>8277</v>
      </c>
      <c r="P2114" s="13">
        <v>1</v>
      </c>
      <c r="Q2114">
        <f>IFERROR(ROUND(Kickstarter!E2114/[1]Kickstarter!L2114,2),0)</f>
        <v>6.12</v>
      </c>
      <c r="R2114" s="16" t="s">
        <v>8308</v>
      </c>
      <c r="S2114" s="16" t="s">
        <v>8350</v>
      </c>
      <c r="T2114" s="15">
        <f>(((Kickstarter!J2114/60)/60)/24)+DATE(1970,1,1)</f>
        <v>41365.928159722222</v>
      </c>
      <c r="U2114" s="15">
        <f>(((Kickstarter!I2114/60)/60)/24)+DATE(1970,1,1)</f>
        <v>41379.928159722222</v>
      </c>
      <c r="V2114">
        <f>YEAR(T2114)</f>
        <v>2013</v>
      </c>
      <c r="W2114">
        <f>YEAR(U2114)</f>
        <v>2013</v>
      </c>
    </row>
    <row r="2115" spans="1:23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5">
        <f t="shared" ref="K2115:K2178" si="33">(J2115/86400) + DATE(1970,1,1)</f>
        <v>41870.86546296296</v>
      </c>
      <c r="L2115" t="b">
        <v>0</v>
      </c>
      <c r="M2115">
        <v>107</v>
      </c>
      <c r="N2115" t="b">
        <v>1</v>
      </c>
      <c r="O2115" t="s">
        <v>8277</v>
      </c>
      <c r="P2115" s="13">
        <v>1</v>
      </c>
      <c r="Q2115">
        <f>IFERROR(ROUND(Kickstarter!E2115/[1]Kickstarter!L2115,2),0)</f>
        <v>82.47</v>
      </c>
      <c r="R2115" s="16" t="s">
        <v>8308</v>
      </c>
      <c r="S2115" s="16" t="s">
        <v>8342</v>
      </c>
      <c r="T2115" s="15">
        <f>(((Kickstarter!J2115/60)/60)/24)+DATE(1970,1,1)</f>
        <v>41870.86546296296</v>
      </c>
      <c r="U2115" s="15">
        <f>(((Kickstarter!I2115/60)/60)/24)+DATE(1970,1,1)</f>
        <v>41905.86546296296</v>
      </c>
      <c r="V2115">
        <f>YEAR(T2115)</f>
        <v>2014</v>
      </c>
      <c r="W2115">
        <f>YEAR(U2115)</f>
        <v>2014</v>
      </c>
    </row>
    <row r="2116" spans="1:23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5">
        <f t="shared" si="33"/>
        <v>40458.815625000003</v>
      </c>
      <c r="L2116" t="b">
        <v>0</v>
      </c>
      <c r="M2116">
        <v>147</v>
      </c>
      <c r="N2116" t="b">
        <v>1</v>
      </c>
      <c r="O2116" t="s">
        <v>8277</v>
      </c>
      <c r="P2116" s="13">
        <v>1</v>
      </c>
      <c r="Q2116">
        <f>IFERROR(ROUND(Kickstarter!E2116/[1]Kickstarter!L2116,2),0)</f>
        <v>59.49</v>
      </c>
      <c r="R2116" s="16" t="s">
        <v>8310</v>
      </c>
      <c r="S2116" s="16" t="s">
        <v>8319</v>
      </c>
      <c r="T2116" s="15">
        <f>(((Kickstarter!J2116/60)/60)/24)+DATE(1970,1,1)</f>
        <v>40458.815625000003</v>
      </c>
      <c r="U2116" s="15">
        <f>(((Kickstarter!I2116/60)/60)/24)+DATE(1970,1,1)</f>
        <v>40521.207638888889</v>
      </c>
      <c r="V2116">
        <f>YEAR(T2116)</f>
        <v>2010</v>
      </c>
      <c r="W2116">
        <f>YEAR(U2116)</f>
        <v>2010</v>
      </c>
    </row>
    <row r="2117" spans="1:23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5">
        <f t="shared" si="33"/>
        <v>40564.081030092595</v>
      </c>
      <c r="L2117" t="b">
        <v>0</v>
      </c>
      <c r="M2117">
        <v>36</v>
      </c>
      <c r="N2117" t="b">
        <v>1</v>
      </c>
      <c r="O2117" t="s">
        <v>8277</v>
      </c>
      <c r="P2117" s="13">
        <v>1</v>
      </c>
      <c r="Q2117">
        <f>IFERROR(ROUND(Kickstarter!E2117/[1]Kickstarter!L2117,2),0)</f>
        <v>72.02</v>
      </c>
      <c r="R2117" s="16" t="s">
        <v>8318</v>
      </c>
      <c r="S2117" s="16" t="s">
        <v>8347</v>
      </c>
      <c r="T2117" s="15">
        <f>(((Kickstarter!J2117/60)/60)/24)+DATE(1970,1,1)</f>
        <v>40564.081030092595</v>
      </c>
      <c r="U2117" s="15">
        <f>(((Kickstarter!I2117/60)/60)/24)+DATE(1970,1,1)</f>
        <v>40594.081030092595</v>
      </c>
      <c r="V2117">
        <f>YEAR(T2117)</f>
        <v>2011</v>
      </c>
      <c r="W2117">
        <f>YEAR(U2117)</f>
        <v>2011</v>
      </c>
    </row>
    <row r="2118" spans="1:23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5">
        <f t="shared" si="33"/>
        <v>41136.777812500004</v>
      </c>
      <c r="L2118" t="b">
        <v>0</v>
      </c>
      <c r="M2118">
        <v>92</v>
      </c>
      <c r="N2118" t="b">
        <v>1</v>
      </c>
      <c r="O2118" t="s">
        <v>8277</v>
      </c>
      <c r="P2118" s="13">
        <v>1</v>
      </c>
      <c r="Q2118">
        <f>IFERROR(ROUND(Kickstarter!E2118/[1]Kickstarter!L2118,2),0)</f>
        <v>864.89</v>
      </c>
      <c r="R2118" s="16" t="s">
        <v>8310</v>
      </c>
      <c r="S2118" s="16" t="s">
        <v>8309</v>
      </c>
      <c r="T2118" s="15">
        <f>(((Kickstarter!J2118/60)/60)/24)+DATE(1970,1,1)</f>
        <v>41136.777812500004</v>
      </c>
      <c r="U2118" s="15">
        <f>(((Kickstarter!I2118/60)/60)/24)+DATE(1970,1,1)</f>
        <v>41184.777812500004</v>
      </c>
      <c r="V2118">
        <f>YEAR(T2118)</f>
        <v>2012</v>
      </c>
      <c r="W2118">
        <f>YEAR(U2118)</f>
        <v>2012</v>
      </c>
    </row>
    <row r="2119" spans="1:23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5">
        <f t="shared" si="33"/>
        <v>42290.059594907405</v>
      </c>
      <c r="L2119" t="b">
        <v>0</v>
      </c>
      <c r="M2119">
        <v>35</v>
      </c>
      <c r="N2119" t="b">
        <v>1</v>
      </c>
      <c r="O2119" t="s">
        <v>8277</v>
      </c>
      <c r="P2119" s="13">
        <v>1</v>
      </c>
      <c r="Q2119">
        <f>IFERROR(ROUND(Kickstarter!E2119/[1]Kickstarter!L2119,2),0)</f>
        <v>29.55</v>
      </c>
      <c r="R2119" s="16" t="s">
        <v>8310</v>
      </c>
      <c r="S2119" s="16" t="s">
        <v>8309</v>
      </c>
      <c r="T2119" s="15">
        <f>(((Kickstarter!J2119/60)/60)/24)+DATE(1970,1,1)</f>
        <v>42290.059594907405</v>
      </c>
      <c r="U2119" s="15">
        <f>(((Kickstarter!I2119/60)/60)/24)+DATE(1970,1,1)</f>
        <v>42304.207638888889</v>
      </c>
      <c r="V2119">
        <f>YEAR(T2119)</f>
        <v>2015</v>
      </c>
      <c r="W2119">
        <f>YEAR(U2119)</f>
        <v>2015</v>
      </c>
    </row>
    <row r="2120" spans="1:23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5">
        <f t="shared" si="33"/>
        <v>40718.839537037034</v>
      </c>
      <c r="L2120" t="b">
        <v>0</v>
      </c>
      <c r="M2120">
        <v>17</v>
      </c>
      <c r="N2120" t="b">
        <v>1</v>
      </c>
      <c r="O2120" t="s">
        <v>8277</v>
      </c>
      <c r="P2120" s="13">
        <v>1</v>
      </c>
      <c r="Q2120">
        <f>IFERROR(ROUND(Kickstarter!E2120/[1]Kickstarter!L2120,2),0)</f>
        <v>16.22</v>
      </c>
      <c r="R2120" s="16" t="s">
        <v>8310</v>
      </c>
      <c r="S2120" s="16" t="s">
        <v>8309</v>
      </c>
      <c r="T2120" s="15">
        <f>(((Kickstarter!J2120/60)/60)/24)+DATE(1970,1,1)</f>
        <v>40718.839537037034</v>
      </c>
      <c r="U2120" s="15">
        <f>(((Kickstarter!I2120/60)/60)/24)+DATE(1970,1,1)</f>
        <v>40748.839537037034</v>
      </c>
      <c r="V2120">
        <f>YEAR(T2120)</f>
        <v>2011</v>
      </c>
      <c r="W2120">
        <f>YEAR(U2120)</f>
        <v>2011</v>
      </c>
    </row>
    <row r="2121" spans="1:23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5">
        <f t="shared" si="33"/>
        <v>41107.130150462966</v>
      </c>
      <c r="L2121" t="b">
        <v>0</v>
      </c>
      <c r="M2121">
        <v>22</v>
      </c>
      <c r="N2121" t="b">
        <v>1</v>
      </c>
      <c r="O2121" t="s">
        <v>8277</v>
      </c>
      <c r="P2121" s="13">
        <v>1</v>
      </c>
      <c r="Q2121">
        <f>IFERROR(ROUND(Kickstarter!E2121/[1]Kickstarter!L2121,2),0)</f>
        <v>35.35</v>
      </c>
      <c r="R2121" s="16" t="s">
        <v>8310</v>
      </c>
      <c r="S2121" s="16" t="s">
        <v>8309</v>
      </c>
      <c r="T2121" s="15">
        <f>(((Kickstarter!J2121/60)/60)/24)+DATE(1970,1,1)</f>
        <v>41107.130150462966</v>
      </c>
      <c r="U2121" s="15">
        <f>(((Kickstarter!I2121/60)/60)/24)+DATE(1970,1,1)</f>
        <v>41137.130150462966</v>
      </c>
      <c r="V2121">
        <f>YEAR(T2121)</f>
        <v>2012</v>
      </c>
      <c r="W2121">
        <f>YEAR(U2121)</f>
        <v>2012</v>
      </c>
    </row>
    <row r="2122" spans="1:23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5">
        <f t="shared" si="33"/>
        <v>41591.964537037034</v>
      </c>
      <c r="L2122" t="b">
        <v>0</v>
      </c>
      <c r="M2122">
        <v>69</v>
      </c>
      <c r="N2122" t="b">
        <v>1</v>
      </c>
      <c r="O2122" t="s">
        <v>8277</v>
      </c>
      <c r="P2122" s="13">
        <v>1</v>
      </c>
      <c r="Q2122">
        <f>IFERROR(ROUND(Kickstarter!E2122/[1]Kickstarter!L2122,2),0)</f>
        <v>260.33999999999997</v>
      </c>
      <c r="R2122" s="16" t="s">
        <v>8308</v>
      </c>
      <c r="S2122" s="16" t="s">
        <v>8350</v>
      </c>
      <c r="T2122" s="15">
        <f>(((Kickstarter!J2122/60)/60)/24)+DATE(1970,1,1)</f>
        <v>41591.964537037034</v>
      </c>
      <c r="U2122" s="15">
        <f>(((Kickstarter!I2122/60)/60)/24)+DATE(1970,1,1)</f>
        <v>41640.964537037034</v>
      </c>
      <c r="V2122">
        <f>YEAR(T2122)</f>
        <v>2013</v>
      </c>
      <c r="W2122">
        <f>YEAR(U2122)</f>
        <v>2014</v>
      </c>
    </row>
    <row r="2123" spans="1:23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5">
        <f t="shared" si="33"/>
        <v>42716.7424537037</v>
      </c>
      <c r="L2123" t="b">
        <v>0</v>
      </c>
      <c r="M2123">
        <v>10</v>
      </c>
      <c r="N2123" t="b">
        <v>0</v>
      </c>
      <c r="O2123" t="s">
        <v>8280</v>
      </c>
      <c r="P2123" s="13">
        <v>1</v>
      </c>
      <c r="Q2123">
        <f>IFERROR(ROUND(Kickstarter!E2123/[1]Kickstarter!L2123,2),0)</f>
        <v>5.07</v>
      </c>
      <c r="R2123" s="16" t="s">
        <v>8310</v>
      </c>
      <c r="S2123" s="16" t="s">
        <v>8319</v>
      </c>
      <c r="T2123" s="15">
        <f>(((Kickstarter!J2123/60)/60)/24)+DATE(1970,1,1)</f>
        <v>42716.7424537037</v>
      </c>
      <c r="U2123" s="15">
        <f>(((Kickstarter!I2123/60)/60)/24)+DATE(1970,1,1)</f>
        <v>42746.7424537037</v>
      </c>
      <c r="V2123">
        <f>YEAR(T2123)</f>
        <v>2016</v>
      </c>
      <c r="W2123">
        <f>YEAR(U2123)</f>
        <v>2017</v>
      </c>
    </row>
    <row r="2124" spans="1:23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5">
        <f t="shared" si="33"/>
        <v>42712.300567129627</v>
      </c>
      <c r="L2124" t="b">
        <v>0</v>
      </c>
      <c r="M2124">
        <v>3</v>
      </c>
      <c r="N2124" t="b">
        <v>0</v>
      </c>
      <c r="O2124" t="s">
        <v>8280</v>
      </c>
      <c r="P2124" s="13">
        <v>1</v>
      </c>
      <c r="Q2124">
        <f>IFERROR(ROUND(Kickstarter!E2124/[1]Kickstarter!L2124,2),0)</f>
        <v>6.33</v>
      </c>
      <c r="R2124" s="16" t="s">
        <v>8318</v>
      </c>
      <c r="S2124" s="16" t="s">
        <v>8349</v>
      </c>
      <c r="T2124" s="15">
        <f>(((Kickstarter!J2124/60)/60)/24)+DATE(1970,1,1)</f>
        <v>42712.300567129627</v>
      </c>
      <c r="U2124" s="15">
        <f>(((Kickstarter!I2124/60)/60)/24)+DATE(1970,1,1)</f>
        <v>42742.300567129627</v>
      </c>
      <c r="V2124">
        <f>YEAR(T2124)</f>
        <v>2016</v>
      </c>
      <c r="W2124">
        <f>YEAR(U2124)</f>
        <v>2017</v>
      </c>
    </row>
    <row r="2125" spans="1:23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5">
        <f t="shared" si="33"/>
        <v>40198.424849537041</v>
      </c>
      <c r="L2125" t="b">
        <v>0</v>
      </c>
      <c r="M2125">
        <v>5</v>
      </c>
      <c r="N2125" t="b">
        <v>0</v>
      </c>
      <c r="O2125" t="s">
        <v>8280</v>
      </c>
      <c r="P2125" s="13">
        <v>1</v>
      </c>
      <c r="Q2125">
        <f>IFERROR(ROUND(Kickstarter!E2125/[1]Kickstarter!L2125,2),0)</f>
        <v>1.85</v>
      </c>
      <c r="R2125" s="16" t="s">
        <v>8308</v>
      </c>
      <c r="S2125" s="16" t="s">
        <v>8352</v>
      </c>
      <c r="T2125" s="15">
        <f>(((Kickstarter!J2125/60)/60)/24)+DATE(1970,1,1)</f>
        <v>40198.424849537041</v>
      </c>
      <c r="U2125" s="15">
        <f>(((Kickstarter!I2125/60)/60)/24)+DATE(1970,1,1)</f>
        <v>40252.290972222225</v>
      </c>
      <c r="V2125">
        <f>YEAR(T2125)</f>
        <v>2010</v>
      </c>
      <c r="W2125">
        <f>YEAR(U2125)</f>
        <v>2010</v>
      </c>
    </row>
    <row r="2126" spans="1:23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5">
        <f t="shared" si="33"/>
        <v>40464.028182870374</v>
      </c>
      <c r="L2126" t="b">
        <v>0</v>
      </c>
      <c r="M2126">
        <v>5</v>
      </c>
      <c r="N2126" t="b">
        <v>0</v>
      </c>
      <c r="O2126" t="s">
        <v>8280</v>
      </c>
      <c r="P2126" s="13">
        <v>1</v>
      </c>
      <c r="Q2126">
        <f>IFERROR(ROUND(Kickstarter!E2126/[1]Kickstarter!L2126,2),0)</f>
        <v>5.48</v>
      </c>
      <c r="R2126" s="16" t="s">
        <v>8310</v>
      </c>
      <c r="S2126" s="16" t="s">
        <v>8309</v>
      </c>
      <c r="T2126" s="15">
        <f>(((Kickstarter!J2126/60)/60)/24)+DATE(1970,1,1)</f>
        <v>40464.028182870366</v>
      </c>
      <c r="U2126" s="15">
        <f>(((Kickstarter!I2126/60)/60)/24)+DATE(1970,1,1)</f>
        <v>40512.208333333336</v>
      </c>
      <c r="V2126">
        <f>YEAR(T2126)</f>
        <v>2010</v>
      </c>
      <c r="W2126">
        <f>YEAR(U2126)</f>
        <v>2010</v>
      </c>
    </row>
    <row r="2127" spans="1:23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5">
        <f t="shared" si="33"/>
        <v>42191.023530092592</v>
      </c>
      <c r="L2127" t="b">
        <v>0</v>
      </c>
      <c r="M2127">
        <v>27</v>
      </c>
      <c r="N2127" t="b">
        <v>0</v>
      </c>
      <c r="O2127" t="s">
        <v>8280</v>
      </c>
      <c r="P2127" s="13">
        <v>1</v>
      </c>
      <c r="Q2127">
        <f>IFERROR(ROUND(Kickstarter!E2127/[1]Kickstarter!L2127,2),0)</f>
        <v>65.540000000000006</v>
      </c>
      <c r="R2127" s="16" t="s">
        <v>8308</v>
      </c>
      <c r="S2127" s="16" t="s">
        <v>8342</v>
      </c>
      <c r="T2127" s="15">
        <f>(((Kickstarter!J2127/60)/60)/24)+DATE(1970,1,1)</f>
        <v>42191.023530092592</v>
      </c>
      <c r="U2127" s="15">
        <f>(((Kickstarter!I2127/60)/60)/24)+DATE(1970,1,1)</f>
        <v>42221.023530092592</v>
      </c>
      <c r="V2127">
        <f>YEAR(T2127)</f>
        <v>2015</v>
      </c>
      <c r="W2127">
        <f>YEAR(U2127)</f>
        <v>2015</v>
      </c>
    </row>
    <row r="2128" spans="1:23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5">
        <f t="shared" si="33"/>
        <v>41951.973229166666</v>
      </c>
      <c r="L2128" t="b">
        <v>0</v>
      </c>
      <c r="M2128">
        <v>2</v>
      </c>
      <c r="N2128" t="b">
        <v>0</v>
      </c>
      <c r="O2128" t="s">
        <v>8280</v>
      </c>
      <c r="P2128" s="13">
        <v>1</v>
      </c>
      <c r="Q2128">
        <f>IFERROR(ROUND(Kickstarter!E2128/[1]Kickstarter!L2128,2),0)</f>
        <v>1.43</v>
      </c>
      <c r="R2128" s="16" t="s">
        <v>8310</v>
      </c>
      <c r="S2128" s="16" t="s">
        <v>8309</v>
      </c>
      <c r="T2128" s="15">
        <f>(((Kickstarter!J2128/60)/60)/24)+DATE(1970,1,1)</f>
        <v>41951.973229166666</v>
      </c>
      <c r="U2128" s="15">
        <f>(((Kickstarter!I2128/60)/60)/24)+DATE(1970,1,1)</f>
        <v>41981.973229166666</v>
      </c>
      <c r="V2128">
        <f>YEAR(T2128)</f>
        <v>2014</v>
      </c>
      <c r="W2128">
        <f>YEAR(U2128)</f>
        <v>2014</v>
      </c>
    </row>
    <row r="2129" spans="1:23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5">
        <f t="shared" si="33"/>
        <v>42045.505358796298</v>
      </c>
      <c r="L2129" t="b">
        <v>0</v>
      </c>
      <c r="M2129">
        <v>236</v>
      </c>
      <c r="N2129" t="b">
        <v>0</v>
      </c>
      <c r="O2129" t="s">
        <v>8280</v>
      </c>
      <c r="P2129" s="13">
        <v>1</v>
      </c>
      <c r="Q2129">
        <f>IFERROR(ROUND(Kickstarter!E2129/[1]Kickstarter!L2129,2),0)</f>
        <v>29.16</v>
      </c>
      <c r="R2129" s="16" t="s">
        <v>8310</v>
      </c>
      <c r="S2129" s="16" t="s">
        <v>8311</v>
      </c>
      <c r="T2129" s="15">
        <f>(((Kickstarter!J2129/60)/60)/24)+DATE(1970,1,1)</f>
        <v>42045.50535879629</v>
      </c>
      <c r="U2129" s="15">
        <f>(((Kickstarter!I2129/60)/60)/24)+DATE(1970,1,1)</f>
        <v>42075.463692129633</v>
      </c>
      <c r="V2129">
        <f>YEAR(T2129)</f>
        <v>2015</v>
      </c>
      <c r="W2129">
        <f>YEAR(U2129)</f>
        <v>2015</v>
      </c>
    </row>
    <row r="2130" spans="1:23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5">
        <f t="shared" si="33"/>
        <v>41843.772789351853</v>
      </c>
      <c r="L2130" t="b">
        <v>0</v>
      </c>
      <c r="M2130">
        <v>1</v>
      </c>
      <c r="N2130" t="b">
        <v>0</v>
      </c>
      <c r="O2130" t="s">
        <v>8280</v>
      </c>
      <c r="P2130" s="13">
        <v>1</v>
      </c>
      <c r="Q2130">
        <f>IFERROR(ROUND(Kickstarter!E2130/[1]Kickstarter!L2130,2),0)</f>
        <v>0.03</v>
      </c>
      <c r="R2130" s="16" t="s">
        <v>8318</v>
      </c>
      <c r="S2130" s="16" t="s">
        <v>8345</v>
      </c>
      <c r="T2130" s="15">
        <f>(((Kickstarter!J2130/60)/60)/24)+DATE(1970,1,1)</f>
        <v>41843.772789351853</v>
      </c>
      <c r="U2130" s="15">
        <f>(((Kickstarter!I2130/60)/60)/24)+DATE(1970,1,1)</f>
        <v>41903.772789351853</v>
      </c>
      <c r="V2130">
        <f>YEAR(T2130)</f>
        <v>2014</v>
      </c>
      <c r="W2130">
        <f>YEAR(U2130)</f>
        <v>2014</v>
      </c>
    </row>
    <row r="2131" spans="1:23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5">
        <f t="shared" si="33"/>
        <v>42409.024305555555</v>
      </c>
      <c r="L2131" t="b">
        <v>0</v>
      </c>
      <c r="M2131">
        <v>12</v>
      </c>
      <c r="N2131" t="b">
        <v>0</v>
      </c>
      <c r="O2131" t="s">
        <v>8280</v>
      </c>
      <c r="P2131" s="13">
        <v>1</v>
      </c>
      <c r="Q2131">
        <f>IFERROR(ROUND(Kickstarter!E2131/[1]Kickstarter!L2131,2),0)</f>
        <v>0.59</v>
      </c>
      <c r="R2131" s="16" t="s">
        <v>8313</v>
      </c>
      <c r="S2131" s="16" t="s">
        <v>8312</v>
      </c>
      <c r="T2131" s="15">
        <f>(((Kickstarter!J2131/60)/60)/24)+DATE(1970,1,1)</f>
        <v>42409.024305555555</v>
      </c>
      <c r="U2131" s="15">
        <f>(((Kickstarter!I2131/60)/60)/24)+DATE(1970,1,1)</f>
        <v>42439.024305555555</v>
      </c>
      <c r="V2131">
        <f>YEAR(T2131)</f>
        <v>2016</v>
      </c>
      <c r="W2131">
        <f>YEAR(U2131)</f>
        <v>2016</v>
      </c>
    </row>
    <row r="2132" spans="1:23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5">
        <f t="shared" si="33"/>
        <v>41832.086377314816</v>
      </c>
      <c r="L2132" t="b">
        <v>0</v>
      </c>
      <c r="M2132">
        <v>4</v>
      </c>
      <c r="N2132" t="b">
        <v>0</v>
      </c>
      <c r="O2132" t="s">
        <v>8280</v>
      </c>
      <c r="P2132" s="13">
        <v>1</v>
      </c>
      <c r="Q2132">
        <f>IFERROR(ROUND(Kickstarter!E2132/[1]Kickstarter!L2132,2),0)</f>
        <v>0.23</v>
      </c>
      <c r="R2132" s="16" t="s">
        <v>8318</v>
      </c>
      <c r="S2132" s="16" t="s">
        <v>8345</v>
      </c>
      <c r="T2132" s="15">
        <f>(((Kickstarter!J2132/60)/60)/24)+DATE(1970,1,1)</f>
        <v>41832.086377314816</v>
      </c>
      <c r="U2132" s="15">
        <f>(((Kickstarter!I2132/60)/60)/24)+DATE(1970,1,1)</f>
        <v>41867.086377314816</v>
      </c>
      <c r="V2132">
        <f>YEAR(T2132)</f>
        <v>2014</v>
      </c>
      <c r="W2132">
        <f>YEAR(U2132)</f>
        <v>2014</v>
      </c>
    </row>
    <row r="2133" spans="1:23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5">
        <f t="shared" si="33"/>
        <v>42167.207071759258</v>
      </c>
      <c r="L2133" t="b">
        <v>0</v>
      </c>
      <c r="M2133">
        <v>3</v>
      </c>
      <c r="N2133" t="b">
        <v>0</v>
      </c>
      <c r="O2133" t="s">
        <v>8280</v>
      </c>
      <c r="P2133" s="13">
        <v>1</v>
      </c>
      <c r="Q2133">
        <f>IFERROR(ROUND(Kickstarter!E2133/[1]Kickstarter!L2133,2),0)</f>
        <v>0.09</v>
      </c>
      <c r="R2133" s="16" t="s">
        <v>8318</v>
      </c>
      <c r="S2133" s="16" t="s">
        <v>8345</v>
      </c>
      <c r="T2133" s="15">
        <f>(((Kickstarter!J2133/60)/60)/24)+DATE(1970,1,1)</f>
        <v>42167.207071759258</v>
      </c>
      <c r="U2133" s="15">
        <f>(((Kickstarter!I2133/60)/60)/24)+DATE(1970,1,1)</f>
        <v>42197.207071759258</v>
      </c>
      <c r="V2133">
        <f>YEAR(T2133)</f>
        <v>2015</v>
      </c>
      <c r="W2133">
        <f>YEAR(U2133)</f>
        <v>2015</v>
      </c>
    </row>
    <row r="2134" spans="1:23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5">
        <f t="shared" si="33"/>
        <v>41643.487175925926</v>
      </c>
      <c r="L2134" t="b">
        <v>0</v>
      </c>
      <c r="M2134">
        <v>99</v>
      </c>
      <c r="N2134" t="b">
        <v>0</v>
      </c>
      <c r="O2134" t="s">
        <v>8280</v>
      </c>
      <c r="P2134" s="13">
        <v>1</v>
      </c>
      <c r="Q2134">
        <f>IFERROR(ROUND(Kickstarter!E2134/[1]Kickstarter!L2134,2),0)</f>
        <v>4.03</v>
      </c>
      <c r="R2134" s="16" t="s">
        <v>8318</v>
      </c>
      <c r="S2134" s="16" t="s">
        <v>8345</v>
      </c>
      <c r="T2134" s="15">
        <f>(((Kickstarter!J2134/60)/60)/24)+DATE(1970,1,1)</f>
        <v>41643.487175925926</v>
      </c>
      <c r="U2134" s="15">
        <f>(((Kickstarter!I2134/60)/60)/24)+DATE(1970,1,1)</f>
        <v>41673.487175925926</v>
      </c>
      <c r="V2134">
        <f>YEAR(T2134)</f>
        <v>2014</v>
      </c>
      <c r="W2134">
        <f>YEAR(U2134)</f>
        <v>2014</v>
      </c>
    </row>
    <row r="2135" spans="1:23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5">
        <f t="shared" si="33"/>
        <v>40619.097210648149</v>
      </c>
      <c r="L2135" t="b">
        <v>0</v>
      </c>
      <c r="M2135">
        <v>3</v>
      </c>
      <c r="N2135" t="b">
        <v>0</v>
      </c>
      <c r="O2135" t="s">
        <v>8280</v>
      </c>
      <c r="P2135" s="13">
        <v>1</v>
      </c>
      <c r="Q2135">
        <f>IFERROR(ROUND(Kickstarter!E2135/[1]Kickstarter!L2135,2),0)</f>
        <v>0.05</v>
      </c>
      <c r="R2135" s="16" t="s">
        <v>8310</v>
      </c>
      <c r="S2135" s="16" t="s">
        <v>8311</v>
      </c>
      <c r="T2135" s="15">
        <f>(((Kickstarter!J2135/60)/60)/24)+DATE(1970,1,1)</f>
        <v>40619.097210648149</v>
      </c>
      <c r="U2135" s="15">
        <f>(((Kickstarter!I2135/60)/60)/24)+DATE(1970,1,1)</f>
        <v>40657.290972222225</v>
      </c>
      <c r="V2135">
        <f>YEAR(T2135)</f>
        <v>2011</v>
      </c>
      <c r="W2135">
        <f>YEAR(U2135)</f>
        <v>2011</v>
      </c>
    </row>
    <row r="2136" spans="1:23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5">
        <f t="shared" si="33"/>
        <v>41361.886469907404</v>
      </c>
      <c r="L2136" t="b">
        <v>0</v>
      </c>
      <c r="M2136">
        <v>3</v>
      </c>
      <c r="N2136" t="b">
        <v>0</v>
      </c>
      <c r="O2136" t="s">
        <v>8280</v>
      </c>
      <c r="P2136" s="13">
        <v>1</v>
      </c>
      <c r="Q2136">
        <f>IFERROR(ROUND(Kickstarter!E2136/[1]Kickstarter!L2136,2),0)</f>
        <v>0.32</v>
      </c>
      <c r="R2136" s="16" t="s">
        <v>8329</v>
      </c>
      <c r="S2136" s="16" t="s">
        <v>8330</v>
      </c>
      <c r="T2136" s="15">
        <f>(((Kickstarter!J2136/60)/60)/24)+DATE(1970,1,1)</f>
        <v>41361.886469907404</v>
      </c>
      <c r="U2136" s="15">
        <f>(((Kickstarter!I2136/60)/60)/24)+DATE(1970,1,1)</f>
        <v>41391.886469907404</v>
      </c>
      <c r="V2136">
        <f>YEAR(T2136)</f>
        <v>2013</v>
      </c>
      <c r="W2136">
        <f>YEAR(U2136)</f>
        <v>2013</v>
      </c>
    </row>
    <row r="2137" spans="1:23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5">
        <f t="shared" si="33"/>
        <v>41156.96334490741</v>
      </c>
      <c r="L2137" t="b">
        <v>0</v>
      </c>
      <c r="M2137">
        <v>22</v>
      </c>
      <c r="N2137" t="b">
        <v>0</v>
      </c>
      <c r="O2137" t="s">
        <v>8280</v>
      </c>
      <c r="P2137" s="13">
        <v>1</v>
      </c>
      <c r="Q2137">
        <f>IFERROR(ROUND(Kickstarter!E2137/[1]Kickstarter!L2137,2),0)</f>
        <v>2.37</v>
      </c>
      <c r="R2137" s="16" t="s">
        <v>8318</v>
      </c>
      <c r="S2137" s="16" t="s">
        <v>8345</v>
      </c>
      <c r="T2137" s="15">
        <f>(((Kickstarter!J2137/60)/60)/24)+DATE(1970,1,1)</f>
        <v>41156.963344907403</v>
      </c>
      <c r="U2137" s="15">
        <f>(((Kickstarter!I2137/60)/60)/24)+DATE(1970,1,1)</f>
        <v>41186.963344907403</v>
      </c>
      <c r="V2137">
        <f>YEAR(T2137)</f>
        <v>2012</v>
      </c>
      <c r="W2137">
        <f>YEAR(U2137)</f>
        <v>2012</v>
      </c>
    </row>
    <row r="2138" spans="1:23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5">
        <f t="shared" si="33"/>
        <v>41536.509097222224</v>
      </c>
      <c r="L2138" t="b">
        <v>0</v>
      </c>
      <c r="M2138">
        <v>4</v>
      </c>
      <c r="N2138" t="b">
        <v>0</v>
      </c>
      <c r="O2138" t="s">
        <v>8280</v>
      </c>
      <c r="P2138" s="13">
        <v>1</v>
      </c>
      <c r="Q2138">
        <f>IFERROR(ROUND(Kickstarter!E2138/[1]Kickstarter!L2138,2),0)</f>
        <v>0.34</v>
      </c>
      <c r="R2138" s="16" t="s">
        <v>8318</v>
      </c>
      <c r="S2138" s="16" t="s">
        <v>8345</v>
      </c>
      <c r="T2138" s="15">
        <f>(((Kickstarter!J2138/60)/60)/24)+DATE(1970,1,1)</f>
        <v>41536.509097222224</v>
      </c>
      <c r="U2138" s="15">
        <f>(((Kickstarter!I2138/60)/60)/24)+DATE(1970,1,1)</f>
        <v>41566.509097222224</v>
      </c>
      <c r="V2138">
        <f>YEAR(T2138)</f>
        <v>2013</v>
      </c>
      <c r="W2138">
        <f>YEAR(U2138)</f>
        <v>2013</v>
      </c>
    </row>
    <row r="2139" spans="1:23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5">
        <f t="shared" si="33"/>
        <v>41948.771168981482</v>
      </c>
      <c r="L2139" t="b">
        <v>0</v>
      </c>
      <c r="M2139">
        <v>534</v>
      </c>
      <c r="N2139" t="b">
        <v>0</v>
      </c>
      <c r="O2139" t="s">
        <v>8280</v>
      </c>
      <c r="P2139" s="13">
        <v>1</v>
      </c>
      <c r="Q2139">
        <f>IFERROR(ROUND(Kickstarter!E2139/[1]Kickstarter!L2139,2),0)</f>
        <v>74.36</v>
      </c>
      <c r="R2139" s="16" t="s">
        <v>8308</v>
      </c>
      <c r="S2139" s="16" t="s">
        <v>8342</v>
      </c>
      <c r="T2139" s="15">
        <f>(((Kickstarter!J2139/60)/60)/24)+DATE(1970,1,1)</f>
        <v>41948.771168981482</v>
      </c>
      <c r="U2139" s="15">
        <f>(((Kickstarter!I2139/60)/60)/24)+DATE(1970,1,1)</f>
        <v>41978.771168981482</v>
      </c>
      <c r="V2139">
        <f>YEAR(T2139)</f>
        <v>2014</v>
      </c>
      <c r="W2139">
        <f>YEAR(U2139)</f>
        <v>2014</v>
      </c>
    </row>
    <row r="2140" spans="1:23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5">
        <f t="shared" si="33"/>
        <v>41557.013182870374</v>
      </c>
      <c r="L2140" t="b">
        <v>0</v>
      </c>
      <c r="M2140">
        <v>12</v>
      </c>
      <c r="N2140" t="b">
        <v>0</v>
      </c>
      <c r="O2140" t="s">
        <v>8280</v>
      </c>
      <c r="P2140" s="13">
        <v>1</v>
      </c>
      <c r="Q2140">
        <f>IFERROR(ROUND(Kickstarter!E2140/[1]Kickstarter!L2140,2),0)</f>
        <v>2.17</v>
      </c>
      <c r="R2140" s="16" t="s">
        <v>8310</v>
      </c>
      <c r="S2140" s="16" t="s">
        <v>8309</v>
      </c>
      <c r="T2140" s="15">
        <f>(((Kickstarter!J2140/60)/60)/24)+DATE(1970,1,1)</f>
        <v>41557.013182870374</v>
      </c>
      <c r="U2140" s="15">
        <f>(((Kickstarter!I2140/60)/60)/24)+DATE(1970,1,1)</f>
        <v>41587.054849537039</v>
      </c>
      <c r="V2140">
        <f>YEAR(T2140)</f>
        <v>2013</v>
      </c>
      <c r="W2140">
        <f>YEAR(U2140)</f>
        <v>2013</v>
      </c>
    </row>
    <row r="2141" spans="1:23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5">
        <f t="shared" si="33"/>
        <v>42647.750092592592</v>
      </c>
      <c r="L2141" t="b">
        <v>0</v>
      </c>
      <c r="M2141">
        <v>56</v>
      </c>
      <c r="N2141" t="b">
        <v>0</v>
      </c>
      <c r="O2141" t="s">
        <v>8280</v>
      </c>
      <c r="P2141" s="13">
        <v>1</v>
      </c>
      <c r="Q2141">
        <f>IFERROR(ROUND(Kickstarter!E2141/[1]Kickstarter!L2141,2),0)</f>
        <v>8.84</v>
      </c>
      <c r="R2141" s="16" t="s">
        <v>8310</v>
      </c>
      <c r="S2141" s="16" t="s">
        <v>8309</v>
      </c>
      <c r="T2141" s="15">
        <f>(((Kickstarter!J2141/60)/60)/24)+DATE(1970,1,1)</f>
        <v>42647.750092592592</v>
      </c>
      <c r="U2141" s="15">
        <f>(((Kickstarter!I2141/60)/60)/24)+DATE(1970,1,1)</f>
        <v>42677.750092592592</v>
      </c>
      <c r="V2141">
        <f>YEAR(T2141)</f>
        <v>2016</v>
      </c>
      <c r="W2141">
        <f>YEAR(U2141)</f>
        <v>2016</v>
      </c>
    </row>
    <row r="2142" spans="1:23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5">
        <f t="shared" si="33"/>
        <v>41255.833611111113</v>
      </c>
      <c r="L2142" t="b">
        <v>0</v>
      </c>
      <c r="M2142">
        <v>11</v>
      </c>
      <c r="N2142" t="b">
        <v>0</v>
      </c>
      <c r="O2142" t="s">
        <v>8280</v>
      </c>
      <c r="P2142" s="13">
        <v>1</v>
      </c>
      <c r="Q2142">
        <f>IFERROR(ROUND(Kickstarter!E2142/[1]Kickstarter!L2142,2),0)</f>
        <v>2.99</v>
      </c>
      <c r="R2142" s="16" t="s">
        <v>8310</v>
      </c>
      <c r="S2142" s="16" t="s">
        <v>8311</v>
      </c>
      <c r="T2142" s="15">
        <f>(((Kickstarter!J2142/60)/60)/24)+DATE(1970,1,1)</f>
        <v>41255.833611111113</v>
      </c>
      <c r="U2142" s="15">
        <f>(((Kickstarter!I2142/60)/60)/24)+DATE(1970,1,1)</f>
        <v>41285.833611111113</v>
      </c>
      <c r="V2142">
        <f>YEAR(T2142)</f>
        <v>2012</v>
      </c>
      <c r="W2142">
        <f>YEAR(U2142)</f>
        <v>2013</v>
      </c>
    </row>
    <row r="2143" spans="1:23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5">
        <f t="shared" si="33"/>
        <v>41927.235636574071</v>
      </c>
      <c r="L2143" t="b">
        <v>0</v>
      </c>
      <c r="M2143">
        <v>0</v>
      </c>
      <c r="N2143" t="b">
        <v>0</v>
      </c>
      <c r="O2143" t="s">
        <v>8280</v>
      </c>
      <c r="P2143" s="13">
        <v>1</v>
      </c>
      <c r="Q2143">
        <f>IFERROR(ROUND(Kickstarter!E2143/[1]Kickstarter!L2143,2),0)</f>
        <v>0</v>
      </c>
      <c r="R2143" s="16" t="s">
        <v>8308</v>
      </c>
      <c r="S2143" s="16" t="s">
        <v>8353</v>
      </c>
      <c r="T2143" s="15">
        <f>(((Kickstarter!J2143/60)/60)/24)+DATE(1970,1,1)</f>
        <v>41927.235636574071</v>
      </c>
      <c r="U2143" s="15">
        <f>(((Kickstarter!I2143/60)/60)/24)+DATE(1970,1,1)</f>
        <v>41957.277303240742</v>
      </c>
      <c r="V2143">
        <f>YEAR(T2143)</f>
        <v>2014</v>
      </c>
      <c r="W2143">
        <f>YEAR(U2143)</f>
        <v>2014</v>
      </c>
    </row>
    <row r="2144" spans="1:23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5">
        <f t="shared" si="33"/>
        <v>42340.701504629629</v>
      </c>
      <c r="L2144" t="b">
        <v>0</v>
      </c>
      <c r="M2144">
        <v>12</v>
      </c>
      <c r="N2144" t="b">
        <v>0</v>
      </c>
      <c r="O2144" t="s">
        <v>8280</v>
      </c>
      <c r="P2144" s="13">
        <v>1</v>
      </c>
      <c r="Q2144">
        <f>IFERROR(ROUND(Kickstarter!E2144/[1]Kickstarter!L2144,2),0)</f>
        <v>2.93</v>
      </c>
      <c r="R2144" s="16" t="s">
        <v>8308</v>
      </c>
      <c r="S2144" s="16" t="s">
        <v>8350</v>
      </c>
      <c r="T2144" s="15">
        <f>(((Kickstarter!J2144/60)/60)/24)+DATE(1970,1,1)</f>
        <v>42340.701504629629</v>
      </c>
      <c r="U2144" s="15">
        <f>(((Kickstarter!I2144/60)/60)/24)+DATE(1970,1,1)</f>
        <v>42368.701504629629</v>
      </c>
      <c r="V2144">
        <f>YEAR(T2144)</f>
        <v>2015</v>
      </c>
      <c r="W2144">
        <f>YEAR(U2144)</f>
        <v>2015</v>
      </c>
    </row>
    <row r="2145" spans="1:23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5">
        <f t="shared" si="33"/>
        <v>40332.886712962965</v>
      </c>
      <c r="L2145" t="b">
        <v>0</v>
      </c>
      <c r="M2145">
        <v>5</v>
      </c>
      <c r="N2145" t="b">
        <v>0</v>
      </c>
      <c r="O2145" t="s">
        <v>8280</v>
      </c>
      <c r="P2145" s="13">
        <v>1</v>
      </c>
      <c r="Q2145">
        <f>IFERROR(ROUND(Kickstarter!E2145/[1]Kickstarter!L2145,2),0)</f>
        <v>1.83</v>
      </c>
      <c r="R2145" s="16" t="s">
        <v>8308</v>
      </c>
      <c r="S2145" s="16" t="s">
        <v>8352</v>
      </c>
      <c r="T2145" s="15">
        <f>(((Kickstarter!J2145/60)/60)/24)+DATE(1970,1,1)</f>
        <v>40332.886712962965</v>
      </c>
      <c r="U2145" s="15">
        <f>(((Kickstarter!I2145/60)/60)/24)+DATE(1970,1,1)</f>
        <v>40380.791666666664</v>
      </c>
      <c r="V2145">
        <f>YEAR(T2145)</f>
        <v>2010</v>
      </c>
      <c r="W2145">
        <f>YEAR(U2145)</f>
        <v>2010</v>
      </c>
    </row>
    <row r="2146" spans="1:23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5">
        <f t="shared" si="33"/>
        <v>41499.546759259261</v>
      </c>
      <c r="L2146" t="b">
        <v>0</v>
      </c>
      <c r="M2146">
        <v>24</v>
      </c>
      <c r="N2146" t="b">
        <v>0</v>
      </c>
      <c r="O2146" t="s">
        <v>8280</v>
      </c>
      <c r="P2146" s="13">
        <v>1</v>
      </c>
      <c r="Q2146">
        <f>IFERROR(ROUND(Kickstarter!E2146/[1]Kickstarter!L2146,2),0)</f>
        <v>17.850000000000001</v>
      </c>
      <c r="R2146" s="16" t="s">
        <v>8310</v>
      </c>
      <c r="S2146" s="16" t="s">
        <v>8309</v>
      </c>
      <c r="T2146" s="15">
        <f>(((Kickstarter!J2146/60)/60)/24)+DATE(1970,1,1)</f>
        <v>41499.546759259261</v>
      </c>
      <c r="U2146" s="15">
        <f>(((Kickstarter!I2146/60)/60)/24)+DATE(1970,1,1)</f>
        <v>41531.546759259261</v>
      </c>
      <c r="V2146">
        <f>YEAR(T2146)</f>
        <v>2013</v>
      </c>
      <c r="W2146">
        <f>YEAR(U2146)</f>
        <v>2013</v>
      </c>
    </row>
    <row r="2147" spans="1:23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5">
        <f t="shared" si="33"/>
        <v>41575.237430555557</v>
      </c>
      <c r="L2147" t="b">
        <v>0</v>
      </c>
      <c r="M2147">
        <v>89</v>
      </c>
      <c r="N2147" t="b">
        <v>0</v>
      </c>
      <c r="O2147" t="s">
        <v>8280</v>
      </c>
      <c r="P2147" s="13">
        <v>1</v>
      </c>
      <c r="Q2147">
        <f>IFERROR(ROUND(Kickstarter!E2147/[1]Kickstarter!L2147,2),0)</f>
        <v>74.84</v>
      </c>
      <c r="R2147" s="16" t="s">
        <v>8310</v>
      </c>
      <c r="S2147" s="16" t="s">
        <v>8309</v>
      </c>
      <c r="T2147" s="15">
        <f>(((Kickstarter!J2147/60)/60)/24)+DATE(1970,1,1)</f>
        <v>41575.237430555557</v>
      </c>
      <c r="U2147" s="15">
        <f>(((Kickstarter!I2147/60)/60)/24)+DATE(1970,1,1)</f>
        <v>41605.279097222221</v>
      </c>
      <c r="V2147">
        <f>YEAR(T2147)</f>
        <v>2013</v>
      </c>
      <c r="W2147">
        <f>YEAR(U2147)</f>
        <v>2013</v>
      </c>
    </row>
    <row r="2148" spans="1:23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5">
        <f t="shared" si="33"/>
        <v>42397.679513888885</v>
      </c>
      <c r="L2148" t="b">
        <v>0</v>
      </c>
      <c r="M2148">
        <v>1</v>
      </c>
      <c r="N2148" t="b">
        <v>0</v>
      </c>
      <c r="O2148" t="s">
        <v>8280</v>
      </c>
      <c r="P2148" s="13">
        <v>1</v>
      </c>
      <c r="Q2148">
        <f>IFERROR(ROUND(Kickstarter!E2148/[1]Kickstarter!L2148,2),0)</f>
        <v>0.03</v>
      </c>
      <c r="R2148" s="16" t="s">
        <v>8310</v>
      </c>
      <c r="S2148" s="16" t="s">
        <v>8309</v>
      </c>
      <c r="T2148" s="15">
        <f>(((Kickstarter!J2148/60)/60)/24)+DATE(1970,1,1)</f>
        <v>42397.679513888885</v>
      </c>
      <c r="U2148" s="15">
        <f>(((Kickstarter!I2148/60)/60)/24)+DATE(1970,1,1)</f>
        <v>42411.679513888885</v>
      </c>
      <c r="V2148">
        <f>YEAR(T2148)</f>
        <v>2016</v>
      </c>
      <c r="W2148">
        <f>YEAR(U2148)</f>
        <v>2016</v>
      </c>
    </row>
    <row r="2149" spans="1:23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5">
        <f t="shared" si="33"/>
        <v>41927.295694444445</v>
      </c>
      <c r="L2149" t="b">
        <v>0</v>
      </c>
      <c r="M2149">
        <v>55</v>
      </c>
      <c r="N2149" t="b">
        <v>0</v>
      </c>
      <c r="O2149" t="s">
        <v>8280</v>
      </c>
      <c r="P2149" s="13">
        <v>1</v>
      </c>
      <c r="Q2149">
        <f>IFERROR(ROUND(Kickstarter!E2149/[1]Kickstarter!L2149,2),0)</f>
        <v>18.86</v>
      </c>
      <c r="R2149" s="16" t="s">
        <v>8308</v>
      </c>
      <c r="S2149" s="16" t="s">
        <v>8350</v>
      </c>
      <c r="T2149" s="15">
        <f>(((Kickstarter!J2149/60)/60)/24)+DATE(1970,1,1)</f>
        <v>41927.295694444445</v>
      </c>
      <c r="U2149" s="15">
        <f>(((Kickstarter!I2149/60)/60)/24)+DATE(1970,1,1)</f>
        <v>41959.337361111116</v>
      </c>
      <c r="V2149">
        <f>YEAR(T2149)</f>
        <v>2014</v>
      </c>
      <c r="W2149">
        <f>YEAR(U2149)</f>
        <v>2014</v>
      </c>
    </row>
    <row r="2150" spans="1:23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5">
        <f t="shared" si="33"/>
        <v>42066.733587962968</v>
      </c>
      <c r="L2150" t="b">
        <v>0</v>
      </c>
      <c r="M2150">
        <v>2</v>
      </c>
      <c r="N2150" t="b">
        <v>0</v>
      </c>
      <c r="O2150" t="s">
        <v>8280</v>
      </c>
      <c r="P2150" s="13">
        <v>1</v>
      </c>
      <c r="Q2150">
        <f>IFERROR(ROUND(Kickstarter!E2150/[1]Kickstarter!L2150,2),0)</f>
        <v>0</v>
      </c>
      <c r="R2150" s="16" t="s">
        <v>8318</v>
      </c>
      <c r="S2150" s="16" t="s">
        <v>8345</v>
      </c>
      <c r="T2150" s="15">
        <f>(((Kickstarter!J2150/60)/60)/24)+DATE(1970,1,1)</f>
        <v>42066.733587962968</v>
      </c>
      <c r="U2150" s="15">
        <f>(((Kickstarter!I2150/60)/60)/24)+DATE(1970,1,1)</f>
        <v>42096.691921296297</v>
      </c>
      <c r="V2150">
        <f>YEAR(T2150)</f>
        <v>2015</v>
      </c>
      <c r="W2150">
        <f>YEAR(U2150)</f>
        <v>2015</v>
      </c>
    </row>
    <row r="2151" spans="1:23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5">
        <f t="shared" si="33"/>
        <v>40355.024953703702</v>
      </c>
      <c r="L2151" t="b">
        <v>0</v>
      </c>
      <c r="M2151">
        <v>0</v>
      </c>
      <c r="N2151" t="b">
        <v>0</v>
      </c>
      <c r="O2151" t="s">
        <v>8280</v>
      </c>
      <c r="P2151" s="13">
        <v>1</v>
      </c>
      <c r="Q2151">
        <f>IFERROR(ROUND(Kickstarter!E2151/[1]Kickstarter!L2151,2),0)</f>
        <v>0</v>
      </c>
      <c r="R2151" s="16" t="s">
        <v>8318</v>
      </c>
      <c r="S2151" s="16" t="s">
        <v>8345</v>
      </c>
      <c r="T2151" s="15">
        <f>(((Kickstarter!J2151/60)/60)/24)+DATE(1970,1,1)</f>
        <v>40355.024953703702</v>
      </c>
      <c r="U2151" s="15">
        <f>(((Kickstarter!I2151/60)/60)/24)+DATE(1970,1,1)</f>
        <v>40390</v>
      </c>
      <c r="V2151">
        <f>YEAR(T2151)</f>
        <v>2010</v>
      </c>
      <c r="W2151">
        <f>YEAR(U2151)</f>
        <v>2010</v>
      </c>
    </row>
    <row r="2152" spans="1:23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5">
        <f t="shared" si="33"/>
        <v>42534.284710648149</v>
      </c>
      <c r="L2152" t="b">
        <v>0</v>
      </c>
      <c r="M2152">
        <v>4</v>
      </c>
      <c r="N2152" t="b">
        <v>0</v>
      </c>
      <c r="O2152" t="s">
        <v>8280</v>
      </c>
      <c r="P2152" s="13">
        <v>1</v>
      </c>
      <c r="Q2152">
        <f>IFERROR(ROUND(Kickstarter!E2152/[1]Kickstarter!L2152,2),0)</f>
        <v>1.53</v>
      </c>
      <c r="R2152" s="16" t="s">
        <v>8310</v>
      </c>
      <c r="S2152" s="16" t="s">
        <v>8311</v>
      </c>
      <c r="T2152" s="15">
        <f>(((Kickstarter!J2152/60)/60)/24)+DATE(1970,1,1)</f>
        <v>42534.284710648149</v>
      </c>
      <c r="U2152" s="15">
        <f>(((Kickstarter!I2152/60)/60)/24)+DATE(1970,1,1)</f>
        <v>42564.284710648149</v>
      </c>
      <c r="V2152">
        <f>YEAR(T2152)</f>
        <v>2016</v>
      </c>
      <c r="W2152">
        <f>YEAR(U2152)</f>
        <v>2016</v>
      </c>
    </row>
    <row r="2153" spans="1:23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5">
        <f t="shared" si="33"/>
        <v>42520.847384259258</v>
      </c>
      <c r="L2153" t="b">
        <v>0</v>
      </c>
      <c r="M2153">
        <v>6</v>
      </c>
      <c r="N2153" t="b">
        <v>0</v>
      </c>
      <c r="O2153" t="s">
        <v>8280</v>
      </c>
      <c r="P2153" s="13">
        <v>1</v>
      </c>
      <c r="Q2153">
        <f>IFERROR(ROUND(Kickstarter!E2153/[1]Kickstarter!L2153,2),0)</f>
        <v>0.36</v>
      </c>
      <c r="R2153" s="16" t="s">
        <v>8318</v>
      </c>
      <c r="S2153" s="16" t="s">
        <v>8345</v>
      </c>
      <c r="T2153" s="15">
        <f>(((Kickstarter!J2153/60)/60)/24)+DATE(1970,1,1)</f>
        <v>42520.847384259265</v>
      </c>
      <c r="U2153" s="15">
        <f>(((Kickstarter!I2153/60)/60)/24)+DATE(1970,1,1)</f>
        <v>42550.847384259265</v>
      </c>
      <c r="V2153">
        <f>YEAR(T2153)</f>
        <v>2016</v>
      </c>
      <c r="W2153">
        <f>YEAR(U2153)</f>
        <v>2016</v>
      </c>
    </row>
    <row r="2154" spans="1:23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5">
        <f t="shared" si="33"/>
        <v>41683.832280092596</v>
      </c>
      <c r="L2154" t="b">
        <v>0</v>
      </c>
      <c r="M2154">
        <v>4</v>
      </c>
      <c r="N2154" t="b">
        <v>0</v>
      </c>
      <c r="O2154" t="s">
        <v>8280</v>
      </c>
      <c r="P2154" s="13">
        <v>1</v>
      </c>
      <c r="Q2154">
        <f>IFERROR(ROUND(Kickstarter!E2154/[1]Kickstarter!L2154,2),0)</f>
        <v>0.42</v>
      </c>
      <c r="R2154" s="16" t="s">
        <v>8310</v>
      </c>
      <c r="S2154" s="16" t="s">
        <v>8309</v>
      </c>
      <c r="T2154" s="15">
        <f>(((Kickstarter!J2154/60)/60)/24)+DATE(1970,1,1)</f>
        <v>41683.832280092596</v>
      </c>
      <c r="U2154" s="15">
        <f>(((Kickstarter!I2154/60)/60)/24)+DATE(1970,1,1)</f>
        <v>41713.790613425925</v>
      </c>
      <c r="V2154">
        <f>YEAR(T2154)</f>
        <v>2014</v>
      </c>
      <c r="W2154">
        <f>YEAR(U2154)</f>
        <v>2014</v>
      </c>
    </row>
    <row r="2155" spans="1:23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5">
        <f t="shared" si="33"/>
        <v>41974.911087962959</v>
      </c>
      <c r="L2155" t="b">
        <v>0</v>
      </c>
      <c r="M2155">
        <v>4</v>
      </c>
      <c r="N2155" t="b">
        <v>0</v>
      </c>
      <c r="O2155" t="s">
        <v>8280</v>
      </c>
      <c r="P2155" s="13">
        <v>1</v>
      </c>
      <c r="Q2155">
        <f>IFERROR(ROUND(Kickstarter!E2155/[1]Kickstarter!L2155,2),0)</f>
        <v>0.18</v>
      </c>
      <c r="R2155" s="16" t="s">
        <v>8310</v>
      </c>
      <c r="S2155" s="16" t="s">
        <v>8309</v>
      </c>
      <c r="T2155" s="15">
        <f>(((Kickstarter!J2155/60)/60)/24)+DATE(1970,1,1)</f>
        <v>41974.911087962959</v>
      </c>
      <c r="U2155" s="15">
        <f>(((Kickstarter!I2155/60)/60)/24)+DATE(1970,1,1)</f>
        <v>42014.332638888889</v>
      </c>
      <c r="V2155">
        <f>YEAR(T2155)</f>
        <v>2014</v>
      </c>
      <c r="W2155">
        <f>YEAR(U2155)</f>
        <v>2015</v>
      </c>
    </row>
    <row r="2156" spans="1:23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5">
        <f t="shared" si="33"/>
        <v>41647.632256944446</v>
      </c>
      <c r="L2156" t="b">
        <v>0</v>
      </c>
      <c r="M2156">
        <v>2</v>
      </c>
      <c r="N2156" t="b">
        <v>0</v>
      </c>
      <c r="O2156" t="s">
        <v>8280</v>
      </c>
      <c r="P2156" s="13">
        <v>1</v>
      </c>
      <c r="Q2156">
        <f>IFERROR(ROUND(Kickstarter!E2156/[1]Kickstarter!L2156,2),0)</f>
        <v>0.01</v>
      </c>
      <c r="R2156" s="16" t="s">
        <v>8318</v>
      </c>
      <c r="S2156" s="16" t="s">
        <v>8347</v>
      </c>
      <c r="T2156" s="15">
        <f>(((Kickstarter!J2156/60)/60)/24)+DATE(1970,1,1)</f>
        <v>41647.632256944446</v>
      </c>
      <c r="U2156" s="15">
        <f>(((Kickstarter!I2156/60)/60)/24)+DATE(1970,1,1)</f>
        <v>41667.632256944446</v>
      </c>
      <c r="V2156">
        <f>YEAR(T2156)</f>
        <v>2014</v>
      </c>
      <c r="W2156">
        <f>YEAR(U2156)</f>
        <v>2014</v>
      </c>
    </row>
    <row r="2157" spans="1:23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5">
        <f t="shared" si="33"/>
        <v>42430.747511574074</v>
      </c>
      <c r="L2157" t="b">
        <v>0</v>
      </c>
      <c r="M2157">
        <v>5</v>
      </c>
      <c r="N2157" t="b">
        <v>0</v>
      </c>
      <c r="O2157" t="s">
        <v>8280</v>
      </c>
      <c r="P2157" s="13">
        <v>1</v>
      </c>
      <c r="Q2157">
        <f>IFERROR(ROUND(Kickstarter!E2157/[1]Kickstarter!L2157,2),0)</f>
        <v>0.72</v>
      </c>
      <c r="R2157" s="16" t="s">
        <v>8329</v>
      </c>
      <c r="S2157" s="16" t="s">
        <v>8330</v>
      </c>
      <c r="T2157" s="15">
        <f>(((Kickstarter!J2157/60)/60)/24)+DATE(1970,1,1)</f>
        <v>42430.747511574074</v>
      </c>
      <c r="U2157" s="15">
        <f>(((Kickstarter!I2157/60)/60)/24)+DATE(1970,1,1)</f>
        <v>42460.70584490741</v>
      </c>
      <c r="V2157">
        <f>YEAR(T2157)</f>
        <v>2016</v>
      </c>
      <c r="W2157">
        <f>YEAR(U2157)</f>
        <v>2016</v>
      </c>
    </row>
    <row r="2158" spans="1:23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5">
        <f t="shared" si="33"/>
        <v>41488.85423611111</v>
      </c>
      <c r="L2158" t="b">
        <v>0</v>
      </c>
      <c r="M2158">
        <v>83</v>
      </c>
      <c r="N2158" t="b">
        <v>0</v>
      </c>
      <c r="O2158" t="s">
        <v>8280</v>
      </c>
      <c r="P2158" s="13">
        <v>1</v>
      </c>
      <c r="Q2158">
        <f>IFERROR(ROUND(Kickstarter!E2158/[1]Kickstarter!L2158,2),0)</f>
        <v>35.549999999999997</v>
      </c>
      <c r="R2158" s="16" t="s">
        <v>8308</v>
      </c>
      <c r="S2158" s="16" t="s">
        <v>8353</v>
      </c>
      <c r="T2158" s="15">
        <f>(((Kickstarter!J2158/60)/60)/24)+DATE(1970,1,1)</f>
        <v>41488.85423611111</v>
      </c>
      <c r="U2158" s="15">
        <f>(((Kickstarter!I2158/60)/60)/24)+DATE(1970,1,1)</f>
        <v>41533.85423611111</v>
      </c>
      <c r="V2158">
        <f>YEAR(T2158)</f>
        <v>2013</v>
      </c>
      <c r="W2158">
        <f>YEAR(U2158)</f>
        <v>2013</v>
      </c>
    </row>
    <row r="2159" spans="1:23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5">
        <f t="shared" si="33"/>
        <v>42694.98128472222</v>
      </c>
      <c r="L2159" t="b">
        <v>0</v>
      </c>
      <c r="M2159">
        <v>57</v>
      </c>
      <c r="N2159" t="b">
        <v>0</v>
      </c>
      <c r="O2159" t="s">
        <v>8280</v>
      </c>
      <c r="P2159" s="13">
        <v>1</v>
      </c>
      <c r="Q2159">
        <f>IFERROR(ROUND(Kickstarter!E2159/[1]Kickstarter!L2159,2),0)</f>
        <v>352.4</v>
      </c>
      <c r="R2159" s="16" t="s">
        <v>8310</v>
      </c>
      <c r="S2159" s="16" t="s">
        <v>8309</v>
      </c>
      <c r="T2159" s="15">
        <f>(((Kickstarter!J2159/60)/60)/24)+DATE(1970,1,1)</f>
        <v>42694.98128472222</v>
      </c>
      <c r="U2159" s="15">
        <f>(((Kickstarter!I2159/60)/60)/24)+DATE(1970,1,1)</f>
        <v>42727.332638888889</v>
      </c>
      <c r="V2159">
        <f>YEAR(T2159)</f>
        <v>2016</v>
      </c>
      <c r="W2159">
        <f>YEAR(U2159)</f>
        <v>2016</v>
      </c>
    </row>
    <row r="2160" spans="1:23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5">
        <f t="shared" si="33"/>
        <v>41264.853865740741</v>
      </c>
      <c r="L2160" t="b">
        <v>0</v>
      </c>
      <c r="M2160">
        <v>311</v>
      </c>
      <c r="N2160" t="b">
        <v>0</v>
      </c>
      <c r="O2160" t="s">
        <v>8280</v>
      </c>
      <c r="P2160" s="13">
        <v>1</v>
      </c>
      <c r="Q2160">
        <f>IFERROR(ROUND(Kickstarter!E2160/[1]Kickstarter!L2160,2),0)</f>
        <v>366.11</v>
      </c>
      <c r="R2160" s="16" t="s">
        <v>8310</v>
      </c>
      <c r="S2160" s="16" t="s">
        <v>8309</v>
      </c>
      <c r="T2160" s="15">
        <f>(((Kickstarter!J2160/60)/60)/24)+DATE(1970,1,1)</f>
        <v>41264.853865740741</v>
      </c>
      <c r="U2160" s="15">
        <f>(((Kickstarter!I2160/60)/60)/24)+DATE(1970,1,1)</f>
        <v>41309.853865740741</v>
      </c>
      <c r="V2160">
        <f>YEAR(T2160)</f>
        <v>2012</v>
      </c>
      <c r="W2160">
        <f>YEAR(U2160)</f>
        <v>2013</v>
      </c>
    </row>
    <row r="2161" spans="1:23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5">
        <f t="shared" si="33"/>
        <v>40710.731180555558</v>
      </c>
      <c r="L2161" t="b">
        <v>0</v>
      </c>
      <c r="M2161">
        <v>2</v>
      </c>
      <c r="N2161" t="b">
        <v>0</v>
      </c>
      <c r="O2161" t="s">
        <v>8280</v>
      </c>
      <c r="P2161" s="13">
        <v>1</v>
      </c>
      <c r="Q2161">
        <f>IFERROR(ROUND(Kickstarter!E2161/[1]Kickstarter!L2161,2),0)</f>
        <v>2</v>
      </c>
      <c r="R2161" s="16" t="s">
        <v>8310</v>
      </c>
      <c r="S2161" s="16" t="s">
        <v>8309</v>
      </c>
      <c r="T2161" s="15">
        <f>(((Kickstarter!J2161/60)/60)/24)+DATE(1970,1,1)</f>
        <v>40710.731180555551</v>
      </c>
      <c r="U2161" s="15">
        <f>(((Kickstarter!I2161/60)/60)/24)+DATE(1970,1,1)</f>
        <v>40740.731180555551</v>
      </c>
      <c r="V2161">
        <f>YEAR(T2161)</f>
        <v>2011</v>
      </c>
      <c r="W2161">
        <f>YEAR(U2161)</f>
        <v>2011</v>
      </c>
    </row>
    <row r="2162" spans="1:23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5">
        <f t="shared" si="33"/>
        <v>41018.711863425924</v>
      </c>
      <c r="L2162" t="b">
        <v>0</v>
      </c>
      <c r="M2162">
        <v>16</v>
      </c>
      <c r="N2162" t="b">
        <v>0</v>
      </c>
      <c r="O2162" t="s">
        <v>8280</v>
      </c>
      <c r="P2162" s="13">
        <v>1</v>
      </c>
      <c r="Q2162">
        <f>IFERROR(ROUND(Kickstarter!E2162/[1]Kickstarter!L2162,2),0)</f>
        <v>1.1599999999999999</v>
      </c>
      <c r="R2162" s="16" t="s">
        <v>8308</v>
      </c>
      <c r="S2162" s="16" t="s">
        <v>8352</v>
      </c>
      <c r="T2162" s="15">
        <f>(((Kickstarter!J2162/60)/60)/24)+DATE(1970,1,1)</f>
        <v>41018.711863425924</v>
      </c>
      <c r="U2162" s="15">
        <f>(((Kickstarter!I2162/60)/60)/24)+DATE(1970,1,1)</f>
        <v>41048.711863425924</v>
      </c>
      <c r="V2162">
        <f>YEAR(T2162)</f>
        <v>2012</v>
      </c>
      <c r="W2162">
        <f>YEAR(U2162)</f>
        <v>2012</v>
      </c>
    </row>
    <row r="2163" spans="1:23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5">
        <f t="shared" si="33"/>
        <v>42240.852534722224</v>
      </c>
      <c r="L2163" t="b">
        <v>0</v>
      </c>
      <c r="M2163">
        <v>13</v>
      </c>
      <c r="N2163" t="b">
        <v>1</v>
      </c>
      <c r="O2163" t="s">
        <v>8274</v>
      </c>
      <c r="P2163" s="13">
        <v>1</v>
      </c>
      <c r="Q2163">
        <f>IFERROR(ROUND(Kickstarter!E2163/[1]Kickstarter!L2163,2),0)</f>
        <v>1.36</v>
      </c>
      <c r="R2163" s="16" t="s">
        <v>8318</v>
      </c>
      <c r="S2163" s="16" t="s">
        <v>8345</v>
      </c>
      <c r="T2163" s="15">
        <f>(((Kickstarter!J2163/60)/60)/24)+DATE(1970,1,1)</f>
        <v>42240.852534722217</v>
      </c>
      <c r="U2163" s="15">
        <f>(((Kickstarter!I2163/60)/60)/24)+DATE(1970,1,1)</f>
        <v>42270.852534722217</v>
      </c>
      <c r="V2163">
        <f>YEAR(T2163)</f>
        <v>2015</v>
      </c>
      <c r="W2163">
        <f>YEAR(U2163)</f>
        <v>2015</v>
      </c>
    </row>
    <row r="2164" spans="1:23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5">
        <f t="shared" si="33"/>
        <v>41813.766099537039</v>
      </c>
      <c r="L2164" t="b">
        <v>0</v>
      </c>
      <c r="M2164">
        <v>58</v>
      </c>
      <c r="N2164" t="b">
        <v>1</v>
      </c>
      <c r="O2164" t="s">
        <v>8274</v>
      </c>
      <c r="P2164" s="13">
        <v>1</v>
      </c>
      <c r="Q2164">
        <f>IFERROR(ROUND(Kickstarter!E2164/[1]Kickstarter!L2164,2),0)</f>
        <v>33.68</v>
      </c>
      <c r="R2164" s="16" t="s">
        <v>8318</v>
      </c>
      <c r="S2164" s="16" t="s">
        <v>8347</v>
      </c>
      <c r="T2164" s="15">
        <f>(((Kickstarter!J2164/60)/60)/24)+DATE(1970,1,1)</f>
        <v>41813.766099537039</v>
      </c>
      <c r="U2164" s="15">
        <f>(((Kickstarter!I2164/60)/60)/24)+DATE(1970,1,1)</f>
        <v>41844.766099537039</v>
      </c>
      <c r="V2164">
        <f>YEAR(T2164)</f>
        <v>2014</v>
      </c>
      <c r="W2164">
        <f>YEAR(U2164)</f>
        <v>2014</v>
      </c>
    </row>
    <row r="2165" spans="1:23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5">
        <f t="shared" si="33"/>
        <v>42111.899537037039</v>
      </c>
      <c r="L2165" t="b">
        <v>0</v>
      </c>
      <c r="M2165">
        <v>44</v>
      </c>
      <c r="N2165" t="b">
        <v>1</v>
      </c>
      <c r="O2165" t="s">
        <v>8274</v>
      </c>
      <c r="P2165" s="13">
        <v>1</v>
      </c>
      <c r="Q2165">
        <f>IFERROR(ROUND(Kickstarter!E2165/[1]Kickstarter!L2165,2),0)</f>
        <v>11.68</v>
      </c>
      <c r="R2165" s="16" t="s">
        <v>8313</v>
      </c>
      <c r="S2165" s="16" t="s">
        <v>8312</v>
      </c>
      <c r="T2165" s="15">
        <f>(((Kickstarter!J2165/60)/60)/24)+DATE(1970,1,1)</f>
        <v>42111.899537037039</v>
      </c>
      <c r="U2165" s="15">
        <f>(((Kickstarter!I2165/60)/60)/24)+DATE(1970,1,1)</f>
        <v>42163.159722222219</v>
      </c>
      <c r="V2165">
        <f>YEAR(T2165)</f>
        <v>2015</v>
      </c>
      <c r="W2165">
        <f>YEAR(U2165)</f>
        <v>2015</v>
      </c>
    </row>
    <row r="2166" spans="1:23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5">
        <f t="shared" si="33"/>
        <v>42515.71775462963</v>
      </c>
      <c r="L2166" t="b">
        <v>0</v>
      </c>
      <c r="M2166">
        <v>83</v>
      </c>
      <c r="N2166" t="b">
        <v>1</v>
      </c>
      <c r="O2166" t="s">
        <v>8274</v>
      </c>
      <c r="P2166" s="13">
        <v>1</v>
      </c>
      <c r="Q2166">
        <f>IFERROR(ROUND(Kickstarter!E2166/[1]Kickstarter!L2166,2),0)</f>
        <v>29.55</v>
      </c>
      <c r="R2166" s="16" t="s">
        <v>8329</v>
      </c>
      <c r="S2166" s="16" t="s">
        <v>8330</v>
      </c>
      <c r="T2166" s="15">
        <f>(((Kickstarter!J2166/60)/60)/24)+DATE(1970,1,1)</f>
        <v>42515.71775462963</v>
      </c>
      <c r="U2166" s="15">
        <f>(((Kickstarter!I2166/60)/60)/24)+DATE(1970,1,1)</f>
        <v>42546.165972222225</v>
      </c>
      <c r="V2166">
        <f>YEAR(T2166)</f>
        <v>2016</v>
      </c>
      <c r="W2166">
        <f>YEAR(U2166)</f>
        <v>2016</v>
      </c>
    </row>
    <row r="2167" spans="1:23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5">
        <f t="shared" si="33"/>
        <v>42438.667071759264</v>
      </c>
      <c r="L2167" t="b">
        <v>0</v>
      </c>
      <c r="M2167">
        <v>117</v>
      </c>
      <c r="N2167" t="b">
        <v>1</v>
      </c>
      <c r="O2167" t="s">
        <v>8274</v>
      </c>
      <c r="P2167" s="13">
        <v>1</v>
      </c>
      <c r="Q2167">
        <f>IFERROR(ROUND(Kickstarter!E2167/[1]Kickstarter!L2167,2),0)</f>
        <v>21.26</v>
      </c>
      <c r="R2167" s="16" t="s">
        <v>8308</v>
      </c>
      <c r="S2167" s="16" t="s">
        <v>8342</v>
      </c>
      <c r="T2167" s="15">
        <f>(((Kickstarter!J2167/60)/60)/24)+DATE(1970,1,1)</f>
        <v>42438.667071759264</v>
      </c>
      <c r="U2167" s="15">
        <f>(((Kickstarter!I2167/60)/60)/24)+DATE(1970,1,1)</f>
        <v>42468.625405092593</v>
      </c>
      <c r="V2167">
        <f>YEAR(T2167)</f>
        <v>2016</v>
      </c>
      <c r="W2167">
        <f>YEAR(U2167)</f>
        <v>2016</v>
      </c>
    </row>
    <row r="2168" spans="1:23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5">
        <f t="shared" si="33"/>
        <v>41933.838171296295</v>
      </c>
      <c r="L2168" t="b">
        <v>0</v>
      </c>
      <c r="M2168">
        <v>32</v>
      </c>
      <c r="N2168" t="b">
        <v>1</v>
      </c>
      <c r="O2168" t="s">
        <v>8274</v>
      </c>
      <c r="P2168" s="13">
        <v>1</v>
      </c>
      <c r="Q2168">
        <f>IFERROR(ROUND(Kickstarter!E2168/[1]Kickstarter!L2168,2),0)</f>
        <v>32.22</v>
      </c>
      <c r="R2168" s="16" t="s">
        <v>8318</v>
      </c>
      <c r="S2168" s="16" t="s">
        <v>8345</v>
      </c>
      <c r="T2168" s="15">
        <f>(((Kickstarter!J2168/60)/60)/24)+DATE(1970,1,1)</f>
        <v>41933.838171296295</v>
      </c>
      <c r="U2168" s="15">
        <f>(((Kickstarter!I2168/60)/60)/24)+DATE(1970,1,1)</f>
        <v>41978.879837962959</v>
      </c>
      <c r="V2168">
        <f>YEAR(T2168)</f>
        <v>2014</v>
      </c>
      <c r="W2168">
        <f>YEAR(U2168)</f>
        <v>2014</v>
      </c>
    </row>
    <row r="2169" spans="1:23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5">
        <f t="shared" si="33"/>
        <v>41153.066400462965</v>
      </c>
      <c r="L2169" t="b">
        <v>0</v>
      </c>
      <c r="M2169">
        <v>8</v>
      </c>
      <c r="N2169" t="b">
        <v>1</v>
      </c>
      <c r="O2169" t="s">
        <v>8274</v>
      </c>
      <c r="P2169" s="13">
        <v>1</v>
      </c>
      <c r="Q2169">
        <f>IFERROR(ROUND(Kickstarter!E2169/[1]Kickstarter!L2169,2),0)</f>
        <v>2.4</v>
      </c>
      <c r="R2169" s="16" t="s">
        <v>8308</v>
      </c>
      <c r="S2169" s="16" t="s">
        <v>8342</v>
      </c>
      <c r="T2169" s="15">
        <f>(((Kickstarter!J2169/60)/60)/24)+DATE(1970,1,1)</f>
        <v>41153.066400462965</v>
      </c>
      <c r="U2169" s="15">
        <f>(((Kickstarter!I2169/60)/60)/24)+DATE(1970,1,1)</f>
        <v>41167.066400462965</v>
      </c>
      <c r="V2169">
        <f>YEAR(T2169)</f>
        <v>2012</v>
      </c>
      <c r="W2169">
        <f>YEAR(U2169)</f>
        <v>2012</v>
      </c>
    </row>
    <row r="2170" spans="1:23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5">
        <f t="shared" si="33"/>
        <v>42745.600243055553</v>
      </c>
      <c r="L2170" t="b">
        <v>0</v>
      </c>
      <c r="M2170">
        <v>340</v>
      </c>
      <c r="N2170" t="b">
        <v>1</v>
      </c>
      <c r="O2170" t="s">
        <v>8274</v>
      </c>
      <c r="P2170" s="13">
        <v>1</v>
      </c>
      <c r="Q2170">
        <f>IFERROR(ROUND(Kickstarter!E2170/[1]Kickstarter!L2170,2),0)</f>
        <v>57.74</v>
      </c>
      <c r="R2170" s="16" t="s">
        <v>8318</v>
      </c>
      <c r="S2170" s="16" t="s">
        <v>8345</v>
      </c>
      <c r="T2170" s="15">
        <f>(((Kickstarter!J2170/60)/60)/24)+DATE(1970,1,1)</f>
        <v>42745.600243055553</v>
      </c>
      <c r="U2170" s="15">
        <f>(((Kickstarter!I2170/60)/60)/24)+DATE(1970,1,1)</f>
        <v>42776.208333333328</v>
      </c>
      <c r="V2170">
        <f>YEAR(T2170)</f>
        <v>2017</v>
      </c>
      <c r="W2170">
        <f>YEAR(U2170)</f>
        <v>2017</v>
      </c>
    </row>
    <row r="2171" spans="1:23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5">
        <f t="shared" si="33"/>
        <v>42793.700821759259</v>
      </c>
      <c r="L2171" t="b">
        <v>0</v>
      </c>
      <c r="M2171">
        <v>7</v>
      </c>
      <c r="N2171" t="b">
        <v>1</v>
      </c>
      <c r="O2171" t="s">
        <v>8274</v>
      </c>
      <c r="P2171" s="13">
        <v>1</v>
      </c>
      <c r="Q2171">
        <f>IFERROR(ROUND(Kickstarter!E2171/[1]Kickstarter!L2171,2),0)</f>
        <v>0.35</v>
      </c>
      <c r="R2171" s="16" t="s">
        <v>8318</v>
      </c>
      <c r="S2171" s="16" t="s">
        <v>8345</v>
      </c>
      <c r="T2171" s="15">
        <f>(((Kickstarter!J2171/60)/60)/24)+DATE(1970,1,1)</f>
        <v>42793.700821759259</v>
      </c>
      <c r="U2171" s="15">
        <f>(((Kickstarter!I2171/60)/60)/24)+DATE(1970,1,1)</f>
        <v>42796.700821759259</v>
      </c>
      <c r="V2171">
        <f>YEAR(T2171)</f>
        <v>2017</v>
      </c>
      <c r="W2171">
        <f>YEAR(U2171)</f>
        <v>2017</v>
      </c>
    </row>
    <row r="2172" spans="1:23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5">
        <f t="shared" si="33"/>
        <v>42198.750254629631</v>
      </c>
      <c r="L2172" t="b">
        <v>0</v>
      </c>
      <c r="M2172">
        <v>19</v>
      </c>
      <c r="N2172" t="b">
        <v>1</v>
      </c>
      <c r="O2172" t="s">
        <v>8274</v>
      </c>
      <c r="P2172" s="13">
        <v>1</v>
      </c>
      <c r="Q2172">
        <f>IFERROR(ROUND(Kickstarter!E2172/[1]Kickstarter!L2172,2),0)</f>
        <v>6.03</v>
      </c>
      <c r="R2172" s="16" t="s">
        <v>8324</v>
      </c>
      <c r="S2172" s="16" t="s">
        <v>8351</v>
      </c>
      <c r="T2172" s="15">
        <f>(((Kickstarter!J2172/60)/60)/24)+DATE(1970,1,1)</f>
        <v>42198.750254629631</v>
      </c>
      <c r="U2172" s="15">
        <f>(((Kickstarter!I2172/60)/60)/24)+DATE(1970,1,1)</f>
        <v>42238.750254629631</v>
      </c>
      <c r="V2172">
        <f>YEAR(T2172)</f>
        <v>2015</v>
      </c>
      <c r="W2172">
        <f>YEAR(U2172)</f>
        <v>2015</v>
      </c>
    </row>
    <row r="2173" spans="1:23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5">
        <f t="shared" si="33"/>
        <v>42141.95711805555</v>
      </c>
      <c r="L2173" t="b">
        <v>0</v>
      </c>
      <c r="M2173">
        <v>47</v>
      </c>
      <c r="N2173" t="b">
        <v>1</v>
      </c>
      <c r="O2173" t="s">
        <v>8274</v>
      </c>
      <c r="P2173" s="13">
        <v>1</v>
      </c>
      <c r="Q2173">
        <f>IFERROR(ROUND(Kickstarter!E2173/[1]Kickstarter!L2173,2),0)</f>
        <v>31.66</v>
      </c>
      <c r="R2173" s="16" t="s">
        <v>8318</v>
      </c>
      <c r="S2173" s="16" t="s">
        <v>8345</v>
      </c>
      <c r="T2173" s="15">
        <f>(((Kickstarter!J2173/60)/60)/24)+DATE(1970,1,1)</f>
        <v>42141.95711805555</v>
      </c>
      <c r="U2173" s="15">
        <f>(((Kickstarter!I2173/60)/60)/24)+DATE(1970,1,1)</f>
        <v>42177.208333333328</v>
      </c>
      <c r="V2173">
        <f>YEAR(T2173)</f>
        <v>2015</v>
      </c>
      <c r="W2173">
        <f>YEAR(U2173)</f>
        <v>2015</v>
      </c>
    </row>
    <row r="2174" spans="1:23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5">
        <f t="shared" si="33"/>
        <v>42082.580092592594</v>
      </c>
      <c r="L2174" t="b">
        <v>0</v>
      </c>
      <c r="M2174">
        <v>13</v>
      </c>
      <c r="N2174" t="b">
        <v>1</v>
      </c>
      <c r="O2174" t="s">
        <v>8274</v>
      </c>
      <c r="P2174" s="13">
        <v>1</v>
      </c>
      <c r="Q2174">
        <f>IFERROR(ROUND(Kickstarter!E2174/[1]Kickstarter!L2174,2),0)</f>
        <v>3.72</v>
      </c>
      <c r="R2174" s="16" t="s">
        <v>8310</v>
      </c>
      <c r="S2174" s="16" t="s">
        <v>8309</v>
      </c>
      <c r="T2174" s="15">
        <f>(((Kickstarter!J2174/60)/60)/24)+DATE(1970,1,1)</f>
        <v>42082.580092592587</v>
      </c>
      <c r="U2174" s="15">
        <f>(((Kickstarter!I2174/60)/60)/24)+DATE(1970,1,1)</f>
        <v>42112.580092592587</v>
      </c>
      <c r="V2174">
        <f>YEAR(T2174)</f>
        <v>2015</v>
      </c>
      <c r="W2174">
        <f>YEAR(U2174)</f>
        <v>2015</v>
      </c>
    </row>
    <row r="2175" spans="1:23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5">
        <f t="shared" si="33"/>
        <v>41495.692627314813</v>
      </c>
      <c r="L2175" t="b">
        <v>0</v>
      </c>
      <c r="M2175">
        <v>90</v>
      </c>
      <c r="N2175" t="b">
        <v>1</v>
      </c>
      <c r="O2175" t="s">
        <v>8274</v>
      </c>
      <c r="P2175" s="13">
        <v>1</v>
      </c>
      <c r="Q2175">
        <f>IFERROR(ROUND(Kickstarter!E2175/[1]Kickstarter!L2175,2),0)</f>
        <v>19.46</v>
      </c>
      <c r="R2175" s="16" t="s">
        <v>8308</v>
      </c>
      <c r="S2175" s="16" t="s">
        <v>8350</v>
      </c>
      <c r="T2175" s="15">
        <f>(((Kickstarter!J2175/60)/60)/24)+DATE(1970,1,1)</f>
        <v>41495.692627314813</v>
      </c>
      <c r="U2175" s="15">
        <f>(((Kickstarter!I2175/60)/60)/24)+DATE(1970,1,1)</f>
        <v>41527.165972222225</v>
      </c>
      <c r="V2175">
        <f>YEAR(T2175)</f>
        <v>2013</v>
      </c>
      <c r="W2175">
        <f>YEAR(U2175)</f>
        <v>2013</v>
      </c>
    </row>
    <row r="2176" spans="1:23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5">
        <f t="shared" si="33"/>
        <v>42465.542905092589</v>
      </c>
      <c r="L2176" t="b">
        <v>0</v>
      </c>
      <c r="M2176">
        <v>63</v>
      </c>
      <c r="N2176" t="b">
        <v>1</v>
      </c>
      <c r="O2176" t="s">
        <v>8274</v>
      </c>
      <c r="P2176" s="13">
        <v>1</v>
      </c>
      <c r="Q2176">
        <f>IFERROR(ROUND(Kickstarter!E2176/[1]Kickstarter!L2176,2),0)</f>
        <v>228.83</v>
      </c>
      <c r="R2176" s="16" t="s">
        <v>8318</v>
      </c>
      <c r="S2176" s="16" t="s">
        <v>8349</v>
      </c>
      <c r="T2176" s="15">
        <f>(((Kickstarter!J2176/60)/60)/24)+DATE(1970,1,1)</f>
        <v>42465.542905092589</v>
      </c>
      <c r="U2176" s="15">
        <f>(((Kickstarter!I2176/60)/60)/24)+DATE(1970,1,1)</f>
        <v>42495.542905092589</v>
      </c>
      <c r="V2176">
        <f>YEAR(T2176)</f>
        <v>2016</v>
      </c>
      <c r="W2176">
        <f>YEAR(U2176)</f>
        <v>2016</v>
      </c>
    </row>
    <row r="2177" spans="1:23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5">
        <f t="shared" si="33"/>
        <v>42565.009097222224</v>
      </c>
      <c r="L2177" t="b">
        <v>0</v>
      </c>
      <c r="M2177">
        <v>26</v>
      </c>
      <c r="N2177" t="b">
        <v>1</v>
      </c>
      <c r="O2177" t="s">
        <v>8274</v>
      </c>
      <c r="P2177" s="13">
        <v>1</v>
      </c>
      <c r="Q2177">
        <f>IFERROR(ROUND(Kickstarter!E2177/[1]Kickstarter!L2177,2),0)</f>
        <v>4.74</v>
      </c>
      <c r="R2177" s="16" t="s">
        <v>8324</v>
      </c>
      <c r="S2177" s="16" t="s">
        <v>8348</v>
      </c>
      <c r="T2177" s="15">
        <f>(((Kickstarter!J2177/60)/60)/24)+DATE(1970,1,1)</f>
        <v>42565.009097222224</v>
      </c>
      <c r="U2177" s="15">
        <f>(((Kickstarter!I2177/60)/60)/24)+DATE(1970,1,1)</f>
        <v>42572.009097222224</v>
      </c>
      <c r="V2177">
        <f>YEAR(T2177)</f>
        <v>2016</v>
      </c>
      <c r="W2177">
        <f>YEAR(U2177)</f>
        <v>2016</v>
      </c>
    </row>
    <row r="2178" spans="1:23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5">
        <f t="shared" si="33"/>
        <v>42096.633206018523</v>
      </c>
      <c r="L2178" t="b">
        <v>0</v>
      </c>
      <c r="M2178">
        <v>71</v>
      </c>
      <c r="N2178" t="b">
        <v>1</v>
      </c>
      <c r="O2178" t="s">
        <v>8274</v>
      </c>
      <c r="P2178" s="13">
        <v>1</v>
      </c>
      <c r="Q2178">
        <f>IFERROR(ROUND(Kickstarter!E2178/[1]Kickstarter!L2178,2),0)</f>
        <v>121.17</v>
      </c>
      <c r="R2178" s="16" t="s">
        <v>8318</v>
      </c>
      <c r="S2178" s="16" t="s">
        <v>8347</v>
      </c>
      <c r="T2178" s="15">
        <f>(((Kickstarter!J2178/60)/60)/24)+DATE(1970,1,1)</f>
        <v>42096.633206018523</v>
      </c>
      <c r="U2178" s="15">
        <f>(((Kickstarter!I2178/60)/60)/24)+DATE(1970,1,1)</f>
        <v>42126.633206018523</v>
      </c>
      <c r="V2178">
        <f>YEAR(T2178)</f>
        <v>2015</v>
      </c>
      <c r="W2178">
        <f>YEAR(U2178)</f>
        <v>2015</v>
      </c>
    </row>
    <row r="2179" spans="1:23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5">
        <f t="shared" ref="K2179:K2242" si="34">(J2179/86400) + DATE(1970,1,1)</f>
        <v>42502.250775462962</v>
      </c>
      <c r="L2179" t="b">
        <v>0</v>
      </c>
      <c r="M2179">
        <v>38</v>
      </c>
      <c r="N2179" t="b">
        <v>1</v>
      </c>
      <c r="O2179" t="s">
        <v>8274</v>
      </c>
      <c r="P2179" s="13">
        <v>1</v>
      </c>
      <c r="Q2179">
        <f>IFERROR(ROUND(Kickstarter!E2179/[1]Kickstarter!L2179,2),0)</f>
        <v>46.35</v>
      </c>
      <c r="R2179" s="16" t="s">
        <v>8310</v>
      </c>
      <c r="S2179" s="16" t="s">
        <v>8309</v>
      </c>
      <c r="T2179" s="15">
        <f>(((Kickstarter!J2179/60)/60)/24)+DATE(1970,1,1)</f>
        <v>42502.250775462962</v>
      </c>
      <c r="U2179" s="15">
        <f>(((Kickstarter!I2179/60)/60)/24)+DATE(1970,1,1)</f>
        <v>42527.250775462962</v>
      </c>
      <c r="V2179">
        <f>YEAR(T2179)</f>
        <v>2016</v>
      </c>
      <c r="W2179">
        <f>YEAR(U2179)</f>
        <v>2016</v>
      </c>
    </row>
    <row r="2180" spans="1:23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5">
        <f t="shared" si="34"/>
        <v>42723.63653935185</v>
      </c>
      <c r="L2180" t="b">
        <v>0</v>
      </c>
      <c r="M2180">
        <v>859</v>
      </c>
      <c r="N2180" t="b">
        <v>1</v>
      </c>
      <c r="O2180" t="s">
        <v>8274</v>
      </c>
      <c r="P2180" s="13">
        <v>1</v>
      </c>
      <c r="Q2180">
        <f>IFERROR(ROUND(Kickstarter!E2180/[1]Kickstarter!L2180,2),0)</f>
        <v>330.1</v>
      </c>
      <c r="R2180" s="16" t="s">
        <v>8315</v>
      </c>
      <c r="S2180" s="16" t="s">
        <v>8321</v>
      </c>
      <c r="T2180" s="15">
        <f>(((Kickstarter!J2180/60)/60)/24)+DATE(1970,1,1)</f>
        <v>42723.63653935185</v>
      </c>
      <c r="U2180" s="15">
        <f>(((Kickstarter!I2180/60)/60)/24)+DATE(1970,1,1)</f>
        <v>42753.63653935185</v>
      </c>
      <c r="V2180">
        <f>YEAR(T2180)</f>
        <v>2016</v>
      </c>
      <c r="W2180">
        <f>YEAR(U2180)</f>
        <v>2017</v>
      </c>
    </row>
    <row r="2181" spans="1:23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5">
        <f t="shared" si="34"/>
        <v>42075.171203703707</v>
      </c>
      <c r="L2181" t="b">
        <v>0</v>
      </c>
      <c r="M2181">
        <v>21</v>
      </c>
      <c r="N2181" t="b">
        <v>1</v>
      </c>
      <c r="O2181" t="s">
        <v>8274</v>
      </c>
      <c r="P2181" s="13">
        <v>1</v>
      </c>
      <c r="Q2181">
        <f>IFERROR(ROUND(Kickstarter!E2181/[1]Kickstarter!L2181,2),0)</f>
        <v>13.68</v>
      </c>
      <c r="R2181" s="16" t="s">
        <v>8329</v>
      </c>
      <c r="S2181" s="16" t="s">
        <v>8330</v>
      </c>
      <c r="T2181" s="15">
        <f>(((Kickstarter!J2181/60)/60)/24)+DATE(1970,1,1)</f>
        <v>42075.171203703707</v>
      </c>
      <c r="U2181" s="15">
        <f>(((Kickstarter!I2181/60)/60)/24)+DATE(1970,1,1)</f>
        <v>42105.171203703707</v>
      </c>
      <c r="V2181">
        <f>YEAR(T2181)</f>
        <v>2015</v>
      </c>
      <c r="W2181">
        <f>YEAR(U2181)</f>
        <v>2015</v>
      </c>
    </row>
    <row r="2182" spans="1:23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5">
        <f t="shared" si="34"/>
        <v>42279.669768518521</v>
      </c>
      <c r="L2182" t="b">
        <v>0</v>
      </c>
      <c r="M2182">
        <v>78</v>
      </c>
      <c r="N2182" t="b">
        <v>1</v>
      </c>
      <c r="O2182" t="s">
        <v>8274</v>
      </c>
      <c r="P2182" s="13">
        <v>1</v>
      </c>
      <c r="Q2182">
        <f>IFERROR(ROUND(Kickstarter!E2182/[1]Kickstarter!L2182,2),0)</f>
        <v>233.01</v>
      </c>
      <c r="R2182" s="16" t="s">
        <v>8310</v>
      </c>
      <c r="S2182" s="16" t="s">
        <v>8309</v>
      </c>
      <c r="T2182" s="15">
        <f>(((Kickstarter!J2182/60)/60)/24)+DATE(1970,1,1)</f>
        <v>42279.669768518521</v>
      </c>
      <c r="U2182" s="15">
        <f>(((Kickstarter!I2182/60)/60)/24)+DATE(1970,1,1)</f>
        <v>42321.711435185185</v>
      </c>
      <c r="V2182">
        <f>YEAR(T2182)</f>
        <v>2015</v>
      </c>
      <c r="W2182">
        <f>YEAR(U2182)</f>
        <v>2015</v>
      </c>
    </row>
    <row r="2183" spans="1:23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5">
        <f t="shared" si="34"/>
        <v>42773.005243055552</v>
      </c>
      <c r="L2183" t="b">
        <v>0</v>
      </c>
      <c r="M2183">
        <v>53</v>
      </c>
      <c r="N2183" t="b">
        <v>1</v>
      </c>
      <c r="O2183" t="s">
        <v>8295</v>
      </c>
      <c r="P2183" s="13">
        <v>1</v>
      </c>
      <c r="Q2183">
        <f>IFERROR(ROUND(Kickstarter!E2183/[1]Kickstarter!L2183,2),0)</f>
        <v>17.11</v>
      </c>
      <c r="R2183" s="16" t="s">
        <v>8318</v>
      </c>
      <c r="S2183" s="16" t="s">
        <v>8345</v>
      </c>
      <c r="T2183" s="15">
        <f>(((Kickstarter!J2183/60)/60)/24)+DATE(1970,1,1)</f>
        <v>42773.005243055552</v>
      </c>
      <c r="U2183" s="15">
        <f>(((Kickstarter!I2183/60)/60)/24)+DATE(1970,1,1)</f>
        <v>42787.005243055552</v>
      </c>
      <c r="V2183">
        <f>YEAR(T2183)</f>
        <v>2017</v>
      </c>
      <c r="W2183">
        <f>YEAR(U2183)</f>
        <v>2017</v>
      </c>
    </row>
    <row r="2184" spans="1:23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5">
        <f t="shared" si="34"/>
        <v>41879.900752314818</v>
      </c>
      <c r="L2184" t="b">
        <v>0</v>
      </c>
      <c r="M2184">
        <v>356</v>
      </c>
      <c r="N2184" t="b">
        <v>1</v>
      </c>
      <c r="O2184" t="s">
        <v>8295</v>
      </c>
      <c r="P2184" s="13">
        <v>1</v>
      </c>
      <c r="Q2184">
        <f>IFERROR(ROUND(Kickstarter!E2184/[1]Kickstarter!L2184,2),0)</f>
        <v>3931.25</v>
      </c>
      <c r="R2184" s="16" t="s">
        <v>8308</v>
      </c>
      <c r="S2184" s="16" t="s">
        <v>8346</v>
      </c>
      <c r="T2184" s="15">
        <f>(((Kickstarter!J2184/60)/60)/24)+DATE(1970,1,1)</f>
        <v>41879.900752314818</v>
      </c>
      <c r="U2184" s="15">
        <f>(((Kickstarter!I2184/60)/60)/24)+DATE(1970,1,1)</f>
        <v>41914.900752314818</v>
      </c>
      <c r="V2184">
        <f>YEAR(T2184)</f>
        <v>2014</v>
      </c>
      <c r="W2184">
        <f>YEAR(U2184)</f>
        <v>2014</v>
      </c>
    </row>
    <row r="2185" spans="1:23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5">
        <f t="shared" si="34"/>
        <v>42745.365474537037</v>
      </c>
      <c r="L2185" t="b">
        <v>0</v>
      </c>
      <c r="M2185">
        <v>279</v>
      </c>
      <c r="N2185" t="b">
        <v>1</v>
      </c>
      <c r="O2185" t="s">
        <v>8295</v>
      </c>
      <c r="P2185" s="13">
        <v>1</v>
      </c>
      <c r="Q2185">
        <f>IFERROR(ROUND(Kickstarter!E2185/[1]Kickstarter!L2185,2),0)</f>
        <v>42.75</v>
      </c>
      <c r="R2185" s="16" t="s">
        <v>8318</v>
      </c>
      <c r="S2185" s="16" t="s">
        <v>8345</v>
      </c>
      <c r="T2185" s="15">
        <f>(((Kickstarter!J2185/60)/60)/24)+DATE(1970,1,1)</f>
        <v>42745.365474537044</v>
      </c>
      <c r="U2185" s="15">
        <f>(((Kickstarter!I2185/60)/60)/24)+DATE(1970,1,1)</f>
        <v>42775.208333333328</v>
      </c>
      <c r="V2185">
        <f>YEAR(T2185)</f>
        <v>2017</v>
      </c>
      <c r="W2185">
        <f>YEAR(U2185)</f>
        <v>2017</v>
      </c>
    </row>
    <row r="2186" spans="1:23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5">
        <f t="shared" si="34"/>
        <v>42380.690289351856</v>
      </c>
      <c r="L2186" t="b">
        <v>1</v>
      </c>
      <c r="M2186">
        <v>266</v>
      </c>
      <c r="N2186" t="b">
        <v>1</v>
      </c>
      <c r="O2186" t="s">
        <v>8295</v>
      </c>
      <c r="P2186" s="13">
        <v>1</v>
      </c>
      <c r="Q2186">
        <f>IFERROR(ROUND(Kickstarter!E2186/[1]Kickstarter!L2186,2),0)</f>
        <v>188.57</v>
      </c>
      <c r="R2186" s="16" t="s">
        <v>8310</v>
      </c>
      <c r="S2186" s="16" t="s">
        <v>8309</v>
      </c>
      <c r="T2186" s="15">
        <f>(((Kickstarter!J2186/60)/60)/24)+DATE(1970,1,1)</f>
        <v>42380.690289351856</v>
      </c>
      <c r="U2186" s="15">
        <f>(((Kickstarter!I2186/60)/60)/24)+DATE(1970,1,1)</f>
        <v>42394.666666666672</v>
      </c>
      <c r="V2186">
        <f>YEAR(T2186)</f>
        <v>2016</v>
      </c>
      <c r="W2186">
        <f>YEAR(U2186)</f>
        <v>2016</v>
      </c>
    </row>
    <row r="2187" spans="1:23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5">
        <f t="shared" si="34"/>
        <v>41319.349988425922</v>
      </c>
      <c r="L2187" t="b">
        <v>0</v>
      </c>
      <c r="M2187">
        <v>623</v>
      </c>
      <c r="N2187" t="b">
        <v>1</v>
      </c>
      <c r="O2187" t="s">
        <v>8295</v>
      </c>
      <c r="P2187" s="13">
        <v>1</v>
      </c>
      <c r="Q2187">
        <f>IFERROR(ROUND(Kickstarter!E2187/[1]Kickstarter!L2187,2),0)</f>
        <v>901.44</v>
      </c>
      <c r="R2187" s="16" t="s">
        <v>8329</v>
      </c>
      <c r="S2187" s="16" t="s">
        <v>8330</v>
      </c>
      <c r="T2187" s="15">
        <f>(((Kickstarter!J2187/60)/60)/24)+DATE(1970,1,1)</f>
        <v>41319.349988425929</v>
      </c>
      <c r="U2187" s="15">
        <f>(((Kickstarter!I2187/60)/60)/24)+DATE(1970,1,1)</f>
        <v>41359.349988425929</v>
      </c>
      <c r="V2187">
        <f>YEAR(T2187)</f>
        <v>2013</v>
      </c>
      <c r="W2187">
        <f>YEAR(U2187)</f>
        <v>2013</v>
      </c>
    </row>
    <row r="2188" spans="1:23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5">
        <f t="shared" si="34"/>
        <v>42583.615081018521</v>
      </c>
      <c r="L2188" t="b">
        <v>0</v>
      </c>
      <c r="M2188">
        <v>392</v>
      </c>
      <c r="N2188" t="b">
        <v>1</v>
      </c>
      <c r="O2188" t="s">
        <v>8295</v>
      </c>
      <c r="P2188" s="13">
        <v>1</v>
      </c>
      <c r="Q2188">
        <f>IFERROR(ROUND(Kickstarter!E2188/[1]Kickstarter!L2188,2),0)</f>
        <v>913.96</v>
      </c>
      <c r="R2188" s="16" t="s">
        <v>8310</v>
      </c>
      <c r="S2188" s="16" t="s">
        <v>8319</v>
      </c>
      <c r="T2188" s="15">
        <f>(((Kickstarter!J2188/60)/60)/24)+DATE(1970,1,1)</f>
        <v>42583.615081018521</v>
      </c>
      <c r="U2188" s="15">
        <f>(((Kickstarter!I2188/60)/60)/24)+DATE(1970,1,1)</f>
        <v>42620.083333333328</v>
      </c>
      <c r="V2188">
        <f>YEAR(T2188)</f>
        <v>2016</v>
      </c>
      <c r="W2188">
        <f>YEAR(U2188)</f>
        <v>2016</v>
      </c>
    </row>
    <row r="2189" spans="1:23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5">
        <f t="shared" si="34"/>
        <v>42068.209097222221</v>
      </c>
      <c r="L2189" t="b">
        <v>1</v>
      </c>
      <c r="M2189">
        <v>3562</v>
      </c>
      <c r="N2189" t="b">
        <v>1</v>
      </c>
      <c r="O2189" t="s">
        <v>8295</v>
      </c>
      <c r="P2189" s="13">
        <v>1</v>
      </c>
      <c r="Q2189">
        <f>IFERROR(ROUND(Kickstarter!E2189/[1]Kickstarter!L2189,2),0)</f>
        <v>3560.15</v>
      </c>
      <c r="R2189" s="16" t="s">
        <v>8324</v>
      </c>
      <c r="S2189" s="16" t="s">
        <v>8341</v>
      </c>
      <c r="T2189" s="15">
        <f>(((Kickstarter!J2189/60)/60)/24)+DATE(1970,1,1)</f>
        <v>42068.209097222221</v>
      </c>
      <c r="U2189" s="15">
        <f>(((Kickstarter!I2189/60)/60)/24)+DATE(1970,1,1)</f>
        <v>42097.165972222225</v>
      </c>
      <c r="V2189">
        <f>YEAR(T2189)</f>
        <v>2015</v>
      </c>
      <c r="W2189">
        <f>YEAR(U2189)</f>
        <v>2015</v>
      </c>
    </row>
    <row r="2190" spans="1:23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5">
        <f t="shared" si="34"/>
        <v>42633.586122685185</v>
      </c>
      <c r="L2190" t="b">
        <v>0</v>
      </c>
      <c r="M2190">
        <v>514</v>
      </c>
      <c r="N2190" t="b">
        <v>1</v>
      </c>
      <c r="O2190" t="s">
        <v>8295</v>
      </c>
      <c r="P2190" s="13">
        <v>1</v>
      </c>
      <c r="Q2190">
        <f>IFERROR(ROUND(Kickstarter!E2190/[1]Kickstarter!L2190,2),0)</f>
        <v>539.16999999999996</v>
      </c>
      <c r="R2190" s="16" t="s">
        <v>8315</v>
      </c>
      <c r="S2190" s="16" t="s">
        <v>8336</v>
      </c>
      <c r="T2190" s="15">
        <f>(((Kickstarter!J2190/60)/60)/24)+DATE(1970,1,1)</f>
        <v>42633.586122685185</v>
      </c>
      <c r="U2190" s="15">
        <f>(((Kickstarter!I2190/60)/60)/24)+DATE(1970,1,1)</f>
        <v>42668.708333333328</v>
      </c>
      <c r="V2190">
        <f>YEAR(T2190)</f>
        <v>2016</v>
      </c>
      <c r="W2190">
        <f>YEAR(U2190)</f>
        <v>2016</v>
      </c>
    </row>
    <row r="2191" spans="1:23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5">
        <f t="shared" si="34"/>
        <v>42467.788194444445</v>
      </c>
      <c r="L2191" t="b">
        <v>0</v>
      </c>
      <c r="M2191">
        <v>88</v>
      </c>
      <c r="N2191" t="b">
        <v>1</v>
      </c>
      <c r="O2191" t="s">
        <v>8295</v>
      </c>
      <c r="P2191" s="13">
        <v>1</v>
      </c>
      <c r="Q2191">
        <f>IFERROR(ROUND(Kickstarter!E2191/[1]Kickstarter!L2191,2),0)</f>
        <v>154.85</v>
      </c>
      <c r="R2191" s="16" t="s">
        <v>8310</v>
      </c>
      <c r="S2191" s="16" t="s">
        <v>8319</v>
      </c>
      <c r="T2191" s="15">
        <f>(((Kickstarter!J2191/60)/60)/24)+DATE(1970,1,1)</f>
        <v>42467.788194444445</v>
      </c>
      <c r="U2191" s="15">
        <f>(((Kickstarter!I2191/60)/60)/24)+DATE(1970,1,1)</f>
        <v>42481.916666666672</v>
      </c>
      <c r="V2191">
        <f>YEAR(T2191)</f>
        <v>2016</v>
      </c>
      <c r="W2191">
        <f>YEAR(U2191)</f>
        <v>2016</v>
      </c>
    </row>
    <row r="2192" spans="1:23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5">
        <f t="shared" si="34"/>
        <v>42417.625046296293</v>
      </c>
      <c r="L2192" t="b">
        <v>0</v>
      </c>
      <c r="M2192">
        <v>537</v>
      </c>
      <c r="N2192" t="b">
        <v>1</v>
      </c>
      <c r="O2192" t="s">
        <v>8295</v>
      </c>
      <c r="P2192" s="13">
        <v>1</v>
      </c>
      <c r="Q2192">
        <f>IFERROR(ROUND(Kickstarter!E2192/[1]Kickstarter!L2192,2),0)</f>
        <v>3897.33</v>
      </c>
      <c r="R2192" s="16" t="s">
        <v>8310</v>
      </c>
      <c r="S2192" s="16" t="s">
        <v>8309</v>
      </c>
      <c r="T2192" s="15">
        <f>(((Kickstarter!J2192/60)/60)/24)+DATE(1970,1,1)</f>
        <v>42417.625046296293</v>
      </c>
      <c r="U2192" s="15">
        <f>(((Kickstarter!I2192/60)/60)/24)+DATE(1970,1,1)</f>
        <v>42452.290972222225</v>
      </c>
      <c r="V2192">
        <f>YEAR(T2192)</f>
        <v>2016</v>
      </c>
      <c r="W2192">
        <f>YEAR(U2192)</f>
        <v>2016</v>
      </c>
    </row>
    <row r="2193" spans="1:23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5">
        <f t="shared" si="34"/>
        <v>42768.833645833336</v>
      </c>
      <c r="L2193" t="b">
        <v>0</v>
      </c>
      <c r="M2193">
        <v>25</v>
      </c>
      <c r="N2193" t="b">
        <v>1</v>
      </c>
      <c r="O2193" t="s">
        <v>8295</v>
      </c>
      <c r="P2193" s="13">
        <v>1</v>
      </c>
      <c r="Q2193">
        <f>IFERROR(ROUND(Kickstarter!E2193/[1]Kickstarter!L2193,2),0)</f>
        <v>99.78</v>
      </c>
      <c r="R2193" s="16" t="s">
        <v>8310</v>
      </c>
      <c r="S2193" s="16" t="s">
        <v>8319</v>
      </c>
      <c r="T2193" s="15">
        <f>(((Kickstarter!J2193/60)/60)/24)+DATE(1970,1,1)</f>
        <v>42768.833645833336</v>
      </c>
      <c r="U2193" s="15">
        <f>(((Kickstarter!I2193/60)/60)/24)+DATE(1970,1,1)</f>
        <v>42780.833645833336</v>
      </c>
      <c r="V2193">
        <f>YEAR(T2193)</f>
        <v>2017</v>
      </c>
      <c r="W2193">
        <f>YEAR(U2193)</f>
        <v>2017</v>
      </c>
    </row>
    <row r="2194" spans="1:23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5">
        <f t="shared" si="34"/>
        <v>42691.8512037037</v>
      </c>
      <c r="L2194" t="b">
        <v>0</v>
      </c>
      <c r="M2194">
        <v>3238</v>
      </c>
      <c r="N2194" t="b">
        <v>1</v>
      </c>
      <c r="O2194" t="s">
        <v>8295</v>
      </c>
      <c r="P2194" s="13">
        <v>1</v>
      </c>
      <c r="Q2194">
        <f>IFERROR(ROUND(Kickstarter!E2194/[1]Kickstarter!L2194,2),0)</f>
        <v>1853.55</v>
      </c>
      <c r="R2194" s="16" t="s">
        <v>8315</v>
      </c>
      <c r="S2194" s="16" t="s">
        <v>8336</v>
      </c>
      <c r="T2194" s="15">
        <f>(((Kickstarter!J2194/60)/60)/24)+DATE(1970,1,1)</f>
        <v>42691.8512037037</v>
      </c>
      <c r="U2194" s="15">
        <f>(((Kickstarter!I2194/60)/60)/24)+DATE(1970,1,1)</f>
        <v>42719.958333333328</v>
      </c>
      <c r="V2194">
        <f>YEAR(T2194)</f>
        <v>2016</v>
      </c>
      <c r="W2194">
        <f>YEAR(U2194)</f>
        <v>2016</v>
      </c>
    </row>
    <row r="2195" spans="1:23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5">
        <f t="shared" si="34"/>
        <v>42664.405925925923</v>
      </c>
      <c r="L2195" t="b">
        <v>0</v>
      </c>
      <c r="M2195">
        <v>897</v>
      </c>
      <c r="N2195" t="b">
        <v>1</v>
      </c>
      <c r="O2195" t="s">
        <v>8295</v>
      </c>
      <c r="P2195" s="13">
        <v>1</v>
      </c>
      <c r="Q2195">
        <f>IFERROR(ROUND(Kickstarter!E2195/[1]Kickstarter!L2195,2),0)</f>
        <v>52.48</v>
      </c>
      <c r="R2195" s="16" t="s">
        <v>8318</v>
      </c>
      <c r="S2195" s="16" t="s">
        <v>8333</v>
      </c>
      <c r="T2195" s="15">
        <f>(((Kickstarter!J2195/60)/60)/24)+DATE(1970,1,1)</f>
        <v>42664.405925925923</v>
      </c>
      <c r="U2195" s="15">
        <f>(((Kickstarter!I2195/60)/60)/24)+DATE(1970,1,1)</f>
        <v>42695.207638888889</v>
      </c>
      <c r="V2195">
        <f>YEAR(T2195)</f>
        <v>2016</v>
      </c>
      <c r="W2195">
        <f>YEAR(U2195)</f>
        <v>2016</v>
      </c>
    </row>
    <row r="2196" spans="1:23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5">
        <f t="shared" si="34"/>
        <v>42425.757986111115</v>
      </c>
      <c r="L2196" t="b">
        <v>0</v>
      </c>
      <c r="M2196">
        <v>878</v>
      </c>
      <c r="N2196" t="b">
        <v>1</v>
      </c>
      <c r="O2196" t="s">
        <v>8295</v>
      </c>
      <c r="P2196" s="13">
        <v>1</v>
      </c>
      <c r="Q2196">
        <f>IFERROR(ROUND(Kickstarter!E2196/[1]Kickstarter!L2196,2),0)</f>
        <v>159.93</v>
      </c>
      <c r="R2196" s="16" t="s">
        <v>8315</v>
      </c>
      <c r="S2196" s="16" t="s">
        <v>8321</v>
      </c>
      <c r="T2196" s="15">
        <f>(((Kickstarter!J2196/60)/60)/24)+DATE(1970,1,1)</f>
        <v>42425.757986111115</v>
      </c>
      <c r="U2196" s="15">
        <f>(((Kickstarter!I2196/60)/60)/24)+DATE(1970,1,1)</f>
        <v>42455.716319444444</v>
      </c>
      <c r="V2196">
        <f>YEAR(T2196)</f>
        <v>2016</v>
      </c>
      <c r="W2196">
        <f>YEAR(U2196)</f>
        <v>2016</v>
      </c>
    </row>
    <row r="2197" spans="1:23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5">
        <f t="shared" si="34"/>
        <v>42197.771990740745</v>
      </c>
      <c r="L2197" t="b">
        <v>0</v>
      </c>
      <c r="M2197">
        <v>115</v>
      </c>
      <c r="N2197" t="b">
        <v>1</v>
      </c>
      <c r="O2197" t="s">
        <v>8295</v>
      </c>
      <c r="P2197" s="13">
        <v>1</v>
      </c>
      <c r="Q2197">
        <f>IFERROR(ROUND(Kickstarter!E2197/[1]Kickstarter!L2197,2),0)</f>
        <v>6.22</v>
      </c>
      <c r="R2197" s="16" t="s">
        <v>8315</v>
      </c>
      <c r="S2197" s="16" t="s">
        <v>8321</v>
      </c>
      <c r="T2197" s="15">
        <f>(((Kickstarter!J2197/60)/60)/24)+DATE(1970,1,1)</f>
        <v>42197.771990740745</v>
      </c>
      <c r="U2197" s="15">
        <f>(((Kickstarter!I2197/60)/60)/24)+DATE(1970,1,1)</f>
        <v>42227.771990740745</v>
      </c>
      <c r="V2197">
        <f>YEAR(T2197)</f>
        <v>2015</v>
      </c>
      <c r="W2197">
        <f>YEAR(U2197)</f>
        <v>2015</v>
      </c>
    </row>
    <row r="2198" spans="1:23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5">
        <f t="shared" si="34"/>
        <v>42675.487291666665</v>
      </c>
      <c r="L2198" t="b">
        <v>0</v>
      </c>
      <c r="M2198">
        <v>234</v>
      </c>
      <c r="N2198" t="b">
        <v>1</v>
      </c>
      <c r="O2198" t="s">
        <v>8295</v>
      </c>
      <c r="P2198" s="13">
        <v>1</v>
      </c>
      <c r="Q2198">
        <f>IFERROR(ROUND(Kickstarter!E2198/[1]Kickstarter!L2198,2),0)</f>
        <v>129.57</v>
      </c>
      <c r="R2198" s="16" t="s">
        <v>8315</v>
      </c>
      <c r="S2198" s="16" t="s">
        <v>8321</v>
      </c>
      <c r="T2198" s="15">
        <f>(((Kickstarter!J2198/60)/60)/24)+DATE(1970,1,1)</f>
        <v>42675.487291666665</v>
      </c>
      <c r="U2198" s="15">
        <f>(((Kickstarter!I2198/60)/60)/24)+DATE(1970,1,1)</f>
        <v>42706.291666666672</v>
      </c>
      <c r="V2198">
        <f>YEAR(T2198)</f>
        <v>2016</v>
      </c>
      <c r="W2198">
        <f>YEAR(U2198)</f>
        <v>2016</v>
      </c>
    </row>
    <row r="2199" spans="1:23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5">
        <f t="shared" si="34"/>
        <v>42033.584016203706</v>
      </c>
      <c r="L2199" t="b">
        <v>0</v>
      </c>
      <c r="M2199">
        <v>4330</v>
      </c>
      <c r="N2199" t="b">
        <v>1</v>
      </c>
      <c r="O2199" t="s">
        <v>8295</v>
      </c>
      <c r="P2199" s="13">
        <v>1</v>
      </c>
      <c r="Q2199">
        <f>IFERROR(ROUND(Kickstarter!E2199/[1]Kickstarter!L2199,2),0)</f>
        <v>625.67999999999995</v>
      </c>
      <c r="R2199" s="16" t="s">
        <v>8315</v>
      </c>
      <c r="S2199" s="16" t="s">
        <v>8321</v>
      </c>
      <c r="T2199" s="15">
        <f>(((Kickstarter!J2199/60)/60)/24)+DATE(1970,1,1)</f>
        <v>42033.584016203706</v>
      </c>
      <c r="U2199" s="15">
        <f>(((Kickstarter!I2199/60)/60)/24)+DATE(1970,1,1)</f>
        <v>42063.584016203706</v>
      </c>
      <c r="V2199">
        <f>YEAR(T2199)</f>
        <v>2015</v>
      </c>
      <c r="W2199">
        <f>YEAR(U2199)</f>
        <v>2015</v>
      </c>
    </row>
    <row r="2200" spans="1:23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5">
        <f t="shared" si="34"/>
        <v>42292.513888888891</v>
      </c>
      <c r="L2200" t="b">
        <v>0</v>
      </c>
      <c r="M2200">
        <v>651</v>
      </c>
      <c r="N2200" t="b">
        <v>1</v>
      </c>
      <c r="O2200" t="s">
        <v>8295</v>
      </c>
      <c r="P2200" s="13">
        <v>1</v>
      </c>
      <c r="Q2200">
        <f>IFERROR(ROUND(Kickstarter!E2200/[1]Kickstarter!L2200,2),0)</f>
        <v>553.72</v>
      </c>
      <c r="R2200" s="16" t="s">
        <v>8315</v>
      </c>
      <c r="S2200" s="16" t="s">
        <v>8321</v>
      </c>
      <c r="T2200" s="15">
        <f>(((Kickstarter!J2200/60)/60)/24)+DATE(1970,1,1)</f>
        <v>42292.513888888891</v>
      </c>
      <c r="U2200" s="15">
        <f>(((Kickstarter!I2200/60)/60)/24)+DATE(1970,1,1)</f>
        <v>42322.555555555555</v>
      </c>
      <c r="V2200">
        <f>YEAR(T2200)</f>
        <v>2015</v>
      </c>
      <c r="W2200">
        <f>YEAR(U2200)</f>
        <v>2015</v>
      </c>
    </row>
    <row r="2201" spans="1:23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5">
        <f t="shared" si="34"/>
        <v>42262.416643518518</v>
      </c>
      <c r="L2201" t="b">
        <v>1</v>
      </c>
      <c r="M2201">
        <v>251</v>
      </c>
      <c r="N2201" t="b">
        <v>1</v>
      </c>
      <c r="O2201" t="s">
        <v>8295</v>
      </c>
      <c r="P2201" s="13">
        <v>1</v>
      </c>
      <c r="Q2201">
        <f>IFERROR(ROUND(Kickstarter!E2201/[1]Kickstarter!L2201,2),0)</f>
        <v>157.47999999999999</v>
      </c>
      <c r="R2201" s="16" t="s">
        <v>8318</v>
      </c>
      <c r="S2201" s="16" t="s">
        <v>8333</v>
      </c>
      <c r="T2201" s="15">
        <f>(((Kickstarter!J2201/60)/60)/24)+DATE(1970,1,1)</f>
        <v>42262.416643518518</v>
      </c>
      <c r="U2201" s="15">
        <f>(((Kickstarter!I2201/60)/60)/24)+DATE(1970,1,1)</f>
        <v>42292.416643518518</v>
      </c>
      <c r="V2201">
        <f>YEAR(T2201)</f>
        <v>2015</v>
      </c>
      <c r="W2201">
        <f>YEAR(U2201)</f>
        <v>2015</v>
      </c>
    </row>
    <row r="2202" spans="1:23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5">
        <f t="shared" si="34"/>
        <v>42163.625787037032</v>
      </c>
      <c r="L2202" t="b">
        <v>0</v>
      </c>
      <c r="M2202">
        <v>263</v>
      </c>
      <c r="N2202" t="b">
        <v>1</v>
      </c>
      <c r="O2202" t="s">
        <v>8295</v>
      </c>
      <c r="P2202" s="13">
        <v>1</v>
      </c>
      <c r="Q2202">
        <f>IFERROR(ROUND(Kickstarter!E2202/[1]Kickstarter!L2202,2),0)</f>
        <v>63.41</v>
      </c>
      <c r="R2202" s="16" t="s">
        <v>8315</v>
      </c>
      <c r="S2202" s="16" t="s">
        <v>8340</v>
      </c>
      <c r="T2202" s="15">
        <f>(((Kickstarter!J2202/60)/60)/24)+DATE(1970,1,1)</f>
        <v>42163.625787037032</v>
      </c>
      <c r="U2202" s="15">
        <f>(((Kickstarter!I2202/60)/60)/24)+DATE(1970,1,1)</f>
        <v>42191.125</v>
      </c>
      <c r="V2202">
        <f>YEAR(T2202)</f>
        <v>2015</v>
      </c>
      <c r="W2202">
        <f>YEAR(U2202)</f>
        <v>2015</v>
      </c>
    </row>
    <row r="2203" spans="1:23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5">
        <f t="shared" si="34"/>
        <v>41276.846817129626</v>
      </c>
      <c r="L2203" t="b">
        <v>0</v>
      </c>
      <c r="M2203">
        <v>28</v>
      </c>
      <c r="N2203" t="b">
        <v>1</v>
      </c>
      <c r="O2203" t="s">
        <v>8278</v>
      </c>
      <c r="P2203" s="13">
        <v>1</v>
      </c>
      <c r="Q2203">
        <f>IFERROR(ROUND(Kickstarter!E2203/[1]Kickstarter!L2203,2),0)</f>
        <v>3.4</v>
      </c>
      <c r="R2203" s="16" t="s">
        <v>8329</v>
      </c>
      <c r="S2203" s="16" t="s">
        <v>8330</v>
      </c>
      <c r="T2203" s="15">
        <f>(((Kickstarter!J2203/60)/60)/24)+DATE(1970,1,1)</f>
        <v>41276.846817129634</v>
      </c>
      <c r="U2203" s="15">
        <f>(((Kickstarter!I2203/60)/60)/24)+DATE(1970,1,1)</f>
        <v>41290.846817129634</v>
      </c>
      <c r="V2203">
        <f>YEAR(T2203)</f>
        <v>2013</v>
      </c>
      <c r="W2203">
        <f>YEAR(U2203)</f>
        <v>2013</v>
      </c>
    </row>
    <row r="2204" spans="1:23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5">
        <f t="shared" si="34"/>
        <v>41184.849166666667</v>
      </c>
      <c r="L2204" t="b">
        <v>0</v>
      </c>
      <c r="M2204">
        <v>721</v>
      </c>
      <c r="N2204" t="b">
        <v>1</v>
      </c>
      <c r="O2204" t="s">
        <v>8278</v>
      </c>
      <c r="P2204" s="13">
        <v>1</v>
      </c>
      <c r="Q2204">
        <f>IFERROR(ROUND(Kickstarter!E2204/[1]Kickstarter!L2204,2),0)</f>
        <v>202.64</v>
      </c>
      <c r="R2204" s="16" t="s">
        <v>8329</v>
      </c>
      <c r="S2204" s="16" t="s">
        <v>8330</v>
      </c>
      <c r="T2204" s="15">
        <f>(((Kickstarter!J2204/60)/60)/24)+DATE(1970,1,1)</f>
        <v>41184.849166666667</v>
      </c>
      <c r="U2204" s="15">
        <f>(((Kickstarter!I2204/60)/60)/24)+DATE(1970,1,1)</f>
        <v>41214.849166666667</v>
      </c>
      <c r="V2204">
        <f>YEAR(T2204)</f>
        <v>2012</v>
      </c>
      <c r="W2204">
        <f>YEAR(U2204)</f>
        <v>2012</v>
      </c>
    </row>
    <row r="2205" spans="1:23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5">
        <f t="shared" si="34"/>
        <v>42241.85974537037</v>
      </c>
      <c r="L2205" t="b">
        <v>0</v>
      </c>
      <c r="M2205">
        <v>50</v>
      </c>
      <c r="N2205" t="b">
        <v>1</v>
      </c>
      <c r="O2205" t="s">
        <v>8278</v>
      </c>
      <c r="P2205" s="13">
        <v>1</v>
      </c>
      <c r="Q2205">
        <f>IFERROR(ROUND(Kickstarter!E2205/[1]Kickstarter!L2205,2),0)</f>
        <v>60.86</v>
      </c>
      <c r="R2205" s="16" t="s">
        <v>8315</v>
      </c>
      <c r="S2205" s="16" t="s">
        <v>8321</v>
      </c>
      <c r="T2205" s="15">
        <f>(((Kickstarter!J2205/60)/60)/24)+DATE(1970,1,1)</f>
        <v>42241.85974537037</v>
      </c>
      <c r="U2205" s="15">
        <f>(((Kickstarter!I2205/60)/60)/24)+DATE(1970,1,1)</f>
        <v>42271.85974537037</v>
      </c>
      <c r="V2205">
        <f>YEAR(T2205)</f>
        <v>2015</v>
      </c>
      <c r="W2205">
        <f>YEAR(U2205)</f>
        <v>2015</v>
      </c>
    </row>
    <row r="2206" spans="1:23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5">
        <f t="shared" si="34"/>
        <v>41312.311562499999</v>
      </c>
      <c r="L2206" t="b">
        <v>0</v>
      </c>
      <c r="M2206">
        <v>73</v>
      </c>
      <c r="N2206" t="b">
        <v>1</v>
      </c>
      <c r="O2206" t="s">
        <v>8278</v>
      </c>
      <c r="P2206" s="13">
        <v>1</v>
      </c>
      <c r="Q2206">
        <f>IFERROR(ROUND(Kickstarter!E2206/[1]Kickstarter!L2206,2),0)</f>
        <v>21.66</v>
      </c>
      <c r="R2206" s="16" t="s">
        <v>8329</v>
      </c>
      <c r="S2206" s="16" t="s">
        <v>8330</v>
      </c>
      <c r="T2206" s="15">
        <f>(((Kickstarter!J2206/60)/60)/24)+DATE(1970,1,1)</f>
        <v>41312.311562499999</v>
      </c>
      <c r="U2206" s="15">
        <f>(((Kickstarter!I2206/60)/60)/24)+DATE(1970,1,1)</f>
        <v>41342.311562499999</v>
      </c>
      <c r="V2206">
        <f>YEAR(T2206)</f>
        <v>2013</v>
      </c>
      <c r="W2206">
        <f>YEAR(U2206)</f>
        <v>2013</v>
      </c>
    </row>
    <row r="2207" spans="1:23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5">
        <f t="shared" si="34"/>
        <v>41031.821631944447</v>
      </c>
      <c r="L2207" t="b">
        <v>0</v>
      </c>
      <c r="M2207">
        <v>27</v>
      </c>
      <c r="N2207" t="b">
        <v>1</v>
      </c>
      <c r="O2207" t="s">
        <v>8278</v>
      </c>
      <c r="P2207" s="13">
        <v>1</v>
      </c>
      <c r="Q2207">
        <f>IFERROR(ROUND(Kickstarter!E2207/[1]Kickstarter!L2207,2),0)</f>
        <v>11.4</v>
      </c>
      <c r="R2207" s="16" t="s">
        <v>8329</v>
      </c>
      <c r="S2207" s="16" t="s">
        <v>8330</v>
      </c>
      <c r="T2207" s="15">
        <f>(((Kickstarter!J2207/60)/60)/24)+DATE(1970,1,1)</f>
        <v>41031.82163194444</v>
      </c>
      <c r="U2207" s="15">
        <f>(((Kickstarter!I2207/60)/60)/24)+DATE(1970,1,1)</f>
        <v>41061.82163194444</v>
      </c>
      <c r="V2207">
        <f>YEAR(T2207)</f>
        <v>2012</v>
      </c>
      <c r="W2207">
        <f>YEAR(U2207)</f>
        <v>2012</v>
      </c>
    </row>
    <row r="2208" spans="1:23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5">
        <f t="shared" si="34"/>
        <v>40997.257222222222</v>
      </c>
      <c r="L2208" t="b">
        <v>0</v>
      </c>
      <c r="M2208">
        <v>34</v>
      </c>
      <c r="N2208" t="b">
        <v>1</v>
      </c>
      <c r="O2208" t="s">
        <v>8278</v>
      </c>
      <c r="P2208" s="13">
        <v>1</v>
      </c>
      <c r="Q2208">
        <f>IFERROR(ROUND(Kickstarter!E2208/[1]Kickstarter!L2208,2),0)</f>
        <v>19.149999999999999</v>
      </c>
      <c r="R2208" s="16" t="s">
        <v>8310</v>
      </c>
      <c r="S2208" s="16" t="s">
        <v>8319</v>
      </c>
      <c r="T2208" s="15">
        <f>(((Kickstarter!J2208/60)/60)/24)+DATE(1970,1,1)</f>
        <v>40997.257222222222</v>
      </c>
      <c r="U2208" s="15">
        <f>(((Kickstarter!I2208/60)/60)/24)+DATE(1970,1,1)</f>
        <v>41015.257222222222</v>
      </c>
      <c r="V2208">
        <f>YEAR(T2208)</f>
        <v>2012</v>
      </c>
      <c r="W2208">
        <f>YEAR(U2208)</f>
        <v>2012</v>
      </c>
    </row>
    <row r="2209" spans="1:23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5">
        <f t="shared" si="34"/>
        <v>41564.194131944445</v>
      </c>
      <c r="L2209" t="b">
        <v>0</v>
      </c>
      <c r="M2209">
        <v>7</v>
      </c>
      <c r="N2209" t="b">
        <v>1</v>
      </c>
      <c r="O2209" t="s">
        <v>8278</v>
      </c>
      <c r="P2209" s="13">
        <v>1</v>
      </c>
      <c r="Q2209">
        <f>IFERROR(ROUND(Kickstarter!E2209/[1]Kickstarter!L2209,2),0)</f>
        <v>13.61</v>
      </c>
      <c r="R2209" s="16" t="s">
        <v>8318</v>
      </c>
      <c r="S2209" s="16" t="s">
        <v>8331</v>
      </c>
      <c r="T2209" s="15">
        <f>(((Kickstarter!J2209/60)/60)/24)+DATE(1970,1,1)</f>
        <v>41564.194131944445</v>
      </c>
      <c r="U2209" s="15">
        <f>(((Kickstarter!I2209/60)/60)/24)+DATE(1970,1,1)</f>
        <v>41594.235798611109</v>
      </c>
      <c r="V2209">
        <f>YEAR(T2209)</f>
        <v>2013</v>
      </c>
      <c r="W2209">
        <f>YEAR(U2209)</f>
        <v>2013</v>
      </c>
    </row>
    <row r="2210" spans="1:23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5">
        <f t="shared" si="34"/>
        <v>40946.882245370369</v>
      </c>
      <c r="L2210" t="b">
        <v>0</v>
      </c>
      <c r="M2210">
        <v>24</v>
      </c>
      <c r="N2210" t="b">
        <v>1</v>
      </c>
      <c r="O2210" t="s">
        <v>8278</v>
      </c>
      <c r="P2210" s="13">
        <v>1</v>
      </c>
      <c r="Q2210">
        <f>IFERROR(ROUND(Kickstarter!E2210/[1]Kickstarter!L2210,2),0)</f>
        <v>8.68</v>
      </c>
      <c r="R2210" s="16" t="s">
        <v>8310</v>
      </c>
      <c r="S2210" s="16" t="s">
        <v>8311</v>
      </c>
      <c r="T2210" s="15">
        <f>(((Kickstarter!J2210/60)/60)/24)+DATE(1970,1,1)</f>
        <v>40946.882245370369</v>
      </c>
      <c r="U2210" s="15">
        <f>(((Kickstarter!I2210/60)/60)/24)+DATE(1970,1,1)</f>
        <v>41006.166666666664</v>
      </c>
      <c r="V2210">
        <f>YEAR(T2210)</f>
        <v>2012</v>
      </c>
      <c r="W2210">
        <f>YEAR(U2210)</f>
        <v>2012</v>
      </c>
    </row>
    <row r="2211" spans="1:23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5">
        <f t="shared" si="34"/>
        <v>41732.479675925926</v>
      </c>
      <c r="L2211" t="b">
        <v>0</v>
      </c>
      <c r="M2211">
        <v>15</v>
      </c>
      <c r="N2211" t="b">
        <v>1</v>
      </c>
      <c r="O2211" t="s">
        <v>8278</v>
      </c>
      <c r="P2211" s="13">
        <v>1</v>
      </c>
      <c r="Q2211">
        <f>IFERROR(ROUND(Kickstarter!E2211/[1]Kickstarter!L2211,2),0)</f>
        <v>5.39</v>
      </c>
      <c r="R2211" s="16" t="s">
        <v>8329</v>
      </c>
      <c r="S2211" s="16" t="s">
        <v>8330</v>
      </c>
      <c r="T2211" s="15">
        <f>(((Kickstarter!J2211/60)/60)/24)+DATE(1970,1,1)</f>
        <v>41732.479675925926</v>
      </c>
      <c r="U2211" s="15">
        <f>(((Kickstarter!I2211/60)/60)/24)+DATE(1970,1,1)</f>
        <v>41743.958333333336</v>
      </c>
      <c r="V2211">
        <f>YEAR(T2211)</f>
        <v>2014</v>
      </c>
      <c r="W2211">
        <f>YEAR(U2211)</f>
        <v>2014</v>
      </c>
    </row>
    <row r="2212" spans="1:23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5">
        <f t="shared" si="34"/>
        <v>40956.066087962965</v>
      </c>
      <c r="L2212" t="b">
        <v>0</v>
      </c>
      <c r="M2212">
        <v>72</v>
      </c>
      <c r="N2212" t="b">
        <v>1</v>
      </c>
      <c r="O2212" t="s">
        <v>8278</v>
      </c>
      <c r="P2212" s="13">
        <v>1</v>
      </c>
      <c r="Q2212">
        <f>IFERROR(ROUND(Kickstarter!E2212/[1]Kickstarter!L2212,2),0)</f>
        <v>66.52</v>
      </c>
      <c r="R2212" s="16" t="s">
        <v>8310</v>
      </c>
      <c r="S2212" s="16" t="s">
        <v>8311</v>
      </c>
      <c r="T2212" s="15">
        <f>(((Kickstarter!J2212/60)/60)/24)+DATE(1970,1,1)</f>
        <v>40956.066087962965</v>
      </c>
      <c r="U2212" s="15">
        <f>(((Kickstarter!I2212/60)/60)/24)+DATE(1970,1,1)</f>
        <v>41013.73333333333</v>
      </c>
      <c r="V2212">
        <f>YEAR(T2212)</f>
        <v>2012</v>
      </c>
      <c r="W2212">
        <f>YEAR(U2212)</f>
        <v>2012</v>
      </c>
    </row>
    <row r="2213" spans="1:23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5">
        <f t="shared" si="34"/>
        <v>41716.785011574073</v>
      </c>
      <c r="L2213" t="b">
        <v>0</v>
      </c>
      <c r="M2213">
        <v>120</v>
      </c>
      <c r="N2213" t="b">
        <v>1</v>
      </c>
      <c r="O2213" t="s">
        <v>8278</v>
      </c>
      <c r="P2213" s="13">
        <v>1</v>
      </c>
      <c r="Q2213">
        <f>IFERROR(ROUND(Kickstarter!E2213/[1]Kickstarter!L2213,2),0)</f>
        <v>132.16</v>
      </c>
      <c r="R2213" s="16" t="s">
        <v>8310</v>
      </c>
      <c r="S2213" s="16" t="s">
        <v>8319</v>
      </c>
      <c r="T2213" s="15">
        <f>(((Kickstarter!J2213/60)/60)/24)+DATE(1970,1,1)</f>
        <v>41716.785011574073</v>
      </c>
      <c r="U2213" s="15">
        <f>(((Kickstarter!I2213/60)/60)/24)+DATE(1970,1,1)</f>
        <v>41739.290972222225</v>
      </c>
      <c r="V2213">
        <f>YEAR(T2213)</f>
        <v>2014</v>
      </c>
      <c r="W2213">
        <f>YEAR(U2213)</f>
        <v>2014</v>
      </c>
    </row>
    <row r="2214" spans="1:23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5">
        <f t="shared" si="34"/>
        <v>41548.747418981482</v>
      </c>
      <c r="L2214" t="b">
        <v>0</v>
      </c>
      <c r="M2214">
        <v>123</v>
      </c>
      <c r="N2214" t="b">
        <v>1</v>
      </c>
      <c r="O2214" t="s">
        <v>8278</v>
      </c>
      <c r="P2214" s="13">
        <v>1</v>
      </c>
      <c r="Q2214">
        <f>IFERROR(ROUND(Kickstarter!E2214/[1]Kickstarter!L2214,2),0)</f>
        <v>72.239999999999995</v>
      </c>
      <c r="R2214" s="16" t="s">
        <v>8335</v>
      </c>
      <c r="S2214" s="16" t="s">
        <v>8334</v>
      </c>
      <c r="T2214" s="15">
        <f>(((Kickstarter!J2214/60)/60)/24)+DATE(1970,1,1)</f>
        <v>41548.747418981482</v>
      </c>
      <c r="U2214" s="15">
        <f>(((Kickstarter!I2214/60)/60)/24)+DATE(1970,1,1)</f>
        <v>41582.041666666664</v>
      </c>
      <c r="V2214">
        <f>YEAR(T2214)</f>
        <v>2013</v>
      </c>
      <c r="W2214">
        <f>YEAR(U2214)</f>
        <v>2013</v>
      </c>
    </row>
    <row r="2215" spans="1:23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5">
        <f t="shared" si="34"/>
        <v>42109.826145833329</v>
      </c>
      <c r="L2215" t="b">
        <v>0</v>
      </c>
      <c r="M2215">
        <v>1</v>
      </c>
      <c r="N2215" t="b">
        <v>1</v>
      </c>
      <c r="O2215" t="s">
        <v>8278</v>
      </c>
      <c r="P2215" s="13">
        <v>1</v>
      </c>
      <c r="Q2215">
        <f>IFERROR(ROUND(Kickstarter!E2215/[1]Kickstarter!L2215,2),0)</f>
        <v>0.27</v>
      </c>
      <c r="R2215" s="16" t="s">
        <v>8310</v>
      </c>
      <c r="S2215" s="16" t="s">
        <v>8309</v>
      </c>
      <c r="T2215" s="15">
        <f>(((Kickstarter!J2215/60)/60)/24)+DATE(1970,1,1)</f>
        <v>42109.826145833329</v>
      </c>
      <c r="U2215" s="15">
        <f>(((Kickstarter!I2215/60)/60)/24)+DATE(1970,1,1)</f>
        <v>42139.826145833329</v>
      </c>
      <c r="V2215">
        <f>YEAR(T2215)</f>
        <v>2015</v>
      </c>
      <c r="W2215">
        <f>YEAR(U2215)</f>
        <v>2015</v>
      </c>
    </row>
    <row r="2216" spans="1:23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5">
        <f t="shared" si="34"/>
        <v>41646.792222222226</v>
      </c>
      <c r="L2216" t="b">
        <v>0</v>
      </c>
      <c r="M2216">
        <v>24</v>
      </c>
      <c r="N2216" t="b">
        <v>1</v>
      </c>
      <c r="O2216" t="s">
        <v>8278</v>
      </c>
      <c r="P2216" s="13">
        <v>1</v>
      </c>
      <c r="Q2216">
        <f>IFERROR(ROUND(Kickstarter!E2216/[1]Kickstarter!L2216,2),0)</f>
        <v>53.18</v>
      </c>
      <c r="R2216" s="16" t="s">
        <v>8310</v>
      </c>
      <c r="S2216" s="16" t="s">
        <v>8309</v>
      </c>
      <c r="T2216" s="15">
        <f>(((Kickstarter!J2216/60)/60)/24)+DATE(1970,1,1)</f>
        <v>41646.792222222226</v>
      </c>
      <c r="U2216" s="15">
        <f>(((Kickstarter!I2216/60)/60)/24)+DATE(1970,1,1)</f>
        <v>41676.792222222226</v>
      </c>
      <c r="V2216">
        <f>YEAR(T2216)</f>
        <v>2014</v>
      </c>
      <c r="W2216">
        <f>YEAR(U2216)</f>
        <v>2014</v>
      </c>
    </row>
    <row r="2217" spans="1:23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5">
        <f t="shared" si="34"/>
        <v>40958.717268518521</v>
      </c>
      <c r="L2217" t="b">
        <v>0</v>
      </c>
      <c r="M2217">
        <v>33</v>
      </c>
      <c r="N2217" t="b">
        <v>1</v>
      </c>
      <c r="O2217" t="s">
        <v>8278</v>
      </c>
      <c r="P2217" s="13">
        <v>1</v>
      </c>
      <c r="Q2217">
        <f>IFERROR(ROUND(Kickstarter!E2217/[1]Kickstarter!L2217,2),0)</f>
        <v>122.86</v>
      </c>
      <c r="R2217" s="16" t="s">
        <v>8310</v>
      </c>
      <c r="S2217" s="16" t="s">
        <v>8309</v>
      </c>
      <c r="T2217" s="15">
        <f>(((Kickstarter!J2217/60)/60)/24)+DATE(1970,1,1)</f>
        <v>40958.717268518521</v>
      </c>
      <c r="U2217" s="15">
        <f>(((Kickstarter!I2217/60)/60)/24)+DATE(1970,1,1)</f>
        <v>40981.290972222225</v>
      </c>
      <c r="V2217">
        <f>YEAR(T2217)</f>
        <v>2012</v>
      </c>
      <c r="W2217">
        <f>YEAR(U2217)</f>
        <v>2012</v>
      </c>
    </row>
    <row r="2218" spans="1:23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5">
        <f t="shared" si="34"/>
        <v>42194.75167824074</v>
      </c>
      <c r="L2218" t="b">
        <v>0</v>
      </c>
      <c r="M2218">
        <v>14</v>
      </c>
      <c r="N2218" t="b">
        <v>1</v>
      </c>
      <c r="O2218" t="s">
        <v>8278</v>
      </c>
      <c r="P2218" s="13">
        <v>1</v>
      </c>
      <c r="Q2218">
        <f>IFERROR(ROUND(Kickstarter!E2218/[1]Kickstarter!L2218,2),0)</f>
        <v>317</v>
      </c>
      <c r="R2218" s="16" t="s">
        <v>8318</v>
      </c>
      <c r="S2218" s="16" t="s">
        <v>8333</v>
      </c>
      <c r="T2218" s="15">
        <f>(((Kickstarter!J2218/60)/60)/24)+DATE(1970,1,1)</f>
        <v>42194.751678240747</v>
      </c>
      <c r="U2218" s="15">
        <f>(((Kickstarter!I2218/60)/60)/24)+DATE(1970,1,1)</f>
        <v>42208.751678240747</v>
      </c>
      <c r="V2218">
        <f>YEAR(T2218)</f>
        <v>2015</v>
      </c>
      <c r="W2218">
        <f>YEAR(U2218)</f>
        <v>2015</v>
      </c>
    </row>
    <row r="2219" spans="1:23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5">
        <f t="shared" si="34"/>
        <v>42299.776770833334</v>
      </c>
      <c r="L2219" t="b">
        <v>0</v>
      </c>
      <c r="M2219">
        <v>9</v>
      </c>
      <c r="N2219" t="b">
        <v>1</v>
      </c>
      <c r="O2219" t="s">
        <v>8278</v>
      </c>
      <c r="P2219" s="13">
        <v>1</v>
      </c>
      <c r="Q2219">
        <f>IFERROR(ROUND(Kickstarter!E2219/[1]Kickstarter!L2219,2),0)</f>
        <v>42.5</v>
      </c>
      <c r="R2219" s="16" t="s">
        <v>8310</v>
      </c>
      <c r="S2219" s="16" t="s">
        <v>8309</v>
      </c>
      <c r="T2219" s="15">
        <f>(((Kickstarter!J2219/60)/60)/24)+DATE(1970,1,1)</f>
        <v>42299.776770833334</v>
      </c>
      <c r="U2219" s="15">
        <f>(((Kickstarter!I2219/60)/60)/24)+DATE(1970,1,1)</f>
        <v>42310.333333333328</v>
      </c>
      <c r="V2219">
        <f>YEAR(T2219)</f>
        <v>2015</v>
      </c>
      <c r="W2219">
        <f>YEAR(U2219)</f>
        <v>2015</v>
      </c>
    </row>
    <row r="2220" spans="1:23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5">
        <f t="shared" si="34"/>
        <v>41127.812303240738</v>
      </c>
      <c r="L2220" t="b">
        <v>0</v>
      </c>
      <c r="M2220">
        <v>76</v>
      </c>
      <c r="N2220" t="b">
        <v>1</v>
      </c>
      <c r="O2220" t="s">
        <v>8278</v>
      </c>
      <c r="P2220" s="13">
        <v>1</v>
      </c>
      <c r="Q2220">
        <f>IFERROR(ROUND(Kickstarter!E2220/[1]Kickstarter!L2220,2),0)</f>
        <v>204.72</v>
      </c>
      <c r="R2220" s="16" t="s">
        <v>8329</v>
      </c>
      <c r="S2220" s="16" t="s">
        <v>8344</v>
      </c>
      <c r="T2220" s="15">
        <f>(((Kickstarter!J2220/60)/60)/24)+DATE(1970,1,1)</f>
        <v>41127.812303240738</v>
      </c>
      <c r="U2220" s="15">
        <f>(((Kickstarter!I2220/60)/60)/24)+DATE(1970,1,1)</f>
        <v>41150</v>
      </c>
      <c r="V2220">
        <f>YEAR(T2220)</f>
        <v>2012</v>
      </c>
      <c r="W2220">
        <f>YEAR(U2220)</f>
        <v>2012</v>
      </c>
    </row>
    <row r="2221" spans="1:23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5">
        <f t="shared" si="34"/>
        <v>42205.718888888892</v>
      </c>
      <c r="L2221" t="b">
        <v>0</v>
      </c>
      <c r="M2221">
        <v>19</v>
      </c>
      <c r="N2221" t="b">
        <v>1</v>
      </c>
      <c r="O2221" t="s">
        <v>8278</v>
      </c>
      <c r="P2221" s="13">
        <v>1</v>
      </c>
      <c r="Q2221">
        <f>IFERROR(ROUND(Kickstarter!E2221/[1]Kickstarter!L2221,2),0)</f>
        <v>35</v>
      </c>
      <c r="R2221" s="16" t="s">
        <v>8308</v>
      </c>
      <c r="S2221" s="16" t="s">
        <v>8332</v>
      </c>
      <c r="T2221" s="15">
        <f>(((Kickstarter!J2221/60)/60)/24)+DATE(1970,1,1)</f>
        <v>42205.718888888892</v>
      </c>
      <c r="U2221" s="15">
        <f>(((Kickstarter!I2221/60)/60)/24)+DATE(1970,1,1)</f>
        <v>42235.718888888892</v>
      </c>
      <c r="V2221">
        <f>YEAR(T2221)</f>
        <v>2015</v>
      </c>
      <c r="W2221">
        <f>YEAR(U2221)</f>
        <v>2015</v>
      </c>
    </row>
    <row r="2222" spans="1:23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5">
        <f t="shared" si="34"/>
        <v>41452.060601851852</v>
      </c>
      <c r="L2222" t="b">
        <v>0</v>
      </c>
      <c r="M2222">
        <v>69</v>
      </c>
      <c r="N2222" t="b">
        <v>1</v>
      </c>
      <c r="O2222" t="s">
        <v>8278</v>
      </c>
      <c r="P2222" s="13">
        <v>1</v>
      </c>
      <c r="Q2222">
        <f>IFERROR(ROUND(Kickstarter!E2222/[1]Kickstarter!L2222,2),0)</f>
        <v>321.82</v>
      </c>
      <c r="R2222" s="16" t="s">
        <v>8308</v>
      </c>
      <c r="S2222" s="16" t="s">
        <v>8307</v>
      </c>
      <c r="T2222" s="15">
        <f>(((Kickstarter!J2222/60)/60)/24)+DATE(1970,1,1)</f>
        <v>41452.060601851852</v>
      </c>
      <c r="U2222" s="15">
        <f>(((Kickstarter!I2222/60)/60)/24)+DATE(1970,1,1)</f>
        <v>41482.060601851852</v>
      </c>
      <c r="V2222">
        <f>YEAR(T2222)</f>
        <v>2013</v>
      </c>
      <c r="W2222">
        <f>YEAR(U2222)</f>
        <v>2013</v>
      </c>
    </row>
    <row r="2223" spans="1:23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5">
        <f t="shared" si="34"/>
        <v>42452.666770833333</v>
      </c>
      <c r="L2223" t="b">
        <v>0</v>
      </c>
      <c r="M2223">
        <v>218</v>
      </c>
      <c r="N2223" t="b">
        <v>1</v>
      </c>
      <c r="O2223" t="s">
        <v>8295</v>
      </c>
      <c r="P2223" s="13">
        <v>1</v>
      </c>
      <c r="Q2223">
        <f>IFERROR(ROUND(Kickstarter!E2223/[1]Kickstarter!L2223,2),0)</f>
        <v>901</v>
      </c>
      <c r="R2223" s="16" t="s">
        <v>8315</v>
      </c>
      <c r="S2223" s="16" t="s">
        <v>8340</v>
      </c>
      <c r="T2223" s="15">
        <f>(((Kickstarter!J2223/60)/60)/24)+DATE(1970,1,1)</f>
        <v>42452.666770833333</v>
      </c>
      <c r="U2223" s="15">
        <f>(((Kickstarter!I2223/60)/60)/24)+DATE(1970,1,1)</f>
        <v>42483</v>
      </c>
      <c r="V2223">
        <f>YEAR(T2223)</f>
        <v>2016</v>
      </c>
      <c r="W2223">
        <f>YEAR(U2223)</f>
        <v>2016</v>
      </c>
    </row>
    <row r="2224" spans="1:23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5">
        <f t="shared" si="34"/>
        <v>40906.787581018521</v>
      </c>
      <c r="L2224" t="b">
        <v>0</v>
      </c>
      <c r="M2224">
        <v>30</v>
      </c>
      <c r="N2224" t="b">
        <v>1</v>
      </c>
      <c r="O2224" t="s">
        <v>8295</v>
      </c>
      <c r="P2224" s="13">
        <v>1</v>
      </c>
      <c r="Q2224">
        <f>IFERROR(ROUND(Kickstarter!E2224/[1]Kickstarter!L2224,2),0)</f>
        <v>50.81</v>
      </c>
      <c r="R2224" s="16" t="s">
        <v>8310</v>
      </c>
      <c r="S2224" s="16" t="s">
        <v>8309</v>
      </c>
      <c r="T2224" s="15">
        <f>(((Kickstarter!J2224/60)/60)/24)+DATE(1970,1,1)</f>
        <v>40906.787581018521</v>
      </c>
      <c r="U2224" s="15">
        <f>(((Kickstarter!I2224/60)/60)/24)+DATE(1970,1,1)</f>
        <v>40936.787581018521</v>
      </c>
      <c r="V2224">
        <f>YEAR(T2224)</f>
        <v>2011</v>
      </c>
      <c r="W2224">
        <f>YEAR(U2224)</f>
        <v>2012</v>
      </c>
    </row>
    <row r="2225" spans="1:23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5">
        <f t="shared" si="34"/>
        <v>42152.640833333338</v>
      </c>
      <c r="L2225" t="b">
        <v>0</v>
      </c>
      <c r="M2225">
        <v>100</v>
      </c>
      <c r="N2225" t="b">
        <v>1</v>
      </c>
      <c r="O2225" t="s">
        <v>8295</v>
      </c>
      <c r="P2225" s="13">
        <v>1</v>
      </c>
      <c r="Q2225">
        <f>IFERROR(ROUND(Kickstarter!E2225/[1]Kickstarter!L2225,2),0)</f>
        <v>982.43</v>
      </c>
      <c r="R2225" s="16" t="s">
        <v>8308</v>
      </c>
      <c r="S2225" s="16" t="s">
        <v>8342</v>
      </c>
      <c r="T2225" s="15">
        <f>(((Kickstarter!J2225/60)/60)/24)+DATE(1970,1,1)</f>
        <v>42152.640833333338</v>
      </c>
      <c r="U2225" s="15">
        <f>(((Kickstarter!I2225/60)/60)/24)+DATE(1970,1,1)</f>
        <v>42182.640833333338</v>
      </c>
      <c r="V2225">
        <f>YEAR(T2225)</f>
        <v>2015</v>
      </c>
      <c r="W2225">
        <f>YEAR(U2225)</f>
        <v>2015</v>
      </c>
    </row>
    <row r="2226" spans="1:23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5">
        <f t="shared" si="34"/>
        <v>42644.667534722219</v>
      </c>
      <c r="L2226" t="b">
        <v>0</v>
      </c>
      <c r="M2226">
        <v>296</v>
      </c>
      <c r="N2226" t="b">
        <v>1</v>
      </c>
      <c r="O2226" t="s">
        <v>8295</v>
      </c>
      <c r="P2226" s="13">
        <v>1</v>
      </c>
      <c r="Q2226">
        <f>IFERROR(ROUND(Kickstarter!E2226/[1]Kickstarter!L2226,2),0)</f>
        <v>2026.25</v>
      </c>
      <c r="R2226" s="16" t="s">
        <v>8310</v>
      </c>
      <c r="S2226" s="16" t="s">
        <v>8309</v>
      </c>
      <c r="T2226" s="15">
        <f>(((Kickstarter!J2226/60)/60)/24)+DATE(1970,1,1)</f>
        <v>42644.667534722219</v>
      </c>
      <c r="U2226" s="15">
        <f>(((Kickstarter!I2226/60)/60)/24)+DATE(1970,1,1)</f>
        <v>42672.791666666672</v>
      </c>
      <c r="V2226">
        <f>YEAR(T2226)</f>
        <v>2016</v>
      </c>
      <c r="W2226">
        <f>YEAR(U2226)</f>
        <v>2016</v>
      </c>
    </row>
    <row r="2227" spans="1:23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5">
        <f t="shared" si="34"/>
        <v>41873.79184027778</v>
      </c>
      <c r="L2227" t="b">
        <v>0</v>
      </c>
      <c r="M2227">
        <v>1204</v>
      </c>
      <c r="N2227" t="b">
        <v>1</v>
      </c>
      <c r="O2227" t="s">
        <v>8295</v>
      </c>
      <c r="P2227" s="13">
        <v>1</v>
      </c>
      <c r="Q2227">
        <f>IFERROR(ROUND(Kickstarter!E2227/[1]Kickstarter!L2227,2),0)</f>
        <v>16534.580000000002</v>
      </c>
      <c r="R2227" s="16" t="s">
        <v>8318</v>
      </c>
      <c r="S2227" s="16" t="s">
        <v>8331</v>
      </c>
      <c r="T2227" s="15">
        <f>(((Kickstarter!J2227/60)/60)/24)+DATE(1970,1,1)</f>
        <v>41873.79184027778</v>
      </c>
      <c r="U2227" s="15">
        <f>(((Kickstarter!I2227/60)/60)/24)+DATE(1970,1,1)</f>
        <v>41903.79184027778</v>
      </c>
      <c r="V2227">
        <f>YEAR(T2227)</f>
        <v>2014</v>
      </c>
      <c r="W2227">
        <f>YEAR(U2227)</f>
        <v>2014</v>
      </c>
    </row>
    <row r="2228" spans="1:23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5">
        <f t="shared" si="34"/>
        <v>42381.79886574074</v>
      </c>
      <c r="L2228" t="b">
        <v>0</v>
      </c>
      <c r="M2228">
        <v>321</v>
      </c>
      <c r="N2228" t="b">
        <v>1</v>
      </c>
      <c r="O2228" t="s">
        <v>8295</v>
      </c>
      <c r="P2228" s="13">
        <v>1</v>
      </c>
      <c r="Q2228">
        <f>IFERROR(ROUND(Kickstarter!E2228/[1]Kickstarter!L2228,2),0)</f>
        <v>1952.33</v>
      </c>
      <c r="R2228" s="16" t="s">
        <v>8310</v>
      </c>
      <c r="S2228" s="16" t="s">
        <v>8311</v>
      </c>
      <c r="T2228" s="15">
        <f>(((Kickstarter!J2228/60)/60)/24)+DATE(1970,1,1)</f>
        <v>42381.79886574074</v>
      </c>
      <c r="U2228" s="15">
        <f>(((Kickstarter!I2228/60)/60)/24)+DATE(1970,1,1)</f>
        <v>42412.207638888889</v>
      </c>
      <c r="V2228">
        <f>YEAR(T2228)</f>
        <v>2016</v>
      </c>
      <c r="W2228">
        <f>YEAR(U2228)</f>
        <v>2016</v>
      </c>
    </row>
    <row r="2229" spans="1:23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5">
        <f t="shared" si="34"/>
        <v>41561.807349537034</v>
      </c>
      <c r="L2229" t="b">
        <v>0</v>
      </c>
      <c r="M2229">
        <v>301</v>
      </c>
      <c r="N2229" t="b">
        <v>1</v>
      </c>
      <c r="O2229" t="s">
        <v>8295</v>
      </c>
      <c r="P2229" s="13">
        <v>1</v>
      </c>
      <c r="Q2229">
        <f>IFERROR(ROUND(Kickstarter!E2229/[1]Kickstarter!L2229,2),0)</f>
        <v>2922.71</v>
      </c>
      <c r="R2229" s="16" t="s">
        <v>8318</v>
      </c>
      <c r="S2229" s="16" t="s">
        <v>8333</v>
      </c>
      <c r="T2229" s="15">
        <f>(((Kickstarter!J2229/60)/60)/24)+DATE(1970,1,1)</f>
        <v>41561.807349537034</v>
      </c>
      <c r="U2229" s="15">
        <f>(((Kickstarter!I2229/60)/60)/24)+DATE(1970,1,1)</f>
        <v>41591.849016203705</v>
      </c>
      <c r="V2229">
        <f>YEAR(T2229)</f>
        <v>2013</v>
      </c>
      <c r="W2229">
        <f>YEAR(U2229)</f>
        <v>2013</v>
      </c>
    </row>
    <row r="2230" spans="1:23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5">
        <f t="shared" si="34"/>
        <v>42202.278194444443</v>
      </c>
      <c r="L2230" t="b">
        <v>0</v>
      </c>
      <c r="M2230">
        <v>144</v>
      </c>
      <c r="N2230" t="b">
        <v>1</v>
      </c>
      <c r="O2230" t="s">
        <v>8295</v>
      </c>
      <c r="P2230" s="13">
        <v>1</v>
      </c>
      <c r="Q2230">
        <f>IFERROR(ROUND(Kickstarter!E2230/[1]Kickstarter!L2230,2),0)</f>
        <v>1304.99</v>
      </c>
      <c r="R2230" s="16" t="s">
        <v>8324</v>
      </c>
      <c r="S2230" s="16" t="s">
        <v>8341</v>
      </c>
      <c r="T2230" s="15">
        <f>(((Kickstarter!J2230/60)/60)/24)+DATE(1970,1,1)</f>
        <v>42202.278194444443</v>
      </c>
      <c r="U2230" s="15">
        <f>(((Kickstarter!I2230/60)/60)/24)+DATE(1970,1,1)</f>
        <v>42232.278194444443</v>
      </c>
      <c r="V2230">
        <f>YEAR(T2230)</f>
        <v>2015</v>
      </c>
      <c r="W2230">
        <f>YEAR(U2230)</f>
        <v>2015</v>
      </c>
    </row>
    <row r="2231" spans="1:23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5">
        <f t="shared" si="34"/>
        <v>41484.664247685185</v>
      </c>
      <c r="L2231" t="b">
        <v>0</v>
      </c>
      <c r="M2231">
        <v>539</v>
      </c>
      <c r="N2231" t="b">
        <v>1</v>
      </c>
      <c r="O2231" t="s">
        <v>8295</v>
      </c>
      <c r="P2231" s="13">
        <v>1</v>
      </c>
      <c r="Q2231">
        <f>IFERROR(ROUND(Kickstarter!E2231/[1]Kickstarter!L2231,2),0)</f>
        <v>2740.87</v>
      </c>
      <c r="R2231" s="16" t="s">
        <v>8310</v>
      </c>
      <c r="S2231" s="16" t="s">
        <v>8309</v>
      </c>
      <c r="T2231" s="15">
        <f>(((Kickstarter!J2231/60)/60)/24)+DATE(1970,1,1)</f>
        <v>41484.664247685185</v>
      </c>
      <c r="U2231" s="15">
        <f>(((Kickstarter!I2231/60)/60)/24)+DATE(1970,1,1)</f>
        <v>41520.166666666664</v>
      </c>
      <c r="V2231">
        <f>YEAR(T2231)</f>
        <v>2013</v>
      </c>
      <c r="W2231">
        <f>YEAR(U2231)</f>
        <v>2013</v>
      </c>
    </row>
    <row r="2232" spans="1:23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5">
        <f t="shared" si="34"/>
        <v>41724.881099537037</v>
      </c>
      <c r="L2232" t="b">
        <v>0</v>
      </c>
      <c r="M2232">
        <v>498</v>
      </c>
      <c r="N2232" t="b">
        <v>1</v>
      </c>
      <c r="O2232" t="s">
        <v>8295</v>
      </c>
      <c r="P2232" s="13">
        <v>1</v>
      </c>
      <c r="Q2232">
        <f>IFERROR(ROUND(Kickstarter!E2232/[1]Kickstarter!L2232,2),0)</f>
        <v>2141.1999999999998</v>
      </c>
      <c r="R2232" s="16" t="s">
        <v>8310</v>
      </c>
      <c r="S2232" s="16" t="s">
        <v>8309</v>
      </c>
      <c r="T2232" s="15">
        <f>(((Kickstarter!J2232/60)/60)/24)+DATE(1970,1,1)</f>
        <v>41724.881099537037</v>
      </c>
      <c r="U2232" s="15">
        <f>(((Kickstarter!I2232/60)/60)/24)+DATE(1970,1,1)</f>
        <v>41754.881099537037</v>
      </c>
      <c r="V2232">
        <f>YEAR(T2232)</f>
        <v>2014</v>
      </c>
      <c r="W2232">
        <f>YEAR(U2232)</f>
        <v>2014</v>
      </c>
    </row>
    <row r="2233" spans="1:23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5">
        <f t="shared" si="34"/>
        <v>41423.910891203705</v>
      </c>
      <c r="L2233" t="b">
        <v>0</v>
      </c>
      <c r="M2233">
        <v>1113</v>
      </c>
      <c r="N2233" t="b">
        <v>1</v>
      </c>
      <c r="O2233" t="s">
        <v>8295</v>
      </c>
      <c r="P2233" s="13">
        <v>1</v>
      </c>
      <c r="Q2233">
        <f>IFERROR(ROUND(Kickstarter!E2233/[1]Kickstarter!L2233,2),0)</f>
        <v>2020.22</v>
      </c>
      <c r="R2233" s="16" t="s">
        <v>8324</v>
      </c>
      <c r="S2233" s="16" t="s">
        <v>8339</v>
      </c>
      <c r="T2233" s="15">
        <f>(((Kickstarter!J2233/60)/60)/24)+DATE(1970,1,1)</f>
        <v>41423.910891203705</v>
      </c>
      <c r="U2233" s="15">
        <f>(((Kickstarter!I2233/60)/60)/24)+DATE(1970,1,1)</f>
        <v>41450.208333333336</v>
      </c>
      <c r="V2233">
        <f>YEAR(T2233)</f>
        <v>2013</v>
      </c>
      <c r="W2233">
        <f>YEAR(U2233)</f>
        <v>2013</v>
      </c>
    </row>
    <row r="2234" spans="1:23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5">
        <f t="shared" si="34"/>
        <v>41806.794074074074</v>
      </c>
      <c r="L2234" t="b">
        <v>0</v>
      </c>
      <c r="M2234">
        <v>988</v>
      </c>
      <c r="N2234" t="b">
        <v>1</v>
      </c>
      <c r="O2234" t="s">
        <v>8295</v>
      </c>
      <c r="P2234" s="13">
        <v>1</v>
      </c>
      <c r="Q2234">
        <f>IFERROR(ROUND(Kickstarter!E2234/[1]Kickstarter!L2234,2),0)</f>
        <v>1458.24</v>
      </c>
      <c r="R2234" s="16" t="s">
        <v>8310</v>
      </c>
      <c r="S2234" s="16" t="s">
        <v>8309</v>
      </c>
      <c r="T2234" s="15">
        <f>(((Kickstarter!J2234/60)/60)/24)+DATE(1970,1,1)</f>
        <v>41806.794074074074</v>
      </c>
      <c r="U2234" s="15">
        <f>(((Kickstarter!I2234/60)/60)/24)+DATE(1970,1,1)</f>
        <v>41839.125</v>
      </c>
      <c r="V2234">
        <f>YEAR(T2234)</f>
        <v>2014</v>
      </c>
      <c r="W2234">
        <f>YEAR(U2234)</f>
        <v>2014</v>
      </c>
    </row>
    <row r="2235" spans="1:23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5">
        <f t="shared" si="34"/>
        <v>42331.378923611112</v>
      </c>
      <c r="L2235" t="b">
        <v>0</v>
      </c>
      <c r="M2235">
        <v>391</v>
      </c>
      <c r="N2235" t="b">
        <v>1</v>
      </c>
      <c r="O2235" t="s">
        <v>8295</v>
      </c>
      <c r="P2235" s="13">
        <v>1</v>
      </c>
      <c r="Q2235">
        <f>IFERROR(ROUND(Kickstarter!E2235/[1]Kickstarter!L2235,2),0)</f>
        <v>156.62</v>
      </c>
      <c r="R2235" s="16" t="s">
        <v>8310</v>
      </c>
      <c r="S2235" s="16" t="s">
        <v>8319</v>
      </c>
      <c r="T2235" s="15">
        <f>(((Kickstarter!J2235/60)/60)/24)+DATE(1970,1,1)</f>
        <v>42331.378923611104</v>
      </c>
      <c r="U2235" s="15">
        <f>(((Kickstarter!I2235/60)/60)/24)+DATE(1970,1,1)</f>
        <v>42352</v>
      </c>
      <c r="V2235">
        <f>YEAR(T2235)</f>
        <v>2015</v>
      </c>
      <c r="W2235">
        <f>YEAR(U2235)</f>
        <v>2015</v>
      </c>
    </row>
    <row r="2236" spans="1:23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5">
        <f t="shared" si="34"/>
        <v>42710.824618055558</v>
      </c>
      <c r="L2236" t="b">
        <v>0</v>
      </c>
      <c r="M2236">
        <v>28</v>
      </c>
      <c r="N2236" t="b">
        <v>1</v>
      </c>
      <c r="O2236" t="s">
        <v>8295</v>
      </c>
      <c r="P2236" s="13">
        <v>1</v>
      </c>
      <c r="Q2236">
        <f>IFERROR(ROUND(Kickstarter!E2236/[1]Kickstarter!L2236,2),0)</f>
        <v>166.43</v>
      </c>
      <c r="R2236" s="16" t="s">
        <v>8308</v>
      </c>
      <c r="S2236" s="16" t="s">
        <v>8307</v>
      </c>
      <c r="T2236" s="15">
        <f>(((Kickstarter!J2236/60)/60)/24)+DATE(1970,1,1)</f>
        <v>42710.824618055558</v>
      </c>
      <c r="U2236" s="15">
        <f>(((Kickstarter!I2236/60)/60)/24)+DATE(1970,1,1)</f>
        <v>42740.824618055558</v>
      </c>
      <c r="V2236">
        <f>YEAR(T2236)</f>
        <v>2016</v>
      </c>
      <c r="W2236">
        <f>YEAR(U2236)</f>
        <v>2017</v>
      </c>
    </row>
    <row r="2237" spans="1:23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5">
        <f t="shared" si="34"/>
        <v>42062.022118055553</v>
      </c>
      <c r="L2237" t="b">
        <v>0</v>
      </c>
      <c r="M2237">
        <v>147</v>
      </c>
      <c r="N2237" t="b">
        <v>1</v>
      </c>
      <c r="O2237" t="s">
        <v>8295</v>
      </c>
      <c r="P2237" s="13">
        <v>1</v>
      </c>
      <c r="Q2237">
        <f>IFERROR(ROUND(Kickstarter!E2237/[1]Kickstarter!L2237,2),0)</f>
        <v>6643.67</v>
      </c>
      <c r="R2237" s="16" t="s">
        <v>8310</v>
      </c>
      <c r="S2237" s="16" t="s">
        <v>8309</v>
      </c>
      <c r="T2237" s="15">
        <f>(((Kickstarter!J2237/60)/60)/24)+DATE(1970,1,1)</f>
        <v>42062.022118055553</v>
      </c>
      <c r="U2237" s="15">
        <f>(((Kickstarter!I2237/60)/60)/24)+DATE(1970,1,1)</f>
        <v>42091.980451388896</v>
      </c>
      <c r="V2237">
        <f>YEAR(T2237)</f>
        <v>2015</v>
      </c>
      <c r="W2237">
        <f>YEAR(U2237)</f>
        <v>2015</v>
      </c>
    </row>
    <row r="2238" spans="1:23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5">
        <f t="shared" si="34"/>
        <v>42371.617164351846</v>
      </c>
      <c r="L2238" t="b">
        <v>0</v>
      </c>
      <c r="M2238">
        <v>680</v>
      </c>
      <c r="N2238" t="b">
        <v>1</v>
      </c>
      <c r="O2238" t="s">
        <v>8295</v>
      </c>
      <c r="P2238" s="13">
        <v>1</v>
      </c>
      <c r="Q2238">
        <f>IFERROR(ROUND(Kickstarter!E2238/[1]Kickstarter!L2238,2),0)</f>
        <v>76.34</v>
      </c>
      <c r="R2238" s="16" t="s">
        <v>8310</v>
      </c>
      <c r="S2238" s="16" t="s">
        <v>8309</v>
      </c>
      <c r="T2238" s="15">
        <f>(((Kickstarter!J2238/60)/60)/24)+DATE(1970,1,1)</f>
        <v>42371.617164351846</v>
      </c>
      <c r="U2238" s="15">
        <f>(((Kickstarter!I2238/60)/60)/24)+DATE(1970,1,1)</f>
        <v>42401.617164351846</v>
      </c>
      <c r="V2238">
        <f>YEAR(T2238)</f>
        <v>2016</v>
      </c>
      <c r="W2238">
        <f>YEAR(U2238)</f>
        <v>2016</v>
      </c>
    </row>
    <row r="2239" spans="1:23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5">
        <f t="shared" si="34"/>
        <v>41915.003275462965</v>
      </c>
      <c r="L2239" t="b">
        <v>0</v>
      </c>
      <c r="M2239">
        <v>983</v>
      </c>
      <c r="N2239" t="b">
        <v>1</v>
      </c>
      <c r="O2239" t="s">
        <v>8295</v>
      </c>
      <c r="P2239" s="13">
        <v>1</v>
      </c>
      <c r="Q2239">
        <f>IFERROR(ROUND(Kickstarter!E2239/[1]Kickstarter!L2239,2),0)</f>
        <v>65.16</v>
      </c>
      <c r="R2239" s="16" t="s">
        <v>8335</v>
      </c>
      <c r="S2239" s="16" t="s">
        <v>8338</v>
      </c>
      <c r="T2239" s="15">
        <f>(((Kickstarter!J2239/60)/60)/24)+DATE(1970,1,1)</f>
        <v>41915.003275462965</v>
      </c>
      <c r="U2239" s="15">
        <f>(((Kickstarter!I2239/60)/60)/24)+DATE(1970,1,1)</f>
        <v>41955.332638888889</v>
      </c>
      <c r="V2239">
        <f>YEAR(T2239)</f>
        <v>2014</v>
      </c>
      <c r="W2239">
        <f>YEAR(U2239)</f>
        <v>2014</v>
      </c>
    </row>
    <row r="2240" spans="1:23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5">
        <f t="shared" si="34"/>
        <v>42774.621712962966</v>
      </c>
      <c r="L2240" t="b">
        <v>0</v>
      </c>
      <c r="M2240">
        <v>79</v>
      </c>
      <c r="N2240" t="b">
        <v>1</v>
      </c>
      <c r="O2240" t="s">
        <v>8295</v>
      </c>
      <c r="P2240" s="13">
        <v>1</v>
      </c>
      <c r="Q2240">
        <f>IFERROR(ROUND(Kickstarter!E2240/[1]Kickstarter!L2240,2),0)</f>
        <v>219.84</v>
      </c>
      <c r="R2240" s="16" t="s">
        <v>8310</v>
      </c>
      <c r="S2240" s="16" t="s">
        <v>8319</v>
      </c>
      <c r="T2240" s="15">
        <f>(((Kickstarter!J2240/60)/60)/24)+DATE(1970,1,1)</f>
        <v>42774.621712962966</v>
      </c>
      <c r="U2240" s="15">
        <f>(((Kickstarter!I2240/60)/60)/24)+DATE(1970,1,1)</f>
        <v>42804.621712962966</v>
      </c>
      <c r="V2240">
        <f>YEAR(T2240)</f>
        <v>2017</v>
      </c>
      <c r="W2240">
        <f>YEAR(U2240)</f>
        <v>2017</v>
      </c>
    </row>
    <row r="2241" spans="1:23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5">
        <f t="shared" si="34"/>
        <v>41572.958495370374</v>
      </c>
      <c r="L2241" t="b">
        <v>0</v>
      </c>
      <c r="M2241">
        <v>426</v>
      </c>
      <c r="N2241" t="b">
        <v>1</v>
      </c>
      <c r="O2241" t="s">
        <v>8295</v>
      </c>
      <c r="P2241" s="13">
        <v>1</v>
      </c>
      <c r="Q2241">
        <f>IFERROR(ROUND(Kickstarter!E2241/[1]Kickstarter!L2241,2),0)</f>
        <v>139.77000000000001</v>
      </c>
      <c r="R2241" s="16" t="s">
        <v>8315</v>
      </c>
      <c r="S2241" s="16" t="s">
        <v>8321</v>
      </c>
      <c r="T2241" s="15">
        <f>(((Kickstarter!J2241/60)/60)/24)+DATE(1970,1,1)</f>
        <v>41572.958495370374</v>
      </c>
      <c r="U2241" s="15">
        <f>(((Kickstarter!I2241/60)/60)/24)+DATE(1970,1,1)</f>
        <v>41609.168055555558</v>
      </c>
      <c r="V2241">
        <f>YEAR(T2241)</f>
        <v>2013</v>
      </c>
      <c r="W2241">
        <f>YEAR(U2241)</f>
        <v>2013</v>
      </c>
    </row>
    <row r="2242" spans="1:23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5">
        <f t="shared" si="34"/>
        <v>42452.825740740736</v>
      </c>
      <c r="L2242" t="b">
        <v>0</v>
      </c>
      <c r="M2242">
        <v>96</v>
      </c>
      <c r="N2242" t="b">
        <v>1</v>
      </c>
      <c r="O2242" t="s">
        <v>8295</v>
      </c>
      <c r="P2242" s="13">
        <v>0</v>
      </c>
      <c r="Q2242">
        <f>IFERROR(ROUND(Kickstarter!E2242/[1]Kickstarter!L2242,2),0)</f>
        <v>136.71</v>
      </c>
      <c r="R2242" s="16" t="s">
        <v>8315</v>
      </c>
      <c r="S2242" s="16" t="s">
        <v>8336</v>
      </c>
      <c r="T2242" s="15">
        <f>(((Kickstarter!J2242/60)/60)/24)+DATE(1970,1,1)</f>
        <v>42452.825740740736</v>
      </c>
      <c r="U2242" s="15">
        <f>(((Kickstarter!I2242/60)/60)/24)+DATE(1970,1,1)</f>
        <v>42482.825740740736</v>
      </c>
      <c r="V2242">
        <f>YEAR(T2242)</f>
        <v>2016</v>
      </c>
      <c r="W2242">
        <f>YEAR(U2242)</f>
        <v>2016</v>
      </c>
    </row>
    <row r="2243" spans="1:23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5">
        <f t="shared" ref="K2243:K2306" si="35">(J2243/86400) + DATE(1970,1,1)</f>
        <v>42766.827546296292</v>
      </c>
      <c r="L2243" t="b">
        <v>0</v>
      </c>
      <c r="M2243">
        <v>163</v>
      </c>
      <c r="N2243" t="b">
        <v>1</v>
      </c>
      <c r="O2243" t="s">
        <v>8295</v>
      </c>
      <c r="P2243" s="13">
        <v>0</v>
      </c>
      <c r="Q2243">
        <f>IFERROR(ROUND(Kickstarter!E2243/[1]Kickstarter!L2243,2),0)</f>
        <v>47.16</v>
      </c>
      <c r="R2243" s="16" t="s">
        <v>8315</v>
      </c>
      <c r="S2243" s="16" t="s">
        <v>8321</v>
      </c>
      <c r="T2243" s="15">
        <f>(((Kickstarter!J2243/60)/60)/24)+DATE(1970,1,1)</f>
        <v>42766.827546296292</v>
      </c>
      <c r="U2243" s="15">
        <f>(((Kickstarter!I2243/60)/60)/24)+DATE(1970,1,1)</f>
        <v>42796.827546296292</v>
      </c>
      <c r="V2243">
        <f>YEAR(T2243)</f>
        <v>2017</v>
      </c>
      <c r="W2243">
        <f>YEAR(U2243)</f>
        <v>2017</v>
      </c>
    </row>
    <row r="2244" spans="1:23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5">
        <f t="shared" si="35"/>
        <v>41569.575613425928</v>
      </c>
      <c r="L2244" t="b">
        <v>0</v>
      </c>
      <c r="M2244">
        <v>2525</v>
      </c>
      <c r="N2244" t="b">
        <v>1</v>
      </c>
      <c r="O2244" t="s">
        <v>8295</v>
      </c>
      <c r="P2244" s="13">
        <v>0</v>
      </c>
      <c r="Q2244">
        <f>IFERROR(ROUND(Kickstarter!E2244/[1]Kickstarter!L2244,2),0)</f>
        <v>4000.29</v>
      </c>
      <c r="R2244" s="16" t="s">
        <v>8315</v>
      </c>
      <c r="S2244" s="16" t="s">
        <v>8320</v>
      </c>
      <c r="T2244" s="15">
        <f>(((Kickstarter!J2244/60)/60)/24)+DATE(1970,1,1)</f>
        <v>41569.575613425928</v>
      </c>
      <c r="U2244" s="15">
        <f>(((Kickstarter!I2244/60)/60)/24)+DATE(1970,1,1)</f>
        <v>41605.126388888886</v>
      </c>
      <c r="V2244">
        <f>YEAR(T2244)</f>
        <v>2013</v>
      </c>
      <c r="W2244">
        <f>YEAR(U2244)</f>
        <v>2013</v>
      </c>
    </row>
    <row r="2245" spans="1:23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5">
        <f t="shared" si="35"/>
        <v>42800.751041666663</v>
      </c>
      <c r="L2245" t="b">
        <v>0</v>
      </c>
      <c r="M2245">
        <v>2035</v>
      </c>
      <c r="N2245" t="b">
        <v>1</v>
      </c>
      <c r="O2245" t="s">
        <v>8295</v>
      </c>
      <c r="P2245" s="13">
        <v>0</v>
      </c>
      <c r="Q2245">
        <f>IFERROR(ROUND(Kickstarter!E2245/[1]Kickstarter!L2245,2),0)</f>
        <v>61.2</v>
      </c>
      <c r="R2245" s="16" t="s">
        <v>8329</v>
      </c>
      <c r="S2245" s="16" t="s">
        <v>8330</v>
      </c>
      <c r="T2245" s="15">
        <f>(((Kickstarter!J2245/60)/60)/24)+DATE(1970,1,1)</f>
        <v>42800.751041666663</v>
      </c>
      <c r="U2245" s="15">
        <f>(((Kickstarter!I2245/60)/60)/24)+DATE(1970,1,1)</f>
        <v>42807.125</v>
      </c>
      <c r="V2245">
        <f>YEAR(T2245)</f>
        <v>2017</v>
      </c>
      <c r="W2245">
        <f>YEAR(U2245)</f>
        <v>2017</v>
      </c>
    </row>
    <row r="2246" spans="1:23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5">
        <f t="shared" si="35"/>
        <v>42647.818819444445</v>
      </c>
      <c r="L2246" t="b">
        <v>0</v>
      </c>
      <c r="M2246">
        <v>290</v>
      </c>
      <c r="N2246" t="b">
        <v>1</v>
      </c>
      <c r="O2246" t="s">
        <v>8295</v>
      </c>
      <c r="P2246" s="13">
        <v>0</v>
      </c>
      <c r="Q2246">
        <f>IFERROR(ROUND(Kickstarter!E2246/[1]Kickstarter!L2246,2),0)</f>
        <v>483.36</v>
      </c>
      <c r="R2246" s="16" t="s">
        <v>8335</v>
      </c>
      <c r="S2246" s="16" t="s">
        <v>8334</v>
      </c>
      <c r="T2246" s="15">
        <f>(((Kickstarter!J2246/60)/60)/24)+DATE(1970,1,1)</f>
        <v>42647.818819444445</v>
      </c>
      <c r="U2246" s="15">
        <f>(((Kickstarter!I2246/60)/60)/24)+DATE(1970,1,1)</f>
        <v>42659.854166666672</v>
      </c>
      <c r="V2246">
        <f>YEAR(T2246)</f>
        <v>2016</v>
      </c>
      <c r="W2246">
        <f>YEAR(U2246)</f>
        <v>2016</v>
      </c>
    </row>
    <row r="2247" spans="1:23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5">
        <f t="shared" si="35"/>
        <v>41660.70853009259</v>
      </c>
      <c r="L2247" t="b">
        <v>0</v>
      </c>
      <c r="M2247">
        <v>1980</v>
      </c>
      <c r="N2247" t="b">
        <v>1</v>
      </c>
      <c r="O2247" t="s">
        <v>8295</v>
      </c>
      <c r="P2247" s="13">
        <v>0</v>
      </c>
      <c r="Q2247">
        <f>IFERROR(ROUND(Kickstarter!E2247/[1]Kickstarter!L2247,2),0)</f>
        <v>937</v>
      </c>
      <c r="R2247" s="16" t="s">
        <v>8329</v>
      </c>
      <c r="S2247" s="16" t="s">
        <v>8330</v>
      </c>
      <c r="T2247" s="15">
        <f>(((Kickstarter!J2247/60)/60)/24)+DATE(1970,1,1)</f>
        <v>41660.708530092597</v>
      </c>
      <c r="U2247" s="15">
        <f>(((Kickstarter!I2247/60)/60)/24)+DATE(1970,1,1)</f>
        <v>41691.75</v>
      </c>
      <c r="V2247">
        <f>YEAR(T2247)</f>
        <v>2014</v>
      </c>
      <c r="W2247">
        <f>YEAR(U2247)</f>
        <v>2014</v>
      </c>
    </row>
    <row r="2248" spans="1:23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5">
        <f t="shared" si="35"/>
        <v>42221.79178240741</v>
      </c>
      <c r="L2248" t="b">
        <v>0</v>
      </c>
      <c r="M2248">
        <v>57</v>
      </c>
      <c r="N2248" t="b">
        <v>1</v>
      </c>
      <c r="O2248" t="s">
        <v>8295</v>
      </c>
      <c r="P2248" s="13">
        <v>0</v>
      </c>
      <c r="Q2248">
        <f>IFERROR(ROUND(Kickstarter!E2248/[1]Kickstarter!L2248,2),0)</f>
        <v>32.93</v>
      </c>
      <c r="R2248" s="16" t="s">
        <v>8318</v>
      </c>
      <c r="S2248" s="16" t="s">
        <v>8333</v>
      </c>
      <c r="T2248" s="15">
        <f>(((Kickstarter!J2248/60)/60)/24)+DATE(1970,1,1)</f>
        <v>42221.79178240741</v>
      </c>
      <c r="U2248" s="15">
        <f>(((Kickstarter!I2248/60)/60)/24)+DATE(1970,1,1)</f>
        <v>42251.79178240741</v>
      </c>
      <c r="V2248">
        <f>YEAR(T2248)</f>
        <v>2015</v>
      </c>
      <c r="W2248">
        <f>YEAR(U2248)</f>
        <v>2015</v>
      </c>
    </row>
    <row r="2249" spans="1:23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5">
        <f t="shared" si="35"/>
        <v>42200.666261574079</v>
      </c>
      <c r="L2249" t="b">
        <v>0</v>
      </c>
      <c r="M2249">
        <v>380</v>
      </c>
      <c r="N2249" t="b">
        <v>1</v>
      </c>
      <c r="O2249" t="s">
        <v>8295</v>
      </c>
      <c r="P2249" s="13">
        <v>0</v>
      </c>
      <c r="Q2249">
        <f>IFERROR(ROUND(Kickstarter!E2249/[1]Kickstarter!L2249,2),0)</f>
        <v>1756.73</v>
      </c>
      <c r="R2249" s="16" t="s">
        <v>8324</v>
      </c>
      <c r="S2249" s="16" t="s">
        <v>8327</v>
      </c>
      <c r="T2249" s="15">
        <f>(((Kickstarter!J2249/60)/60)/24)+DATE(1970,1,1)</f>
        <v>42200.666261574079</v>
      </c>
      <c r="U2249" s="15">
        <f>(((Kickstarter!I2249/60)/60)/24)+DATE(1970,1,1)</f>
        <v>42214.666261574079</v>
      </c>
      <c r="V2249">
        <f>YEAR(T2249)</f>
        <v>2015</v>
      </c>
      <c r="W2249">
        <f>YEAR(U2249)</f>
        <v>2015</v>
      </c>
    </row>
    <row r="2250" spans="1:23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5">
        <f t="shared" si="35"/>
        <v>42688.875902777778</v>
      </c>
      <c r="L2250" t="b">
        <v>0</v>
      </c>
      <c r="M2250">
        <v>128</v>
      </c>
      <c r="N2250" t="b">
        <v>1</v>
      </c>
      <c r="O2250" t="s">
        <v>8295</v>
      </c>
      <c r="P2250" s="13">
        <v>0</v>
      </c>
      <c r="Q2250">
        <f>IFERROR(ROUND(Kickstarter!E2250/[1]Kickstarter!L2250,2),0)</f>
        <v>395</v>
      </c>
      <c r="R2250" s="16" t="s">
        <v>8310</v>
      </c>
      <c r="S2250" s="16" t="s">
        <v>8319</v>
      </c>
      <c r="T2250" s="15">
        <f>(((Kickstarter!J2250/60)/60)/24)+DATE(1970,1,1)</f>
        <v>42688.875902777778</v>
      </c>
      <c r="U2250" s="15">
        <f>(((Kickstarter!I2250/60)/60)/24)+DATE(1970,1,1)</f>
        <v>42718.875902777778</v>
      </c>
      <c r="V2250">
        <f>YEAR(T2250)</f>
        <v>2016</v>
      </c>
      <c r="W2250">
        <f>YEAR(U2250)</f>
        <v>2016</v>
      </c>
    </row>
    <row r="2251" spans="1:23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5">
        <f t="shared" si="35"/>
        <v>41336.703298611115</v>
      </c>
      <c r="L2251" t="b">
        <v>0</v>
      </c>
      <c r="M2251">
        <v>180</v>
      </c>
      <c r="N2251" t="b">
        <v>1</v>
      </c>
      <c r="O2251" t="s">
        <v>8295</v>
      </c>
      <c r="P2251" s="13">
        <v>0</v>
      </c>
      <c r="Q2251">
        <f>IFERROR(ROUND(Kickstarter!E2251/[1]Kickstarter!L2251,2),0)</f>
        <v>34.75</v>
      </c>
      <c r="R2251" s="16" t="s">
        <v>8318</v>
      </c>
      <c r="S2251" s="16" t="s">
        <v>8331</v>
      </c>
      <c r="T2251" s="15">
        <f>(((Kickstarter!J2251/60)/60)/24)+DATE(1970,1,1)</f>
        <v>41336.703298611108</v>
      </c>
      <c r="U2251" s="15">
        <f>(((Kickstarter!I2251/60)/60)/24)+DATE(1970,1,1)</f>
        <v>41366.661631944444</v>
      </c>
      <c r="V2251">
        <f>YEAR(T2251)</f>
        <v>2013</v>
      </c>
      <c r="W2251">
        <f>YEAR(U2251)</f>
        <v>2013</v>
      </c>
    </row>
    <row r="2252" spans="1:23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5">
        <f t="shared" si="35"/>
        <v>42677.005474537036</v>
      </c>
      <c r="L2252" t="b">
        <v>0</v>
      </c>
      <c r="M2252">
        <v>571</v>
      </c>
      <c r="N2252" t="b">
        <v>1</v>
      </c>
      <c r="O2252" t="s">
        <v>8295</v>
      </c>
      <c r="P2252" s="13">
        <v>0</v>
      </c>
      <c r="Q2252">
        <f>IFERROR(ROUND(Kickstarter!E2252/[1]Kickstarter!L2252,2),0)</f>
        <v>4062.97</v>
      </c>
      <c r="R2252" s="16" t="s">
        <v>8310</v>
      </c>
      <c r="S2252" s="16" t="s">
        <v>8309</v>
      </c>
      <c r="T2252" s="15">
        <f>(((Kickstarter!J2252/60)/60)/24)+DATE(1970,1,1)</f>
        <v>42677.005474537036</v>
      </c>
      <c r="U2252" s="15">
        <f>(((Kickstarter!I2252/60)/60)/24)+DATE(1970,1,1)</f>
        <v>42707.0471412037</v>
      </c>
      <c r="V2252">
        <f>YEAR(T2252)</f>
        <v>2016</v>
      </c>
      <c r="W2252">
        <f>YEAR(U2252)</f>
        <v>2016</v>
      </c>
    </row>
    <row r="2253" spans="1:23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5">
        <f t="shared" si="35"/>
        <v>41846.34579861111</v>
      </c>
      <c r="L2253" t="b">
        <v>0</v>
      </c>
      <c r="M2253">
        <v>480</v>
      </c>
      <c r="N2253" t="b">
        <v>1</v>
      </c>
      <c r="O2253" t="s">
        <v>8295</v>
      </c>
      <c r="P2253" s="13">
        <v>0</v>
      </c>
      <c r="Q2253">
        <f>IFERROR(ROUND(Kickstarter!E2253/[1]Kickstarter!L2253,2),0)</f>
        <v>219.77</v>
      </c>
      <c r="R2253" s="16" t="s">
        <v>8313</v>
      </c>
      <c r="S2253" s="16" t="s">
        <v>8322</v>
      </c>
      <c r="T2253" s="15">
        <f>(((Kickstarter!J2253/60)/60)/24)+DATE(1970,1,1)</f>
        <v>41846.34579861111</v>
      </c>
      <c r="U2253" s="15">
        <f>(((Kickstarter!I2253/60)/60)/24)+DATE(1970,1,1)</f>
        <v>41867.34579861111</v>
      </c>
      <c r="V2253">
        <f>YEAR(T2253)</f>
        <v>2014</v>
      </c>
      <c r="W2253">
        <f>YEAR(U2253)</f>
        <v>2014</v>
      </c>
    </row>
    <row r="2254" spans="1:23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5">
        <f t="shared" si="35"/>
        <v>42573.327986111108</v>
      </c>
      <c r="L2254" t="b">
        <v>0</v>
      </c>
      <c r="M2254">
        <v>249</v>
      </c>
      <c r="N2254" t="b">
        <v>1</v>
      </c>
      <c r="O2254" t="s">
        <v>8295</v>
      </c>
      <c r="P2254" s="13">
        <v>0</v>
      </c>
      <c r="Q2254">
        <f>IFERROR(ROUND(Kickstarter!E2254/[1]Kickstarter!L2254,2),0)</f>
        <v>521.38</v>
      </c>
      <c r="R2254" s="16" t="s">
        <v>8324</v>
      </c>
      <c r="S2254" s="16" t="s">
        <v>8327</v>
      </c>
      <c r="T2254" s="15">
        <f>(((Kickstarter!J2254/60)/60)/24)+DATE(1970,1,1)</f>
        <v>42573.327986111108</v>
      </c>
      <c r="U2254" s="15">
        <f>(((Kickstarter!I2254/60)/60)/24)+DATE(1970,1,1)</f>
        <v>42588.327986111108</v>
      </c>
      <c r="V2254">
        <f>YEAR(T2254)</f>
        <v>2016</v>
      </c>
      <c r="W2254">
        <f>YEAR(U2254)</f>
        <v>2016</v>
      </c>
    </row>
    <row r="2255" spans="1:23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5">
        <f t="shared" si="35"/>
        <v>42296.631331018521</v>
      </c>
      <c r="L2255" t="b">
        <v>0</v>
      </c>
      <c r="M2255">
        <v>84</v>
      </c>
      <c r="N2255" t="b">
        <v>1</v>
      </c>
      <c r="O2255" t="s">
        <v>8295</v>
      </c>
      <c r="P2255" s="13">
        <v>0</v>
      </c>
      <c r="Q2255">
        <f>IFERROR(ROUND(Kickstarter!E2255/[1]Kickstarter!L2255,2),0)</f>
        <v>120.2</v>
      </c>
      <c r="R2255" s="16" t="s">
        <v>8329</v>
      </c>
      <c r="S2255" s="16" t="s">
        <v>8330</v>
      </c>
      <c r="T2255" s="15">
        <f>(((Kickstarter!J2255/60)/60)/24)+DATE(1970,1,1)</f>
        <v>42296.631331018521</v>
      </c>
      <c r="U2255" s="15">
        <f>(((Kickstarter!I2255/60)/60)/24)+DATE(1970,1,1)</f>
        <v>42326.672997685186</v>
      </c>
      <c r="V2255">
        <f>YEAR(T2255)</f>
        <v>2015</v>
      </c>
      <c r="W2255">
        <f>YEAR(U2255)</f>
        <v>2015</v>
      </c>
    </row>
    <row r="2256" spans="1:23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5">
        <f t="shared" si="35"/>
        <v>42752.647777777776</v>
      </c>
      <c r="L2256" t="b">
        <v>0</v>
      </c>
      <c r="M2256">
        <v>197</v>
      </c>
      <c r="N2256" t="b">
        <v>1</v>
      </c>
      <c r="O2256" t="s">
        <v>8295</v>
      </c>
      <c r="P2256" s="13">
        <v>0</v>
      </c>
      <c r="Q2256">
        <f>IFERROR(ROUND(Kickstarter!E2256/[1]Kickstarter!L2256,2),0)</f>
        <v>25.83</v>
      </c>
      <c r="R2256" s="16" t="s">
        <v>8335</v>
      </c>
      <c r="S2256" s="16" t="s">
        <v>8338</v>
      </c>
      <c r="T2256" s="15">
        <f>(((Kickstarter!J2256/60)/60)/24)+DATE(1970,1,1)</f>
        <v>42752.647777777776</v>
      </c>
      <c r="U2256" s="15">
        <f>(((Kickstarter!I2256/60)/60)/24)+DATE(1970,1,1)</f>
        <v>42759.647777777776</v>
      </c>
      <c r="V2256">
        <f>YEAR(T2256)</f>
        <v>2017</v>
      </c>
      <c r="W2256">
        <f>YEAR(U2256)</f>
        <v>2017</v>
      </c>
    </row>
    <row r="2257" spans="1:23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5">
        <f t="shared" si="35"/>
        <v>42467.951979166668</v>
      </c>
      <c r="L2257" t="b">
        <v>0</v>
      </c>
      <c r="M2257">
        <v>271</v>
      </c>
      <c r="N2257" t="b">
        <v>1</v>
      </c>
      <c r="O2257" t="s">
        <v>8295</v>
      </c>
      <c r="P2257" s="13">
        <v>0</v>
      </c>
      <c r="Q2257">
        <f>IFERROR(ROUND(Kickstarter!E2257/[1]Kickstarter!L2257,2),0)</f>
        <v>246.15</v>
      </c>
      <c r="R2257" s="16" t="s">
        <v>8310</v>
      </c>
      <c r="S2257" s="16" t="s">
        <v>8309</v>
      </c>
      <c r="T2257" s="15">
        <f>(((Kickstarter!J2257/60)/60)/24)+DATE(1970,1,1)</f>
        <v>42467.951979166668</v>
      </c>
      <c r="U2257" s="15">
        <f>(((Kickstarter!I2257/60)/60)/24)+DATE(1970,1,1)</f>
        <v>42497.951979166668</v>
      </c>
      <c r="V2257">
        <f>YEAR(T2257)</f>
        <v>2016</v>
      </c>
      <c r="W2257">
        <f>YEAR(U2257)</f>
        <v>2016</v>
      </c>
    </row>
    <row r="2258" spans="1:23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5">
        <f t="shared" si="35"/>
        <v>42682.451921296291</v>
      </c>
      <c r="L2258" t="b">
        <v>0</v>
      </c>
      <c r="M2258">
        <v>50</v>
      </c>
      <c r="N2258" t="b">
        <v>1</v>
      </c>
      <c r="O2258" t="s">
        <v>8295</v>
      </c>
      <c r="P2258" s="13">
        <v>0</v>
      </c>
      <c r="Q2258">
        <f>IFERROR(ROUND(Kickstarter!E2258/[1]Kickstarter!L2258,2),0)</f>
        <v>59.39</v>
      </c>
      <c r="R2258" s="16" t="s">
        <v>8315</v>
      </c>
      <c r="S2258" s="16" t="s">
        <v>8321</v>
      </c>
      <c r="T2258" s="15">
        <f>(((Kickstarter!J2258/60)/60)/24)+DATE(1970,1,1)</f>
        <v>42682.451921296291</v>
      </c>
      <c r="U2258" s="15">
        <f>(((Kickstarter!I2258/60)/60)/24)+DATE(1970,1,1)</f>
        <v>42696.451921296291</v>
      </c>
      <c r="V2258">
        <f>YEAR(T2258)</f>
        <v>2016</v>
      </c>
      <c r="W2258">
        <f>YEAR(U2258)</f>
        <v>2016</v>
      </c>
    </row>
    <row r="2259" spans="1:23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5">
        <f t="shared" si="35"/>
        <v>42505.936678240745</v>
      </c>
      <c r="L2259" t="b">
        <v>0</v>
      </c>
      <c r="M2259">
        <v>169</v>
      </c>
      <c r="N2259" t="b">
        <v>1</v>
      </c>
      <c r="O2259" t="s">
        <v>8295</v>
      </c>
      <c r="P2259" s="13">
        <v>0</v>
      </c>
      <c r="Q2259">
        <f>IFERROR(ROUND(Kickstarter!E2259/[1]Kickstarter!L2259,2),0)</f>
        <v>567.98</v>
      </c>
      <c r="R2259" s="16" t="s">
        <v>8329</v>
      </c>
      <c r="S2259" s="16" t="s">
        <v>8328</v>
      </c>
      <c r="T2259" s="15">
        <f>(((Kickstarter!J2259/60)/60)/24)+DATE(1970,1,1)</f>
        <v>42505.936678240745</v>
      </c>
      <c r="U2259" s="15">
        <f>(((Kickstarter!I2259/60)/60)/24)+DATE(1970,1,1)</f>
        <v>42540.958333333328</v>
      </c>
      <c r="V2259">
        <f>YEAR(T2259)</f>
        <v>2016</v>
      </c>
      <c r="W2259">
        <f>YEAR(U2259)</f>
        <v>2016</v>
      </c>
    </row>
    <row r="2260" spans="1:23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5">
        <f t="shared" si="35"/>
        <v>42136.75100694444</v>
      </c>
      <c r="L2260" t="b">
        <v>0</v>
      </c>
      <c r="M2260">
        <v>205</v>
      </c>
      <c r="N2260" t="b">
        <v>1</v>
      </c>
      <c r="O2260" t="s">
        <v>8295</v>
      </c>
      <c r="P2260" s="13">
        <v>0</v>
      </c>
      <c r="Q2260">
        <f>IFERROR(ROUND(Kickstarter!E2260/[1]Kickstarter!L2260,2),0)</f>
        <v>230.21</v>
      </c>
      <c r="R2260" s="16" t="s">
        <v>8315</v>
      </c>
      <c r="S2260" s="16" t="s">
        <v>8321</v>
      </c>
      <c r="T2260" s="15">
        <f>(((Kickstarter!J2260/60)/60)/24)+DATE(1970,1,1)</f>
        <v>42136.75100694444</v>
      </c>
      <c r="U2260" s="15">
        <f>(((Kickstarter!I2260/60)/60)/24)+DATE(1970,1,1)</f>
        <v>42166.75100694444</v>
      </c>
      <c r="V2260">
        <f>YEAR(T2260)</f>
        <v>2015</v>
      </c>
      <c r="W2260">
        <f>YEAR(U2260)</f>
        <v>2015</v>
      </c>
    </row>
    <row r="2261" spans="1:23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5">
        <f t="shared" si="35"/>
        <v>42702.804814814815</v>
      </c>
      <c r="L2261" t="b">
        <v>0</v>
      </c>
      <c r="M2261">
        <v>206</v>
      </c>
      <c r="N2261" t="b">
        <v>1</v>
      </c>
      <c r="O2261" t="s">
        <v>8295</v>
      </c>
      <c r="P2261" s="13">
        <v>0</v>
      </c>
      <c r="Q2261">
        <f>IFERROR(ROUND(Kickstarter!E2261/[1]Kickstarter!L2261,2),0)</f>
        <v>666.82</v>
      </c>
      <c r="R2261" s="16" t="s">
        <v>8315</v>
      </c>
      <c r="S2261" s="16" t="s">
        <v>8321</v>
      </c>
      <c r="T2261" s="15">
        <f>(((Kickstarter!J2261/60)/60)/24)+DATE(1970,1,1)</f>
        <v>42702.804814814815</v>
      </c>
      <c r="U2261" s="15">
        <f>(((Kickstarter!I2261/60)/60)/24)+DATE(1970,1,1)</f>
        <v>42712.804814814815</v>
      </c>
      <c r="V2261">
        <f>YEAR(T2261)</f>
        <v>2016</v>
      </c>
      <c r="W2261">
        <f>YEAR(U2261)</f>
        <v>2016</v>
      </c>
    </row>
    <row r="2262" spans="1:23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5">
        <f t="shared" si="35"/>
        <v>41695.016782407409</v>
      </c>
      <c r="L2262" t="b">
        <v>0</v>
      </c>
      <c r="M2262">
        <v>84</v>
      </c>
      <c r="N2262" t="b">
        <v>1</v>
      </c>
      <c r="O2262" t="s">
        <v>8295</v>
      </c>
      <c r="P2262" s="13">
        <v>0</v>
      </c>
      <c r="Q2262">
        <f>IFERROR(ROUND(Kickstarter!E2262/[1]Kickstarter!L2262,2),0)</f>
        <v>510.81</v>
      </c>
      <c r="R2262" s="16" t="s">
        <v>8308</v>
      </c>
      <c r="S2262" s="16" t="s">
        <v>8307</v>
      </c>
      <c r="T2262" s="15">
        <f>(((Kickstarter!J2262/60)/60)/24)+DATE(1970,1,1)</f>
        <v>41695.016782407409</v>
      </c>
      <c r="U2262" s="15">
        <f>(((Kickstarter!I2262/60)/60)/24)+DATE(1970,1,1)</f>
        <v>41724.975115740745</v>
      </c>
      <c r="V2262">
        <f>YEAR(T2262)</f>
        <v>2014</v>
      </c>
      <c r="W2262">
        <f>YEAR(U2262)</f>
        <v>2014</v>
      </c>
    </row>
    <row r="2263" spans="1:23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5">
        <f t="shared" si="35"/>
        <v>42759.724768518514</v>
      </c>
      <c r="L2263" t="b">
        <v>0</v>
      </c>
      <c r="M2263">
        <v>210</v>
      </c>
      <c r="N2263" t="b">
        <v>1</v>
      </c>
      <c r="O2263" t="s">
        <v>8295</v>
      </c>
      <c r="P2263" s="13">
        <v>0</v>
      </c>
      <c r="Q2263">
        <f>IFERROR(ROUND(Kickstarter!E2263/[1]Kickstarter!L2263,2),0)</f>
        <v>268.79000000000002</v>
      </c>
      <c r="R2263" s="16" t="s">
        <v>8335</v>
      </c>
      <c r="S2263" s="16" t="s">
        <v>8338</v>
      </c>
      <c r="T2263" s="15">
        <f>(((Kickstarter!J2263/60)/60)/24)+DATE(1970,1,1)</f>
        <v>42759.724768518514</v>
      </c>
      <c r="U2263" s="15">
        <f>(((Kickstarter!I2263/60)/60)/24)+DATE(1970,1,1)</f>
        <v>42780.724768518514</v>
      </c>
      <c r="V2263">
        <f>YEAR(T2263)</f>
        <v>2017</v>
      </c>
      <c r="W2263">
        <f>YEAR(U2263)</f>
        <v>2017</v>
      </c>
    </row>
    <row r="2264" spans="1:23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5">
        <f t="shared" si="35"/>
        <v>41926.585162037038</v>
      </c>
      <c r="L2264" t="b">
        <v>0</v>
      </c>
      <c r="M2264">
        <v>181</v>
      </c>
      <c r="N2264" t="b">
        <v>1</v>
      </c>
      <c r="O2264" t="s">
        <v>8295</v>
      </c>
      <c r="P2264" s="13">
        <v>0</v>
      </c>
      <c r="Q2264">
        <f>IFERROR(ROUND(Kickstarter!E2264/[1]Kickstarter!L2264,2),0)</f>
        <v>195.65</v>
      </c>
      <c r="R2264" s="16" t="s">
        <v>8310</v>
      </c>
      <c r="S2264" s="16" t="s">
        <v>8309</v>
      </c>
      <c r="T2264" s="15">
        <f>(((Kickstarter!J2264/60)/60)/24)+DATE(1970,1,1)</f>
        <v>41926.585162037038</v>
      </c>
      <c r="U2264" s="15">
        <f>(((Kickstarter!I2264/60)/60)/24)+DATE(1970,1,1)</f>
        <v>41961</v>
      </c>
      <c r="V2264">
        <f>YEAR(T2264)</f>
        <v>2014</v>
      </c>
      <c r="W2264">
        <f>YEAR(U2264)</f>
        <v>2014</v>
      </c>
    </row>
    <row r="2265" spans="1:23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5">
        <f t="shared" si="35"/>
        <v>42014.832326388889</v>
      </c>
      <c r="L2265" t="b">
        <v>0</v>
      </c>
      <c r="M2265">
        <v>60</v>
      </c>
      <c r="N2265" t="b">
        <v>1</v>
      </c>
      <c r="O2265" t="s">
        <v>8295</v>
      </c>
      <c r="P2265" s="13">
        <v>0</v>
      </c>
      <c r="Q2265">
        <f>IFERROR(ROUND(Kickstarter!E2265/[1]Kickstarter!L2265,2),0)</f>
        <v>2166.5</v>
      </c>
      <c r="R2265" s="16" t="s">
        <v>8313</v>
      </c>
      <c r="S2265" s="16" t="s">
        <v>8322</v>
      </c>
      <c r="T2265" s="15">
        <f>(((Kickstarter!J2265/60)/60)/24)+DATE(1970,1,1)</f>
        <v>42014.832326388889</v>
      </c>
      <c r="U2265" s="15">
        <f>(((Kickstarter!I2265/60)/60)/24)+DATE(1970,1,1)</f>
        <v>42035.832326388889</v>
      </c>
      <c r="V2265">
        <f>YEAR(T2265)</f>
        <v>2015</v>
      </c>
      <c r="W2265">
        <f>YEAR(U2265)</f>
        <v>2015</v>
      </c>
    </row>
    <row r="2266" spans="1:23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5">
        <f t="shared" si="35"/>
        <v>42496.582337962958</v>
      </c>
      <c r="L2266" t="b">
        <v>0</v>
      </c>
      <c r="M2266">
        <v>445</v>
      </c>
      <c r="N2266" t="b">
        <v>1</v>
      </c>
      <c r="O2266" t="s">
        <v>8295</v>
      </c>
      <c r="P2266" s="13">
        <v>0</v>
      </c>
      <c r="Q2266">
        <f>IFERROR(ROUND(Kickstarter!E2266/[1]Kickstarter!L2266,2),0)</f>
        <v>450.08</v>
      </c>
      <c r="R2266" s="16" t="s">
        <v>8308</v>
      </c>
      <c r="S2266" s="16" t="s">
        <v>8332</v>
      </c>
      <c r="T2266" s="15">
        <f>(((Kickstarter!J2266/60)/60)/24)+DATE(1970,1,1)</f>
        <v>42496.582337962958</v>
      </c>
      <c r="U2266" s="15">
        <f>(((Kickstarter!I2266/60)/60)/24)+DATE(1970,1,1)</f>
        <v>42513.125</v>
      </c>
      <c r="V2266">
        <f>YEAR(T2266)</f>
        <v>2016</v>
      </c>
      <c r="W2266">
        <f>YEAR(U2266)</f>
        <v>2016</v>
      </c>
    </row>
    <row r="2267" spans="1:23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5">
        <f t="shared" si="35"/>
        <v>42689.853090277778</v>
      </c>
      <c r="L2267" t="b">
        <v>0</v>
      </c>
      <c r="M2267">
        <v>17</v>
      </c>
      <c r="N2267" t="b">
        <v>1</v>
      </c>
      <c r="O2267" t="s">
        <v>8295</v>
      </c>
      <c r="P2267" s="13">
        <v>0</v>
      </c>
      <c r="Q2267">
        <f>IFERROR(ROUND(Kickstarter!E2267/[1]Kickstarter!L2267,2),0)</f>
        <v>35.119999999999997</v>
      </c>
      <c r="R2267" s="16" t="s">
        <v>8308</v>
      </c>
      <c r="S2267" s="16" t="s">
        <v>8307</v>
      </c>
      <c r="T2267" s="15">
        <f>(((Kickstarter!J2267/60)/60)/24)+DATE(1970,1,1)</f>
        <v>42689.853090277778</v>
      </c>
      <c r="U2267" s="15">
        <f>(((Kickstarter!I2267/60)/60)/24)+DATE(1970,1,1)</f>
        <v>42696.853090277778</v>
      </c>
      <c r="V2267">
        <f>YEAR(T2267)</f>
        <v>2016</v>
      </c>
      <c r="W2267">
        <f>YEAR(U2267)</f>
        <v>2016</v>
      </c>
    </row>
    <row r="2268" spans="1:23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5">
        <f t="shared" si="35"/>
        <v>42469.874907407408</v>
      </c>
      <c r="L2268" t="b">
        <v>0</v>
      </c>
      <c r="M2268">
        <v>194</v>
      </c>
      <c r="N2268" t="b">
        <v>1</v>
      </c>
      <c r="O2268" t="s">
        <v>8295</v>
      </c>
      <c r="P2268" s="13">
        <v>0</v>
      </c>
      <c r="Q2268">
        <f>IFERROR(ROUND(Kickstarter!E2268/[1]Kickstarter!L2268,2),0)</f>
        <v>165.66</v>
      </c>
      <c r="R2268" s="16" t="s">
        <v>8315</v>
      </c>
      <c r="S2268" s="16" t="s">
        <v>8340</v>
      </c>
      <c r="T2268" s="15">
        <f>(((Kickstarter!J2268/60)/60)/24)+DATE(1970,1,1)</f>
        <v>42469.874907407408</v>
      </c>
      <c r="U2268" s="15">
        <f>(((Kickstarter!I2268/60)/60)/24)+DATE(1970,1,1)</f>
        <v>42487.083333333328</v>
      </c>
      <c r="V2268">
        <f>YEAR(T2268)</f>
        <v>2016</v>
      </c>
      <c r="W2268">
        <f>YEAR(U2268)</f>
        <v>2016</v>
      </c>
    </row>
    <row r="2269" spans="1:23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5">
        <f t="shared" si="35"/>
        <v>41968.829826388886</v>
      </c>
      <c r="L2269" t="b">
        <v>0</v>
      </c>
      <c r="M2269">
        <v>404</v>
      </c>
      <c r="N2269" t="b">
        <v>1</v>
      </c>
      <c r="O2269" t="s">
        <v>8295</v>
      </c>
      <c r="P2269" s="13">
        <v>0</v>
      </c>
      <c r="Q2269">
        <f>IFERROR(ROUND(Kickstarter!E2269/[1]Kickstarter!L2269,2),0)</f>
        <v>4005.53</v>
      </c>
      <c r="R2269" s="16" t="s">
        <v>8313</v>
      </c>
      <c r="S2269" s="16" t="s">
        <v>8322</v>
      </c>
      <c r="T2269" s="15">
        <f>(((Kickstarter!J2269/60)/60)/24)+DATE(1970,1,1)</f>
        <v>41968.829826388886</v>
      </c>
      <c r="U2269" s="15">
        <f>(((Kickstarter!I2269/60)/60)/24)+DATE(1970,1,1)</f>
        <v>41994.041666666672</v>
      </c>
      <c r="V2269">
        <f>YEAR(T2269)</f>
        <v>2014</v>
      </c>
      <c r="W2269">
        <f>YEAR(U2269)</f>
        <v>2014</v>
      </c>
    </row>
    <row r="2270" spans="1:23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5">
        <f t="shared" si="35"/>
        <v>42776.082349537042</v>
      </c>
      <c r="L2270" t="b">
        <v>0</v>
      </c>
      <c r="M2270">
        <v>194</v>
      </c>
      <c r="N2270" t="b">
        <v>1</v>
      </c>
      <c r="O2270" t="s">
        <v>8295</v>
      </c>
      <c r="P2270" s="13">
        <v>0</v>
      </c>
      <c r="Q2270">
        <f>IFERROR(ROUND(Kickstarter!E2270/[1]Kickstarter!L2270,2),0)</f>
        <v>957.6</v>
      </c>
      <c r="R2270" s="16" t="s">
        <v>8315</v>
      </c>
      <c r="S2270" s="16" t="s">
        <v>8321</v>
      </c>
      <c r="T2270" s="15">
        <f>(((Kickstarter!J2270/60)/60)/24)+DATE(1970,1,1)</f>
        <v>42776.082349537035</v>
      </c>
      <c r="U2270" s="15">
        <f>(((Kickstarter!I2270/60)/60)/24)+DATE(1970,1,1)</f>
        <v>42806.082349537035</v>
      </c>
      <c r="V2270">
        <f>YEAR(T2270)</f>
        <v>2017</v>
      </c>
      <c r="W2270">
        <f>YEAR(U2270)</f>
        <v>2017</v>
      </c>
    </row>
    <row r="2271" spans="1:23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5">
        <f t="shared" si="35"/>
        <v>42776.704432870371</v>
      </c>
      <c r="L2271" t="b">
        <v>0</v>
      </c>
      <c r="M2271">
        <v>902</v>
      </c>
      <c r="N2271" t="b">
        <v>1</v>
      </c>
      <c r="O2271" t="s">
        <v>8295</v>
      </c>
      <c r="P2271" s="13">
        <v>0</v>
      </c>
      <c r="Q2271">
        <f>IFERROR(ROUND(Kickstarter!E2271/[1]Kickstarter!L2271,2),0)</f>
        <v>1364.88</v>
      </c>
      <c r="R2271" s="16" t="s">
        <v>8313</v>
      </c>
      <c r="S2271" s="16" t="s">
        <v>8343</v>
      </c>
      <c r="T2271" s="15">
        <f>(((Kickstarter!J2271/60)/60)/24)+DATE(1970,1,1)</f>
        <v>42776.704432870371</v>
      </c>
      <c r="U2271" s="15">
        <f>(((Kickstarter!I2271/60)/60)/24)+DATE(1970,1,1)</f>
        <v>42801.208333333328</v>
      </c>
      <c r="V2271">
        <f>YEAR(T2271)</f>
        <v>2017</v>
      </c>
      <c r="W2271">
        <f>YEAR(U2271)</f>
        <v>2017</v>
      </c>
    </row>
    <row r="2272" spans="1:23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5">
        <f t="shared" si="35"/>
        <v>42725.869363425925</v>
      </c>
      <c r="L2272" t="b">
        <v>0</v>
      </c>
      <c r="M2272">
        <v>1670</v>
      </c>
      <c r="N2272" t="b">
        <v>1</v>
      </c>
      <c r="O2272" t="s">
        <v>8295</v>
      </c>
      <c r="P2272" s="13">
        <v>0</v>
      </c>
      <c r="Q2272">
        <f>IFERROR(ROUND(Kickstarter!E2272/[1]Kickstarter!L2272,2),0)</f>
        <v>3674.73</v>
      </c>
      <c r="R2272" s="16" t="s">
        <v>8324</v>
      </c>
      <c r="S2272" s="16" t="s">
        <v>8339</v>
      </c>
      <c r="T2272" s="15">
        <f>(((Kickstarter!J2272/60)/60)/24)+DATE(1970,1,1)</f>
        <v>42725.869363425925</v>
      </c>
      <c r="U2272" s="15">
        <f>(((Kickstarter!I2272/60)/60)/24)+DATE(1970,1,1)</f>
        <v>42745.915972222225</v>
      </c>
      <c r="V2272">
        <f>YEAR(T2272)</f>
        <v>2016</v>
      </c>
      <c r="W2272">
        <f>YEAR(U2272)</f>
        <v>2017</v>
      </c>
    </row>
    <row r="2273" spans="1:23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5">
        <f t="shared" si="35"/>
        <v>42684.000046296293</v>
      </c>
      <c r="L2273" t="b">
        <v>0</v>
      </c>
      <c r="M2273">
        <v>1328</v>
      </c>
      <c r="N2273" t="b">
        <v>1</v>
      </c>
      <c r="O2273" t="s">
        <v>8295</v>
      </c>
      <c r="P2273" s="13">
        <v>0</v>
      </c>
      <c r="Q2273">
        <f>IFERROR(ROUND(Kickstarter!E2273/[1]Kickstarter!L2273,2),0)</f>
        <v>1088.81</v>
      </c>
      <c r="R2273" s="16" t="s">
        <v>8324</v>
      </c>
      <c r="S2273" s="16" t="s">
        <v>8341</v>
      </c>
      <c r="T2273" s="15">
        <f>(((Kickstarter!J2273/60)/60)/24)+DATE(1970,1,1)</f>
        <v>42684.000046296293</v>
      </c>
      <c r="U2273" s="15">
        <f>(((Kickstarter!I2273/60)/60)/24)+DATE(1970,1,1)</f>
        <v>42714.000046296293</v>
      </c>
      <c r="V2273">
        <f>YEAR(T2273)</f>
        <v>2016</v>
      </c>
      <c r="W2273">
        <f>YEAR(U2273)</f>
        <v>2016</v>
      </c>
    </row>
    <row r="2274" spans="1:23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5">
        <f t="shared" si="35"/>
        <v>42315.699490740742</v>
      </c>
      <c r="L2274" t="b">
        <v>0</v>
      </c>
      <c r="M2274">
        <v>944</v>
      </c>
      <c r="N2274" t="b">
        <v>1</v>
      </c>
      <c r="O2274" t="s">
        <v>8295</v>
      </c>
      <c r="P2274" s="13">
        <v>0</v>
      </c>
      <c r="Q2274">
        <f>IFERROR(ROUND(Kickstarter!E2274/[1]Kickstarter!L2274,2),0)</f>
        <v>6783</v>
      </c>
      <c r="R2274" s="16" t="s">
        <v>8310</v>
      </c>
      <c r="S2274" s="16" t="s">
        <v>8311</v>
      </c>
      <c r="T2274" s="15">
        <f>(((Kickstarter!J2274/60)/60)/24)+DATE(1970,1,1)</f>
        <v>42315.699490740735</v>
      </c>
      <c r="U2274" s="15">
        <f>(((Kickstarter!I2274/60)/60)/24)+DATE(1970,1,1)</f>
        <v>42345.699490740735</v>
      </c>
      <c r="V2274">
        <f>YEAR(T2274)</f>
        <v>2015</v>
      </c>
      <c r="W2274">
        <f>YEAR(U2274)</f>
        <v>2015</v>
      </c>
    </row>
    <row r="2275" spans="1:23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5">
        <f t="shared" si="35"/>
        <v>42781.549097222218</v>
      </c>
      <c r="L2275" t="b">
        <v>0</v>
      </c>
      <c r="M2275">
        <v>147</v>
      </c>
      <c r="N2275" t="b">
        <v>1</v>
      </c>
      <c r="O2275" t="s">
        <v>8295</v>
      </c>
      <c r="P2275" s="13">
        <v>0</v>
      </c>
      <c r="Q2275">
        <f>IFERROR(ROUND(Kickstarter!E2275/[1]Kickstarter!L2275,2),0)</f>
        <v>183.63</v>
      </c>
      <c r="R2275" s="16" t="s">
        <v>8308</v>
      </c>
      <c r="S2275" s="16" t="s">
        <v>8332</v>
      </c>
      <c r="T2275" s="15">
        <f>(((Kickstarter!J2275/60)/60)/24)+DATE(1970,1,1)</f>
        <v>42781.549097222218</v>
      </c>
      <c r="U2275" s="15">
        <f>(((Kickstarter!I2275/60)/60)/24)+DATE(1970,1,1)</f>
        <v>42806.507430555561</v>
      </c>
      <c r="V2275">
        <f>YEAR(T2275)</f>
        <v>2017</v>
      </c>
      <c r="W2275">
        <f>YEAR(U2275)</f>
        <v>2017</v>
      </c>
    </row>
    <row r="2276" spans="1:23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5">
        <f t="shared" si="35"/>
        <v>41663.500659722224</v>
      </c>
      <c r="L2276" t="b">
        <v>0</v>
      </c>
      <c r="M2276">
        <v>99</v>
      </c>
      <c r="N2276" t="b">
        <v>1</v>
      </c>
      <c r="O2276" t="s">
        <v>8295</v>
      </c>
      <c r="P2276" s="13">
        <v>0</v>
      </c>
      <c r="Q2276">
        <f>IFERROR(ROUND(Kickstarter!E2276/[1]Kickstarter!L2276,2),0)</f>
        <v>96.45</v>
      </c>
      <c r="R2276" s="16" t="s">
        <v>8315</v>
      </c>
      <c r="S2276" s="16" t="s">
        <v>8321</v>
      </c>
      <c r="T2276" s="15">
        <f>(((Kickstarter!J2276/60)/60)/24)+DATE(1970,1,1)</f>
        <v>41663.500659722224</v>
      </c>
      <c r="U2276" s="15">
        <f>(((Kickstarter!I2276/60)/60)/24)+DATE(1970,1,1)</f>
        <v>41693.500659722224</v>
      </c>
      <c r="V2276">
        <f>YEAR(T2276)</f>
        <v>2014</v>
      </c>
      <c r="W2276">
        <f>YEAR(U2276)</f>
        <v>2014</v>
      </c>
    </row>
    <row r="2277" spans="1:23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5">
        <f t="shared" si="35"/>
        <v>41965.616655092592</v>
      </c>
      <c r="L2277" t="b">
        <v>0</v>
      </c>
      <c r="M2277">
        <v>79</v>
      </c>
      <c r="N2277" t="b">
        <v>1</v>
      </c>
      <c r="O2277" t="s">
        <v>8295</v>
      </c>
      <c r="P2277" s="13">
        <v>0</v>
      </c>
      <c r="Q2277">
        <f>IFERROR(ROUND(Kickstarter!E2277/[1]Kickstarter!L2277,2),0)</f>
        <v>110.44</v>
      </c>
      <c r="R2277" s="16" t="s">
        <v>8315</v>
      </c>
      <c r="S2277" s="16" t="s">
        <v>8321</v>
      </c>
      <c r="T2277" s="15">
        <f>(((Kickstarter!J2277/60)/60)/24)+DATE(1970,1,1)</f>
        <v>41965.616655092599</v>
      </c>
      <c r="U2277" s="15">
        <f>(((Kickstarter!I2277/60)/60)/24)+DATE(1970,1,1)</f>
        <v>41995.616655092599</v>
      </c>
      <c r="V2277">
        <f>YEAR(T2277)</f>
        <v>2014</v>
      </c>
      <c r="W2277">
        <f>YEAR(U2277)</f>
        <v>2014</v>
      </c>
    </row>
    <row r="2278" spans="1:23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5">
        <f t="shared" si="35"/>
        <v>41614.651493055557</v>
      </c>
      <c r="L2278" t="b">
        <v>0</v>
      </c>
      <c r="M2278">
        <v>75</v>
      </c>
      <c r="N2278" t="b">
        <v>1</v>
      </c>
      <c r="O2278" t="s">
        <v>8295</v>
      </c>
      <c r="P2278" s="13">
        <v>0</v>
      </c>
      <c r="Q2278">
        <f>IFERROR(ROUND(Kickstarter!E2278/[1]Kickstarter!L2278,2),0)</f>
        <v>242.8</v>
      </c>
      <c r="R2278" s="16" t="s">
        <v>8335</v>
      </c>
      <c r="S2278" s="16" t="s">
        <v>8338</v>
      </c>
      <c r="T2278" s="15">
        <f>(((Kickstarter!J2278/60)/60)/24)+DATE(1970,1,1)</f>
        <v>41614.651493055557</v>
      </c>
      <c r="U2278" s="15">
        <f>(((Kickstarter!I2278/60)/60)/24)+DATE(1970,1,1)</f>
        <v>41644.651493055557</v>
      </c>
      <c r="V2278">
        <f>YEAR(T2278)</f>
        <v>2013</v>
      </c>
      <c r="W2278">
        <f>YEAR(U2278)</f>
        <v>2014</v>
      </c>
    </row>
    <row r="2279" spans="1:23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5">
        <f t="shared" si="35"/>
        <v>40936.678506944445</v>
      </c>
      <c r="L2279" t="b">
        <v>0</v>
      </c>
      <c r="M2279">
        <v>207</v>
      </c>
      <c r="N2279" t="b">
        <v>1</v>
      </c>
      <c r="O2279" t="s">
        <v>8295</v>
      </c>
      <c r="P2279" s="13">
        <v>0</v>
      </c>
      <c r="Q2279">
        <f>IFERROR(ROUND(Kickstarter!E2279/[1]Kickstarter!L2279,2),0)</f>
        <v>545.09</v>
      </c>
      <c r="R2279" s="16" t="s">
        <v>8315</v>
      </c>
      <c r="S2279" s="16" t="s">
        <v>8320</v>
      </c>
      <c r="T2279" s="15">
        <f>(((Kickstarter!J2279/60)/60)/24)+DATE(1970,1,1)</f>
        <v>40936.678506944445</v>
      </c>
      <c r="U2279" s="15">
        <f>(((Kickstarter!I2279/60)/60)/24)+DATE(1970,1,1)</f>
        <v>40966.678506944445</v>
      </c>
      <c r="V2279">
        <f>YEAR(T2279)</f>
        <v>2012</v>
      </c>
      <c r="W2279">
        <f>YEAR(U2279)</f>
        <v>2012</v>
      </c>
    </row>
    <row r="2280" spans="1:23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5">
        <f t="shared" si="35"/>
        <v>42338.709108796298</v>
      </c>
      <c r="L2280" t="b">
        <v>0</v>
      </c>
      <c r="M2280">
        <v>102</v>
      </c>
      <c r="N2280" t="b">
        <v>1</v>
      </c>
      <c r="O2280" t="s">
        <v>8295</v>
      </c>
      <c r="P2280" s="13">
        <v>0</v>
      </c>
      <c r="Q2280">
        <f>IFERROR(ROUND(Kickstarter!E2280/[1]Kickstarter!L2280,2),0)</f>
        <v>132.05000000000001</v>
      </c>
      <c r="R2280" s="16" t="s">
        <v>8315</v>
      </c>
      <c r="S2280" s="16" t="s">
        <v>8336</v>
      </c>
      <c r="T2280" s="15">
        <f>(((Kickstarter!J2280/60)/60)/24)+DATE(1970,1,1)</f>
        <v>42338.709108796291</v>
      </c>
      <c r="U2280" s="15">
        <f>(((Kickstarter!I2280/60)/60)/24)+DATE(1970,1,1)</f>
        <v>42372.957638888889</v>
      </c>
      <c r="V2280">
        <f>YEAR(T2280)</f>
        <v>2015</v>
      </c>
      <c r="W2280">
        <f>YEAR(U2280)</f>
        <v>2016</v>
      </c>
    </row>
    <row r="2281" spans="1:23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5">
        <f t="shared" si="35"/>
        <v>42020.806701388894</v>
      </c>
      <c r="L2281" t="b">
        <v>0</v>
      </c>
      <c r="M2281">
        <v>32</v>
      </c>
      <c r="N2281" t="b">
        <v>1</v>
      </c>
      <c r="O2281" t="s">
        <v>8295</v>
      </c>
      <c r="P2281" s="13">
        <v>0</v>
      </c>
      <c r="Q2281">
        <f>IFERROR(ROUND(Kickstarter!E2281/[1]Kickstarter!L2281,2),0)</f>
        <v>51.27</v>
      </c>
      <c r="R2281" s="16" t="s">
        <v>8308</v>
      </c>
      <c r="S2281" s="16" t="s">
        <v>8332</v>
      </c>
      <c r="T2281" s="15">
        <f>(((Kickstarter!J2281/60)/60)/24)+DATE(1970,1,1)</f>
        <v>42020.806701388887</v>
      </c>
      <c r="U2281" s="15">
        <f>(((Kickstarter!I2281/60)/60)/24)+DATE(1970,1,1)</f>
        <v>42039.166666666672</v>
      </c>
      <c r="V2281">
        <f>YEAR(T2281)</f>
        <v>2015</v>
      </c>
      <c r="W2281">
        <f>YEAR(U2281)</f>
        <v>2015</v>
      </c>
    </row>
    <row r="2282" spans="1:23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5">
        <f t="shared" si="35"/>
        <v>42234.624895833331</v>
      </c>
      <c r="L2282" t="b">
        <v>0</v>
      </c>
      <c r="M2282">
        <v>480</v>
      </c>
      <c r="N2282" t="b">
        <v>1</v>
      </c>
      <c r="O2282" t="s">
        <v>8295</v>
      </c>
      <c r="P2282" s="13">
        <v>0</v>
      </c>
      <c r="Q2282">
        <f>IFERROR(ROUND(Kickstarter!E2282/[1]Kickstarter!L2282,2),0)</f>
        <v>1977.53</v>
      </c>
      <c r="R2282" s="16" t="s">
        <v>8315</v>
      </c>
      <c r="S2282" s="16" t="s">
        <v>8320</v>
      </c>
      <c r="T2282" s="15">
        <f>(((Kickstarter!J2282/60)/60)/24)+DATE(1970,1,1)</f>
        <v>42234.624895833331</v>
      </c>
      <c r="U2282" s="15">
        <f>(((Kickstarter!I2282/60)/60)/24)+DATE(1970,1,1)</f>
        <v>42264.624895833331</v>
      </c>
      <c r="V2282">
        <f>YEAR(T2282)</f>
        <v>2015</v>
      </c>
      <c r="W2282">
        <f>YEAR(U2282)</f>
        <v>2015</v>
      </c>
    </row>
    <row r="2283" spans="1:23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5">
        <f t="shared" si="35"/>
        <v>40687.285844907405</v>
      </c>
      <c r="L2283" t="b">
        <v>0</v>
      </c>
      <c r="M2283">
        <v>11</v>
      </c>
      <c r="N2283" t="b">
        <v>1</v>
      </c>
      <c r="O2283" t="s">
        <v>8274</v>
      </c>
      <c r="P2283" s="13">
        <v>0</v>
      </c>
      <c r="Q2283">
        <f>IFERROR(ROUND(Kickstarter!E2283/[1]Kickstarter!L2283,2),0)</f>
        <v>27.75</v>
      </c>
      <c r="R2283" s="16" t="s">
        <v>8310</v>
      </c>
      <c r="S2283" s="16" t="s">
        <v>8309</v>
      </c>
      <c r="T2283" s="15">
        <f>(((Kickstarter!J2283/60)/60)/24)+DATE(1970,1,1)</f>
        <v>40687.285844907405</v>
      </c>
      <c r="U2283" s="15">
        <f>(((Kickstarter!I2283/60)/60)/24)+DATE(1970,1,1)</f>
        <v>40749.284722222219</v>
      </c>
      <c r="V2283">
        <f>YEAR(T2283)</f>
        <v>2011</v>
      </c>
      <c r="W2283">
        <f>YEAR(U2283)</f>
        <v>2011</v>
      </c>
    </row>
    <row r="2284" spans="1:23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5">
        <f t="shared" si="35"/>
        <v>42323.17460648148</v>
      </c>
      <c r="L2284" t="b">
        <v>0</v>
      </c>
      <c r="M2284">
        <v>12</v>
      </c>
      <c r="N2284" t="b">
        <v>1</v>
      </c>
      <c r="O2284" t="s">
        <v>8274</v>
      </c>
      <c r="P2284" s="13">
        <v>0</v>
      </c>
      <c r="Q2284">
        <f>IFERROR(ROUND(Kickstarter!E2284/[1]Kickstarter!L2284,2),0)</f>
        <v>231.67</v>
      </c>
      <c r="R2284" s="16" t="s">
        <v>8310</v>
      </c>
      <c r="S2284" s="16" t="s">
        <v>8309</v>
      </c>
      <c r="T2284" s="15">
        <f>(((Kickstarter!J2284/60)/60)/24)+DATE(1970,1,1)</f>
        <v>42323.17460648148</v>
      </c>
      <c r="U2284" s="15">
        <f>(((Kickstarter!I2284/60)/60)/24)+DATE(1970,1,1)</f>
        <v>42383.17460648148</v>
      </c>
      <c r="V2284">
        <f>YEAR(T2284)</f>
        <v>2015</v>
      </c>
      <c r="W2284">
        <f>YEAR(U2284)</f>
        <v>2016</v>
      </c>
    </row>
    <row r="2285" spans="1:23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5">
        <f t="shared" si="35"/>
        <v>40978.125046296293</v>
      </c>
      <c r="L2285" t="b">
        <v>0</v>
      </c>
      <c r="M2285">
        <v>48</v>
      </c>
      <c r="N2285" t="b">
        <v>1</v>
      </c>
      <c r="O2285" t="s">
        <v>8274</v>
      </c>
      <c r="P2285" s="13">
        <v>0</v>
      </c>
      <c r="Q2285">
        <f>IFERROR(ROUND(Kickstarter!E2285/[1]Kickstarter!L2285,2),0)</f>
        <v>177.98</v>
      </c>
      <c r="R2285" s="16" t="s">
        <v>8318</v>
      </c>
      <c r="S2285" s="16" t="s">
        <v>8333</v>
      </c>
      <c r="T2285" s="15">
        <f>(((Kickstarter!J2285/60)/60)/24)+DATE(1970,1,1)</f>
        <v>40978.125046296293</v>
      </c>
      <c r="U2285" s="15">
        <f>(((Kickstarter!I2285/60)/60)/24)+DATE(1970,1,1)</f>
        <v>41038.083379629628</v>
      </c>
      <c r="V2285">
        <f>YEAR(T2285)</f>
        <v>2012</v>
      </c>
      <c r="W2285">
        <f>YEAR(U2285)</f>
        <v>2012</v>
      </c>
    </row>
    <row r="2286" spans="1:23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5">
        <f t="shared" si="35"/>
        <v>40585.796817129631</v>
      </c>
      <c r="L2286" t="b">
        <v>0</v>
      </c>
      <c r="M2286">
        <v>59</v>
      </c>
      <c r="N2286" t="b">
        <v>1</v>
      </c>
      <c r="O2286" t="s">
        <v>8274</v>
      </c>
      <c r="P2286" s="13">
        <v>0</v>
      </c>
      <c r="Q2286">
        <f>IFERROR(ROUND(Kickstarter!E2286/[1]Kickstarter!L2286,2),0)</f>
        <v>910.47</v>
      </c>
      <c r="R2286" s="16" t="s">
        <v>8310</v>
      </c>
      <c r="S2286" s="16" t="s">
        <v>8309</v>
      </c>
      <c r="T2286" s="15">
        <f>(((Kickstarter!J2286/60)/60)/24)+DATE(1970,1,1)</f>
        <v>40585.796817129631</v>
      </c>
      <c r="U2286" s="15">
        <f>(((Kickstarter!I2286/60)/60)/24)+DATE(1970,1,1)</f>
        <v>40614.166666666664</v>
      </c>
      <c r="V2286">
        <f>YEAR(T2286)</f>
        <v>2011</v>
      </c>
      <c r="W2286">
        <f>YEAR(U2286)</f>
        <v>2011</v>
      </c>
    </row>
    <row r="2287" spans="1:23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5">
        <f t="shared" si="35"/>
        <v>41059.185682870375</v>
      </c>
      <c r="L2287" t="b">
        <v>0</v>
      </c>
      <c r="M2287">
        <v>79</v>
      </c>
      <c r="N2287" t="b">
        <v>1</v>
      </c>
      <c r="O2287" t="s">
        <v>8274</v>
      </c>
      <c r="P2287" s="13">
        <v>0</v>
      </c>
      <c r="Q2287">
        <f>IFERROR(ROUND(Kickstarter!E2287/[1]Kickstarter!L2287,2),0)</f>
        <v>173.38</v>
      </c>
      <c r="R2287" s="16" t="s">
        <v>8310</v>
      </c>
      <c r="S2287" s="16" t="s">
        <v>8311</v>
      </c>
      <c r="T2287" s="15">
        <f>(((Kickstarter!J2287/60)/60)/24)+DATE(1970,1,1)</f>
        <v>41059.185682870368</v>
      </c>
      <c r="U2287" s="15">
        <f>(((Kickstarter!I2287/60)/60)/24)+DATE(1970,1,1)</f>
        <v>41089.185682870368</v>
      </c>
      <c r="V2287">
        <f>YEAR(T2287)</f>
        <v>2012</v>
      </c>
      <c r="W2287">
        <f>YEAR(U2287)</f>
        <v>2012</v>
      </c>
    </row>
    <row r="2288" spans="1:23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5">
        <f t="shared" si="35"/>
        <v>41494.963587962964</v>
      </c>
      <c r="L2288" t="b">
        <v>0</v>
      </c>
      <c r="M2288">
        <v>14</v>
      </c>
      <c r="N2288" t="b">
        <v>1</v>
      </c>
      <c r="O2288" t="s">
        <v>8274</v>
      </c>
      <c r="P2288" s="13">
        <v>0</v>
      </c>
      <c r="Q2288">
        <f>IFERROR(ROUND(Kickstarter!E2288/[1]Kickstarter!L2288,2),0)</f>
        <v>88.29</v>
      </c>
      <c r="R2288" s="16" t="s">
        <v>8315</v>
      </c>
      <c r="S2288" s="16" t="s">
        <v>8321</v>
      </c>
      <c r="T2288" s="15">
        <f>(((Kickstarter!J2288/60)/60)/24)+DATE(1970,1,1)</f>
        <v>41494.963587962964</v>
      </c>
      <c r="U2288" s="15">
        <f>(((Kickstarter!I2288/60)/60)/24)+DATE(1970,1,1)</f>
        <v>41523.165972222225</v>
      </c>
      <c r="V2288">
        <f>YEAR(T2288)</f>
        <v>2013</v>
      </c>
      <c r="W2288">
        <f>YEAR(U2288)</f>
        <v>2013</v>
      </c>
    </row>
    <row r="2289" spans="1:23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5">
        <f t="shared" si="35"/>
        <v>41792.667361111111</v>
      </c>
      <c r="L2289" t="b">
        <v>0</v>
      </c>
      <c r="M2289">
        <v>106</v>
      </c>
      <c r="N2289" t="b">
        <v>1</v>
      </c>
      <c r="O2289" t="s">
        <v>8274</v>
      </c>
      <c r="P2289" s="13">
        <v>0</v>
      </c>
      <c r="Q2289">
        <f>IFERROR(ROUND(Kickstarter!E2289/[1]Kickstarter!L2289,2),0)</f>
        <v>449.92</v>
      </c>
      <c r="R2289" s="16" t="s">
        <v>8310</v>
      </c>
      <c r="S2289" s="16" t="s">
        <v>8309</v>
      </c>
      <c r="T2289" s="15">
        <f>(((Kickstarter!J2289/60)/60)/24)+DATE(1970,1,1)</f>
        <v>41792.667361111111</v>
      </c>
      <c r="U2289" s="15">
        <f>(((Kickstarter!I2289/60)/60)/24)+DATE(1970,1,1)</f>
        <v>41813.667361111111</v>
      </c>
      <c r="V2289">
        <f>YEAR(T2289)</f>
        <v>2014</v>
      </c>
      <c r="W2289">
        <f>YEAR(U2289)</f>
        <v>2014</v>
      </c>
    </row>
    <row r="2290" spans="1:23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5">
        <f t="shared" si="35"/>
        <v>41067.827418981484</v>
      </c>
      <c r="L2290" t="b">
        <v>0</v>
      </c>
      <c r="M2290">
        <v>25</v>
      </c>
      <c r="N2290" t="b">
        <v>1</v>
      </c>
      <c r="O2290" t="s">
        <v>8274</v>
      </c>
      <c r="P2290" s="13">
        <v>0</v>
      </c>
      <c r="Q2290">
        <f>IFERROR(ROUND(Kickstarter!E2290/[1]Kickstarter!L2290,2),0)</f>
        <v>500.5</v>
      </c>
      <c r="R2290" s="16" t="s">
        <v>8315</v>
      </c>
      <c r="S2290" s="16" t="s">
        <v>8340</v>
      </c>
      <c r="T2290" s="15">
        <f>(((Kickstarter!J2290/60)/60)/24)+DATE(1970,1,1)</f>
        <v>41067.827418981484</v>
      </c>
      <c r="U2290" s="15">
        <f>(((Kickstarter!I2290/60)/60)/24)+DATE(1970,1,1)</f>
        <v>41086.75</v>
      </c>
      <c r="V2290">
        <f>YEAR(T2290)</f>
        <v>2012</v>
      </c>
      <c r="W2290">
        <f>YEAR(U2290)</f>
        <v>2012</v>
      </c>
    </row>
    <row r="2291" spans="1:23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5">
        <f t="shared" si="35"/>
        <v>41571.998379629629</v>
      </c>
      <c r="L2291" t="b">
        <v>0</v>
      </c>
      <c r="M2291">
        <v>25</v>
      </c>
      <c r="N2291" t="b">
        <v>1</v>
      </c>
      <c r="O2291" t="s">
        <v>8274</v>
      </c>
      <c r="P2291" s="13">
        <v>0</v>
      </c>
      <c r="Q2291">
        <f>IFERROR(ROUND(Kickstarter!E2291/[1]Kickstarter!L2291,2),0)</f>
        <v>73.23</v>
      </c>
      <c r="R2291" s="16" t="s">
        <v>8329</v>
      </c>
      <c r="S2291" s="16" t="s">
        <v>8330</v>
      </c>
      <c r="T2291" s="15">
        <f>(((Kickstarter!J2291/60)/60)/24)+DATE(1970,1,1)</f>
        <v>41571.998379629629</v>
      </c>
      <c r="U2291" s="15">
        <f>(((Kickstarter!I2291/60)/60)/24)+DATE(1970,1,1)</f>
        <v>41614.973611111112</v>
      </c>
      <c r="V2291">
        <f>YEAR(T2291)</f>
        <v>2013</v>
      </c>
      <c r="W2291">
        <f>YEAR(U2291)</f>
        <v>2013</v>
      </c>
    </row>
    <row r="2292" spans="1:23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5">
        <f t="shared" si="35"/>
        <v>40070.253819444442</v>
      </c>
      <c r="L2292" t="b">
        <v>0</v>
      </c>
      <c r="M2292">
        <v>29</v>
      </c>
      <c r="N2292" t="b">
        <v>1</v>
      </c>
      <c r="O2292" t="s">
        <v>8274</v>
      </c>
      <c r="P2292" s="13">
        <v>0</v>
      </c>
      <c r="Q2292">
        <f>IFERROR(ROUND(Kickstarter!E2292/[1]Kickstarter!L2292,2),0)</f>
        <v>780.5</v>
      </c>
      <c r="R2292" s="16" t="s">
        <v>8308</v>
      </c>
      <c r="S2292" s="16" t="s">
        <v>8307</v>
      </c>
      <c r="T2292" s="15">
        <f>(((Kickstarter!J2292/60)/60)/24)+DATE(1970,1,1)</f>
        <v>40070.253819444442</v>
      </c>
      <c r="U2292" s="15">
        <f>(((Kickstarter!I2292/60)/60)/24)+DATE(1970,1,1)</f>
        <v>40148.708333333336</v>
      </c>
      <c r="V2292">
        <f>YEAR(T2292)</f>
        <v>2009</v>
      </c>
      <c r="W2292">
        <f>YEAR(U2292)</f>
        <v>2009</v>
      </c>
    </row>
    <row r="2293" spans="1:23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5">
        <f t="shared" si="35"/>
        <v>40987.977060185185</v>
      </c>
      <c r="L2293" t="b">
        <v>0</v>
      </c>
      <c r="M2293">
        <v>43</v>
      </c>
      <c r="N2293" t="b">
        <v>1</v>
      </c>
      <c r="O2293" t="s">
        <v>8274</v>
      </c>
      <c r="P2293" s="13">
        <v>0</v>
      </c>
      <c r="Q2293">
        <f>IFERROR(ROUND(Kickstarter!E2293/[1]Kickstarter!L2293,2),0)</f>
        <v>1440</v>
      </c>
      <c r="R2293" s="16" t="s">
        <v>8313</v>
      </c>
      <c r="S2293" s="16" t="s">
        <v>8322</v>
      </c>
      <c r="T2293" s="15">
        <f>(((Kickstarter!J2293/60)/60)/24)+DATE(1970,1,1)</f>
        <v>40987.977060185185</v>
      </c>
      <c r="U2293" s="15">
        <f>(((Kickstarter!I2293/60)/60)/24)+DATE(1970,1,1)</f>
        <v>41022.166666666664</v>
      </c>
      <c r="V2293">
        <f>YEAR(T2293)</f>
        <v>2012</v>
      </c>
      <c r="W2293">
        <f>YEAR(U2293)</f>
        <v>2012</v>
      </c>
    </row>
    <row r="2294" spans="1:23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5">
        <f t="shared" si="35"/>
        <v>40987.697638888887</v>
      </c>
      <c r="L2294" t="b">
        <v>0</v>
      </c>
      <c r="M2294">
        <v>46</v>
      </c>
      <c r="N2294" t="b">
        <v>1</v>
      </c>
      <c r="O2294" t="s">
        <v>8274</v>
      </c>
      <c r="P2294" s="13">
        <v>0</v>
      </c>
      <c r="Q2294">
        <f>IFERROR(ROUND(Kickstarter!E2294/[1]Kickstarter!L2294,2),0)</f>
        <v>306.43</v>
      </c>
      <c r="R2294" s="16" t="s">
        <v>8310</v>
      </c>
      <c r="S2294" s="16" t="s">
        <v>8309</v>
      </c>
      <c r="T2294" s="15">
        <f>(((Kickstarter!J2294/60)/60)/24)+DATE(1970,1,1)</f>
        <v>40987.697638888887</v>
      </c>
      <c r="U2294" s="15">
        <f>(((Kickstarter!I2294/60)/60)/24)+DATE(1970,1,1)</f>
        <v>41017.697638888887</v>
      </c>
      <c r="V2294">
        <f>YEAR(T2294)</f>
        <v>2012</v>
      </c>
      <c r="W2294">
        <f>YEAR(U2294)</f>
        <v>2012</v>
      </c>
    </row>
    <row r="2295" spans="1:23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5">
        <f t="shared" si="35"/>
        <v>41151.708321759259</v>
      </c>
      <c r="L2295" t="b">
        <v>0</v>
      </c>
      <c r="M2295">
        <v>27</v>
      </c>
      <c r="N2295" t="b">
        <v>1</v>
      </c>
      <c r="O2295" t="s">
        <v>8274</v>
      </c>
      <c r="P2295" s="13">
        <v>0</v>
      </c>
      <c r="Q2295">
        <f>IFERROR(ROUND(Kickstarter!E2295/[1]Kickstarter!L2295,2),0)</f>
        <v>51.11</v>
      </c>
      <c r="R2295" s="16" t="s">
        <v>8329</v>
      </c>
      <c r="S2295" s="16" t="s">
        <v>8330</v>
      </c>
      <c r="T2295" s="15">
        <f>(((Kickstarter!J2295/60)/60)/24)+DATE(1970,1,1)</f>
        <v>41151.708321759259</v>
      </c>
      <c r="U2295" s="15">
        <f>(((Kickstarter!I2295/60)/60)/24)+DATE(1970,1,1)</f>
        <v>41177.165972222225</v>
      </c>
      <c r="V2295">
        <f>YEAR(T2295)</f>
        <v>2012</v>
      </c>
      <c r="W2295">
        <f>YEAR(U2295)</f>
        <v>2012</v>
      </c>
    </row>
    <row r="2296" spans="1:23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5">
        <f t="shared" si="35"/>
        <v>41264.72314814815</v>
      </c>
      <c r="L2296" t="b">
        <v>0</v>
      </c>
      <c r="M2296">
        <v>112</v>
      </c>
      <c r="N2296" t="b">
        <v>1</v>
      </c>
      <c r="O2296" t="s">
        <v>8274</v>
      </c>
      <c r="P2296" s="13">
        <v>0</v>
      </c>
      <c r="Q2296">
        <f>IFERROR(ROUND(Kickstarter!E2296/[1]Kickstarter!L2296,2),0)</f>
        <v>429.65</v>
      </c>
      <c r="R2296" s="16" t="s">
        <v>8310</v>
      </c>
      <c r="S2296" s="16" t="s">
        <v>8311</v>
      </c>
      <c r="T2296" s="15">
        <f>(((Kickstarter!J2296/60)/60)/24)+DATE(1970,1,1)</f>
        <v>41264.72314814815</v>
      </c>
      <c r="U2296" s="15">
        <f>(((Kickstarter!I2296/60)/60)/24)+DATE(1970,1,1)</f>
        <v>41294.72314814815</v>
      </c>
      <c r="V2296">
        <f>YEAR(T2296)</f>
        <v>2012</v>
      </c>
      <c r="W2296">
        <f>YEAR(U2296)</f>
        <v>2013</v>
      </c>
    </row>
    <row r="2297" spans="1:23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5">
        <f t="shared" si="35"/>
        <v>41270.954351851848</v>
      </c>
      <c r="L2297" t="b">
        <v>0</v>
      </c>
      <c r="M2297">
        <v>34</v>
      </c>
      <c r="N2297" t="b">
        <v>1</v>
      </c>
      <c r="O2297" t="s">
        <v>8274</v>
      </c>
      <c r="P2297" s="13">
        <v>0</v>
      </c>
      <c r="Q2297">
        <f>IFERROR(ROUND(Kickstarter!E2297/[1]Kickstarter!L2297,2),0)</f>
        <v>51.83</v>
      </c>
      <c r="R2297" s="16" t="s">
        <v>8315</v>
      </c>
      <c r="S2297" s="16" t="s">
        <v>8321</v>
      </c>
      <c r="T2297" s="15">
        <f>(((Kickstarter!J2297/60)/60)/24)+DATE(1970,1,1)</f>
        <v>41270.954351851848</v>
      </c>
      <c r="U2297" s="15">
        <f>(((Kickstarter!I2297/60)/60)/24)+DATE(1970,1,1)</f>
        <v>41300.954351851848</v>
      </c>
      <c r="V2297">
        <f>YEAR(T2297)</f>
        <v>2012</v>
      </c>
      <c r="W2297">
        <f>YEAR(U2297)</f>
        <v>2013</v>
      </c>
    </row>
    <row r="2298" spans="1:23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5">
        <f t="shared" si="35"/>
        <v>40927.731782407405</v>
      </c>
      <c r="L2298" t="b">
        <v>0</v>
      </c>
      <c r="M2298">
        <v>145</v>
      </c>
      <c r="N2298" t="b">
        <v>1</v>
      </c>
      <c r="O2298" t="s">
        <v>8274</v>
      </c>
      <c r="P2298" s="13">
        <v>0</v>
      </c>
      <c r="Q2298">
        <f>IFERROR(ROUND(Kickstarter!E2298/[1]Kickstarter!L2298,2),0)</f>
        <v>417.4</v>
      </c>
      <c r="R2298" s="16" t="s">
        <v>8329</v>
      </c>
      <c r="S2298" s="16" t="s">
        <v>8330</v>
      </c>
      <c r="T2298" s="15">
        <f>(((Kickstarter!J2298/60)/60)/24)+DATE(1970,1,1)</f>
        <v>40927.731782407405</v>
      </c>
      <c r="U2298" s="15">
        <f>(((Kickstarter!I2298/60)/60)/24)+DATE(1970,1,1)</f>
        <v>40962.731782407405</v>
      </c>
      <c r="V2298">
        <f>YEAR(T2298)</f>
        <v>2012</v>
      </c>
      <c r="W2298">
        <f>YEAR(U2298)</f>
        <v>2012</v>
      </c>
    </row>
    <row r="2299" spans="1:23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5">
        <f t="shared" si="35"/>
        <v>40948.042233796295</v>
      </c>
      <c r="L2299" t="b">
        <v>0</v>
      </c>
      <c r="M2299">
        <v>19</v>
      </c>
      <c r="N2299" t="b">
        <v>1</v>
      </c>
      <c r="O2299" t="s">
        <v>8274</v>
      </c>
      <c r="P2299" s="13">
        <v>0</v>
      </c>
      <c r="Q2299">
        <f>IFERROR(ROUND(Kickstarter!E2299/[1]Kickstarter!L2299,2),0)</f>
        <v>52.95</v>
      </c>
      <c r="R2299" s="16" t="s">
        <v>8313</v>
      </c>
      <c r="S2299" s="16" t="s">
        <v>8322</v>
      </c>
      <c r="T2299" s="15">
        <f>(((Kickstarter!J2299/60)/60)/24)+DATE(1970,1,1)</f>
        <v>40948.042233796295</v>
      </c>
      <c r="U2299" s="15">
        <f>(((Kickstarter!I2299/60)/60)/24)+DATE(1970,1,1)</f>
        <v>40982.165972222225</v>
      </c>
      <c r="V2299">
        <f>YEAR(T2299)</f>
        <v>2012</v>
      </c>
      <c r="W2299">
        <f>YEAR(U2299)</f>
        <v>2012</v>
      </c>
    </row>
    <row r="2300" spans="1:23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5">
        <f t="shared" si="35"/>
        <v>41694.84065972222</v>
      </c>
      <c r="L2300" t="b">
        <v>0</v>
      </c>
      <c r="M2300">
        <v>288</v>
      </c>
      <c r="N2300" t="b">
        <v>1</v>
      </c>
      <c r="O2300" t="s">
        <v>8274</v>
      </c>
      <c r="P2300" s="13">
        <v>0</v>
      </c>
      <c r="Q2300">
        <f>IFERROR(ROUND(Kickstarter!E2300/[1]Kickstarter!L2300,2),0)</f>
        <v>1970.13</v>
      </c>
      <c r="R2300" s="16" t="s">
        <v>8310</v>
      </c>
      <c r="S2300" s="16" t="s">
        <v>8319</v>
      </c>
      <c r="T2300" s="15">
        <f>(((Kickstarter!J2300/60)/60)/24)+DATE(1970,1,1)</f>
        <v>41694.84065972222</v>
      </c>
      <c r="U2300" s="15">
        <f>(((Kickstarter!I2300/60)/60)/24)+DATE(1970,1,1)</f>
        <v>41724.798993055556</v>
      </c>
      <c r="V2300">
        <f>YEAR(T2300)</f>
        <v>2014</v>
      </c>
      <c r="W2300">
        <f>YEAR(U2300)</f>
        <v>2014</v>
      </c>
    </row>
    <row r="2301" spans="1:23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5">
        <f t="shared" si="35"/>
        <v>40565.032511574071</v>
      </c>
      <c r="L2301" t="b">
        <v>0</v>
      </c>
      <c r="M2301">
        <v>14</v>
      </c>
      <c r="N2301" t="b">
        <v>1</v>
      </c>
      <c r="O2301" t="s">
        <v>8274</v>
      </c>
      <c r="P2301" s="13">
        <v>0</v>
      </c>
      <c r="Q2301">
        <f>IFERROR(ROUND(Kickstarter!E2301/[1]Kickstarter!L2301,2),0)</f>
        <v>36.22</v>
      </c>
      <c r="R2301" s="16" t="s">
        <v>8315</v>
      </c>
      <c r="S2301" s="16" t="s">
        <v>8321</v>
      </c>
      <c r="T2301" s="15">
        <f>(((Kickstarter!J2301/60)/60)/24)+DATE(1970,1,1)</f>
        <v>40565.032511574071</v>
      </c>
      <c r="U2301" s="15">
        <f>(((Kickstarter!I2301/60)/60)/24)+DATE(1970,1,1)</f>
        <v>40580.032511574071</v>
      </c>
      <c r="V2301">
        <f>YEAR(T2301)</f>
        <v>2011</v>
      </c>
      <c r="W2301">
        <f>YEAR(U2301)</f>
        <v>2011</v>
      </c>
    </row>
    <row r="2302" spans="1:23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5">
        <f t="shared" si="35"/>
        <v>41074.727037037039</v>
      </c>
      <c r="L2302" t="b">
        <v>0</v>
      </c>
      <c r="M2302">
        <v>7</v>
      </c>
      <c r="N2302" t="b">
        <v>1</v>
      </c>
      <c r="O2302" t="s">
        <v>8274</v>
      </c>
      <c r="P2302" s="13">
        <v>0</v>
      </c>
      <c r="Q2302">
        <f>IFERROR(ROUND(Kickstarter!E2302/[1]Kickstarter!L2302,2),0)</f>
        <v>23.82</v>
      </c>
      <c r="R2302" s="16" t="s">
        <v>8310</v>
      </c>
      <c r="S2302" s="16" t="s">
        <v>8309</v>
      </c>
      <c r="T2302" s="15">
        <f>(((Kickstarter!J2302/60)/60)/24)+DATE(1970,1,1)</f>
        <v>41074.727037037039</v>
      </c>
      <c r="U2302" s="15">
        <f>(((Kickstarter!I2302/60)/60)/24)+DATE(1970,1,1)</f>
        <v>41088.727037037039</v>
      </c>
      <c r="V2302">
        <f>YEAR(T2302)</f>
        <v>2012</v>
      </c>
      <c r="W2302">
        <f>YEAR(U2302)</f>
        <v>2012</v>
      </c>
    </row>
    <row r="2303" spans="1:23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5">
        <f t="shared" si="35"/>
        <v>41416.146944444445</v>
      </c>
      <c r="L2303" t="b">
        <v>1</v>
      </c>
      <c r="M2303">
        <v>211</v>
      </c>
      <c r="N2303" t="b">
        <v>1</v>
      </c>
      <c r="O2303" t="s">
        <v>8277</v>
      </c>
      <c r="P2303" s="13">
        <v>0</v>
      </c>
      <c r="Q2303">
        <f>IFERROR(ROUND(Kickstarter!E2303/[1]Kickstarter!L2303,2),0)</f>
        <v>445.35</v>
      </c>
      <c r="R2303" s="16" t="s">
        <v>8308</v>
      </c>
      <c r="S2303" s="16" t="s">
        <v>8307</v>
      </c>
      <c r="T2303" s="15">
        <f>(((Kickstarter!J2303/60)/60)/24)+DATE(1970,1,1)</f>
        <v>41416.146944444445</v>
      </c>
      <c r="U2303" s="15">
        <f>(((Kickstarter!I2303/60)/60)/24)+DATE(1970,1,1)</f>
        <v>41446.146944444445</v>
      </c>
      <c r="V2303">
        <f>YEAR(T2303)</f>
        <v>2013</v>
      </c>
      <c r="W2303">
        <f>YEAR(U2303)</f>
        <v>2013</v>
      </c>
    </row>
    <row r="2304" spans="1:23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5">
        <f t="shared" si="35"/>
        <v>41605.868449074071</v>
      </c>
      <c r="L2304" t="b">
        <v>1</v>
      </c>
      <c r="M2304">
        <v>85</v>
      </c>
      <c r="N2304" t="b">
        <v>1</v>
      </c>
      <c r="O2304" t="s">
        <v>8277</v>
      </c>
      <c r="P2304" s="13">
        <v>0</v>
      </c>
      <c r="Q2304">
        <f>IFERROR(ROUND(Kickstarter!E2304/[1]Kickstarter!L2304,2),0)</f>
        <v>112.14</v>
      </c>
      <c r="R2304" s="16" t="s">
        <v>8310</v>
      </c>
      <c r="S2304" s="16" t="s">
        <v>8311</v>
      </c>
      <c r="T2304" s="15">
        <f>(((Kickstarter!J2304/60)/60)/24)+DATE(1970,1,1)</f>
        <v>41605.868449074071</v>
      </c>
      <c r="U2304" s="15">
        <f>(((Kickstarter!I2304/60)/60)/24)+DATE(1970,1,1)</f>
        <v>41639.291666666664</v>
      </c>
      <c r="V2304">
        <f>YEAR(T2304)</f>
        <v>2013</v>
      </c>
      <c r="W2304">
        <f>YEAR(U2304)</f>
        <v>2013</v>
      </c>
    </row>
    <row r="2305" spans="1:23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5">
        <f t="shared" si="35"/>
        <v>40850.111064814817</v>
      </c>
      <c r="L2305" t="b">
        <v>1</v>
      </c>
      <c r="M2305">
        <v>103</v>
      </c>
      <c r="N2305" t="b">
        <v>1</v>
      </c>
      <c r="O2305" t="s">
        <v>8277</v>
      </c>
      <c r="P2305" s="13">
        <v>0</v>
      </c>
      <c r="Q2305">
        <f>IFERROR(ROUND(Kickstarter!E2305/[1]Kickstarter!L2305,2),0)</f>
        <v>440.85</v>
      </c>
      <c r="R2305" s="16" t="s">
        <v>8310</v>
      </c>
      <c r="S2305" s="16" t="s">
        <v>8309</v>
      </c>
      <c r="T2305" s="15">
        <f>(((Kickstarter!J2305/60)/60)/24)+DATE(1970,1,1)</f>
        <v>40850.111064814817</v>
      </c>
      <c r="U2305" s="15">
        <f>(((Kickstarter!I2305/60)/60)/24)+DATE(1970,1,1)</f>
        <v>40890.152731481481</v>
      </c>
      <c r="V2305">
        <f>YEAR(T2305)</f>
        <v>2011</v>
      </c>
      <c r="W2305">
        <f>YEAR(U2305)</f>
        <v>2011</v>
      </c>
    </row>
    <row r="2306" spans="1:23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5">
        <f t="shared" si="35"/>
        <v>40502.815868055557</v>
      </c>
      <c r="L2306" t="b">
        <v>1</v>
      </c>
      <c r="M2306">
        <v>113</v>
      </c>
      <c r="N2306" t="b">
        <v>1</v>
      </c>
      <c r="O2306" t="s">
        <v>8277</v>
      </c>
      <c r="P2306" s="13">
        <v>0</v>
      </c>
      <c r="Q2306">
        <f>IFERROR(ROUND(Kickstarter!E2306/[1]Kickstarter!L2306,2),0)</f>
        <v>1208.4000000000001</v>
      </c>
      <c r="R2306" s="16" t="s">
        <v>8318</v>
      </c>
      <c r="S2306" s="16" t="s">
        <v>8333</v>
      </c>
      <c r="T2306" s="15">
        <f>(((Kickstarter!J2306/60)/60)/24)+DATE(1970,1,1)</f>
        <v>40502.815868055557</v>
      </c>
      <c r="U2306" s="15">
        <f>(((Kickstarter!I2306/60)/60)/24)+DATE(1970,1,1)</f>
        <v>40544.207638888889</v>
      </c>
      <c r="V2306">
        <f>YEAR(T2306)</f>
        <v>2010</v>
      </c>
      <c r="W2306">
        <f>YEAR(U2306)</f>
        <v>2011</v>
      </c>
    </row>
    <row r="2307" spans="1:23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5">
        <f t="shared" ref="K2307:K2370" si="36">(J2307/86400) + DATE(1970,1,1)</f>
        <v>41834.695277777777</v>
      </c>
      <c r="L2307" t="b">
        <v>1</v>
      </c>
      <c r="M2307">
        <v>167</v>
      </c>
      <c r="N2307" t="b">
        <v>1</v>
      </c>
      <c r="O2307" t="s">
        <v>8277</v>
      </c>
      <c r="P2307" s="13">
        <v>0</v>
      </c>
      <c r="Q2307">
        <f>IFERROR(ROUND(Kickstarter!E2307/[1]Kickstarter!L2307,2),0)</f>
        <v>2024.56</v>
      </c>
      <c r="R2307" s="16" t="s">
        <v>8324</v>
      </c>
      <c r="S2307" s="16" t="s">
        <v>8327</v>
      </c>
      <c r="T2307" s="15">
        <f>(((Kickstarter!J2307/60)/60)/24)+DATE(1970,1,1)</f>
        <v>41834.695277777777</v>
      </c>
      <c r="U2307" s="15">
        <f>(((Kickstarter!I2307/60)/60)/24)+DATE(1970,1,1)</f>
        <v>41859.75</v>
      </c>
      <c r="V2307">
        <f>YEAR(T2307)</f>
        <v>2014</v>
      </c>
      <c r="W2307">
        <f>YEAR(U2307)</f>
        <v>2014</v>
      </c>
    </row>
    <row r="2308" spans="1:23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5">
        <f t="shared" si="36"/>
        <v>40948.16815972222</v>
      </c>
      <c r="L2308" t="b">
        <v>1</v>
      </c>
      <c r="M2308">
        <v>73</v>
      </c>
      <c r="N2308" t="b">
        <v>1</v>
      </c>
      <c r="O2308" t="s">
        <v>8277</v>
      </c>
      <c r="P2308" s="13">
        <v>0</v>
      </c>
      <c r="Q2308">
        <f>IFERROR(ROUND(Kickstarter!E2308/[1]Kickstarter!L2308,2),0)</f>
        <v>622.76</v>
      </c>
      <c r="R2308" s="16" t="s">
        <v>8310</v>
      </c>
      <c r="S2308" s="16" t="s">
        <v>8309</v>
      </c>
      <c r="T2308" s="15">
        <f>(((Kickstarter!J2308/60)/60)/24)+DATE(1970,1,1)</f>
        <v>40948.16815972222</v>
      </c>
      <c r="U2308" s="15">
        <f>(((Kickstarter!I2308/60)/60)/24)+DATE(1970,1,1)</f>
        <v>40978.16815972222</v>
      </c>
      <c r="V2308">
        <f>YEAR(T2308)</f>
        <v>2012</v>
      </c>
      <c r="W2308">
        <f>YEAR(U2308)</f>
        <v>2012</v>
      </c>
    </row>
    <row r="2309" spans="1:23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5">
        <f t="shared" si="36"/>
        <v>41004.802465277782</v>
      </c>
      <c r="L2309" t="b">
        <v>1</v>
      </c>
      <c r="M2309">
        <v>75</v>
      </c>
      <c r="N2309" t="b">
        <v>1</v>
      </c>
      <c r="O2309" t="s">
        <v>8277</v>
      </c>
      <c r="P2309" s="13">
        <v>0</v>
      </c>
      <c r="Q2309">
        <f>IFERROR(ROUND(Kickstarter!E2309/[1]Kickstarter!L2309,2),0)</f>
        <v>232.81</v>
      </c>
      <c r="R2309" s="16" t="s">
        <v>8310</v>
      </c>
      <c r="S2309" s="16" t="s">
        <v>8309</v>
      </c>
      <c r="T2309" s="15">
        <f>(((Kickstarter!J2309/60)/60)/24)+DATE(1970,1,1)</f>
        <v>41004.802465277775</v>
      </c>
      <c r="U2309" s="15">
        <f>(((Kickstarter!I2309/60)/60)/24)+DATE(1970,1,1)</f>
        <v>41034.802407407406</v>
      </c>
      <c r="V2309">
        <f>YEAR(T2309)</f>
        <v>2012</v>
      </c>
      <c r="W2309">
        <f>YEAR(U2309)</f>
        <v>2012</v>
      </c>
    </row>
    <row r="2310" spans="1:23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5">
        <f t="shared" si="36"/>
        <v>41851.962916666671</v>
      </c>
      <c r="L2310" t="b">
        <v>1</v>
      </c>
      <c r="M2310">
        <v>614</v>
      </c>
      <c r="N2310" t="b">
        <v>1</v>
      </c>
      <c r="O2310" t="s">
        <v>8277</v>
      </c>
      <c r="P2310" s="13">
        <v>0</v>
      </c>
      <c r="Q2310">
        <f>IFERROR(ROUND(Kickstarter!E2310/[1]Kickstarter!L2310,2),0)</f>
        <v>2412.0500000000002</v>
      </c>
      <c r="R2310" s="16" t="s">
        <v>8335</v>
      </c>
      <c r="S2310" s="16" t="s">
        <v>8338</v>
      </c>
      <c r="T2310" s="15">
        <f>(((Kickstarter!J2310/60)/60)/24)+DATE(1970,1,1)</f>
        <v>41851.962916666671</v>
      </c>
      <c r="U2310" s="15">
        <f>(((Kickstarter!I2310/60)/60)/24)+DATE(1970,1,1)</f>
        <v>41880.041666666664</v>
      </c>
      <c r="V2310">
        <f>YEAR(T2310)</f>
        <v>2014</v>
      </c>
      <c r="W2310">
        <f>YEAR(U2310)</f>
        <v>2014</v>
      </c>
    </row>
    <row r="2311" spans="1:23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5">
        <f t="shared" si="36"/>
        <v>41307.987696759257</v>
      </c>
      <c r="L2311" t="b">
        <v>1</v>
      </c>
      <c r="M2311">
        <v>107</v>
      </c>
      <c r="N2311" t="b">
        <v>1</v>
      </c>
      <c r="O2311" t="s">
        <v>8277</v>
      </c>
      <c r="P2311" s="13">
        <v>0</v>
      </c>
      <c r="Q2311">
        <f>IFERROR(ROUND(Kickstarter!E2311/[1]Kickstarter!L2311,2),0)</f>
        <v>355.58</v>
      </c>
      <c r="R2311" s="16" t="s">
        <v>8324</v>
      </c>
      <c r="S2311" s="16" t="s">
        <v>8339</v>
      </c>
      <c r="T2311" s="15">
        <f>(((Kickstarter!J2311/60)/60)/24)+DATE(1970,1,1)</f>
        <v>41307.987696759257</v>
      </c>
      <c r="U2311" s="15">
        <f>(((Kickstarter!I2311/60)/60)/24)+DATE(1970,1,1)</f>
        <v>41342.987696759257</v>
      </c>
      <c r="V2311">
        <f>YEAR(T2311)</f>
        <v>2013</v>
      </c>
      <c r="W2311">
        <f>YEAR(U2311)</f>
        <v>2013</v>
      </c>
    </row>
    <row r="2312" spans="1:23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5">
        <f t="shared" si="36"/>
        <v>41324.79415509259</v>
      </c>
      <c r="L2312" t="b">
        <v>1</v>
      </c>
      <c r="M2312">
        <v>1224</v>
      </c>
      <c r="N2312" t="b">
        <v>1</v>
      </c>
      <c r="O2312" t="s">
        <v>8277</v>
      </c>
      <c r="P2312" s="13">
        <v>0</v>
      </c>
      <c r="Q2312">
        <f>IFERROR(ROUND(Kickstarter!E2312/[1]Kickstarter!L2312,2),0)</f>
        <v>4958.46</v>
      </c>
      <c r="R2312" s="16" t="s">
        <v>8315</v>
      </c>
      <c r="S2312" s="16" t="s">
        <v>8321</v>
      </c>
      <c r="T2312" s="15">
        <f>(((Kickstarter!J2312/60)/60)/24)+DATE(1970,1,1)</f>
        <v>41324.79415509259</v>
      </c>
      <c r="U2312" s="15">
        <f>(((Kickstarter!I2312/60)/60)/24)+DATE(1970,1,1)</f>
        <v>41354.752488425926</v>
      </c>
      <c r="V2312">
        <f>YEAR(T2312)</f>
        <v>2013</v>
      </c>
      <c r="W2312">
        <f>YEAR(U2312)</f>
        <v>2013</v>
      </c>
    </row>
    <row r="2313" spans="1:23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5">
        <f t="shared" si="36"/>
        <v>41736.004502314812</v>
      </c>
      <c r="L2313" t="b">
        <v>1</v>
      </c>
      <c r="M2313">
        <v>104</v>
      </c>
      <c r="N2313" t="b">
        <v>1</v>
      </c>
      <c r="O2313" t="s">
        <v>8277</v>
      </c>
      <c r="P2313" s="13">
        <v>0</v>
      </c>
      <c r="Q2313">
        <f>IFERROR(ROUND(Kickstarter!E2313/[1]Kickstarter!L2313,2),0)</f>
        <v>585.63</v>
      </c>
      <c r="R2313" s="16" t="s">
        <v>8315</v>
      </c>
      <c r="S2313" s="16" t="s">
        <v>8321</v>
      </c>
      <c r="T2313" s="15">
        <f>(((Kickstarter!J2313/60)/60)/24)+DATE(1970,1,1)</f>
        <v>41736.004502314812</v>
      </c>
      <c r="U2313" s="15">
        <f>(((Kickstarter!I2313/60)/60)/24)+DATE(1970,1,1)</f>
        <v>41766.004502314812</v>
      </c>
      <c r="V2313">
        <f>YEAR(T2313)</f>
        <v>2014</v>
      </c>
      <c r="W2313">
        <f>YEAR(U2313)</f>
        <v>2014</v>
      </c>
    </row>
    <row r="2314" spans="1:23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5">
        <f t="shared" si="36"/>
        <v>41716.632847222223</v>
      </c>
      <c r="L2314" t="b">
        <v>1</v>
      </c>
      <c r="M2314">
        <v>79</v>
      </c>
      <c r="N2314" t="b">
        <v>1</v>
      </c>
      <c r="O2314" t="s">
        <v>8277</v>
      </c>
      <c r="P2314" s="13">
        <v>0</v>
      </c>
      <c r="Q2314">
        <f>IFERROR(ROUND(Kickstarter!E2314/[1]Kickstarter!L2314,2),0)</f>
        <v>231.14</v>
      </c>
      <c r="R2314" s="16" t="s">
        <v>8310</v>
      </c>
      <c r="S2314" s="16" t="s">
        <v>8309</v>
      </c>
      <c r="T2314" s="15">
        <f>(((Kickstarter!J2314/60)/60)/24)+DATE(1970,1,1)</f>
        <v>41716.632847222223</v>
      </c>
      <c r="U2314" s="15">
        <f>(((Kickstarter!I2314/60)/60)/24)+DATE(1970,1,1)</f>
        <v>41747.958333333336</v>
      </c>
      <c r="V2314">
        <f>YEAR(T2314)</f>
        <v>2014</v>
      </c>
      <c r="W2314">
        <f>YEAR(U2314)</f>
        <v>2014</v>
      </c>
    </row>
    <row r="2315" spans="1:23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5">
        <f t="shared" si="36"/>
        <v>41002.958634259259</v>
      </c>
      <c r="L2315" t="b">
        <v>1</v>
      </c>
      <c r="M2315">
        <v>157</v>
      </c>
      <c r="N2315" t="b">
        <v>1</v>
      </c>
      <c r="O2315" t="s">
        <v>8277</v>
      </c>
      <c r="P2315" s="13">
        <v>0</v>
      </c>
      <c r="Q2315">
        <f>IFERROR(ROUND(Kickstarter!E2315/[1]Kickstarter!L2315,2),0)</f>
        <v>2930.67</v>
      </c>
      <c r="R2315" s="16" t="s">
        <v>8329</v>
      </c>
      <c r="S2315" s="16" t="s">
        <v>8328</v>
      </c>
      <c r="T2315" s="15">
        <f>(((Kickstarter!J2315/60)/60)/24)+DATE(1970,1,1)</f>
        <v>41002.958634259259</v>
      </c>
      <c r="U2315" s="15">
        <f>(((Kickstarter!I2315/60)/60)/24)+DATE(1970,1,1)</f>
        <v>41032.958634259259</v>
      </c>
      <c r="V2315">
        <f>YEAR(T2315)</f>
        <v>2012</v>
      </c>
      <c r="W2315">
        <f>YEAR(U2315)</f>
        <v>2012</v>
      </c>
    </row>
    <row r="2316" spans="1:23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5">
        <f t="shared" si="36"/>
        <v>41037.551585648151</v>
      </c>
      <c r="L2316" t="b">
        <v>1</v>
      </c>
      <c r="M2316">
        <v>50</v>
      </c>
      <c r="N2316" t="b">
        <v>1</v>
      </c>
      <c r="O2316" t="s">
        <v>8277</v>
      </c>
      <c r="P2316" s="13">
        <v>0</v>
      </c>
      <c r="Q2316">
        <f>IFERROR(ROUND(Kickstarter!E2316/[1]Kickstarter!L2316,2),0)</f>
        <v>313.94</v>
      </c>
      <c r="R2316" s="16" t="s">
        <v>8310</v>
      </c>
      <c r="S2316" s="16" t="s">
        <v>8309</v>
      </c>
      <c r="T2316" s="15">
        <f>(((Kickstarter!J2316/60)/60)/24)+DATE(1970,1,1)</f>
        <v>41037.551585648151</v>
      </c>
      <c r="U2316" s="15">
        <f>(((Kickstarter!I2316/60)/60)/24)+DATE(1970,1,1)</f>
        <v>41067.551585648151</v>
      </c>
      <c r="V2316">
        <f>YEAR(T2316)</f>
        <v>2012</v>
      </c>
      <c r="W2316">
        <f>YEAR(U2316)</f>
        <v>2012</v>
      </c>
    </row>
    <row r="2317" spans="1:23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5">
        <f t="shared" si="36"/>
        <v>41004.72619212963</v>
      </c>
      <c r="L2317" t="b">
        <v>1</v>
      </c>
      <c r="M2317">
        <v>64</v>
      </c>
      <c r="N2317" t="b">
        <v>1</v>
      </c>
      <c r="O2317" t="s">
        <v>8277</v>
      </c>
      <c r="P2317" s="13">
        <v>0</v>
      </c>
      <c r="Q2317">
        <f>IFERROR(ROUND(Kickstarter!E2317/[1]Kickstarter!L2317,2),0)</f>
        <v>183.21</v>
      </c>
      <c r="R2317" s="16" t="s">
        <v>8310</v>
      </c>
      <c r="S2317" s="16" t="s">
        <v>8309</v>
      </c>
      <c r="T2317" s="15">
        <f>(((Kickstarter!J2317/60)/60)/24)+DATE(1970,1,1)</f>
        <v>41004.72619212963</v>
      </c>
      <c r="U2317" s="15">
        <f>(((Kickstarter!I2317/60)/60)/24)+DATE(1970,1,1)</f>
        <v>41034.72619212963</v>
      </c>
      <c r="V2317">
        <f>YEAR(T2317)</f>
        <v>2012</v>
      </c>
      <c r="W2317">
        <f>YEAR(U2317)</f>
        <v>2012</v>
      </c>
    </row>
    <row r="2318" spans="1:23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5">
        <f t="shared" si="36"/>
        <v>40079.725115740745</v>
      </c>
      <c r="L2318" t="b">
        <v>1</v>
      </c>
      <c r="M2318">
        <v>200</v>
      </c>
      <c r="N2318" t="b">
        <v>1</v>
      </c>
      <c r="O2318" t="s">
        <v>8277</v>
      </c>
      <c r="P2318" s="13">
        <v>0</v>
      </c>
      <c r="Q2318">
        <f>IFERROR(ROUND(Kickstarter!E2318/[1]Kickstarter!L2318,2),0)</f>
        <v>975.4</v>
      </c>
      <c r="R2318" s="16" t="s">
        <v>8310</v>
      </c>
      <c r="S2318" s="16" t="s">
        <v>8309</v>
      </c>
      <c r="T2318" s="15">
        <f>(((Kickstarter!J2318/60)/60)/24)+DATE(1970,1,1)</f>
        <v>40079.725115740745</v>
      </c>
      <c r="U2318" s="15">
        <f>(((Kickstarter!I2318/60)/60)/24)+DATE(1970,1,1)</f>
        <v>40156.76666666667</v>
      </c>
      <c r="V2318">
        <f>YEAR(T2318)</f>
        <v>2009</v>
      </c>
      <c r="W2318">
        <f>YEAR(U2318)</f>
        <v>2009</v>
      </c>
    </row>
    <row r="2319" spans="1:23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5">
        <f t="shared" si="36"/>
        <v>40192.542233796295</v>
      </c>
      <c r="L2319" t="b">
        <v>1</v>
      </c>
      <c r="M2319">
        <v>22</v>
      </c>
      <c r="N2319" t="b">
        <v>1</v>
      </c>
      <c r="O2319" t="s">
        <v>8277</v>
      </c>
      <c r="P2319" s="13">
        <v>0</v>
      </c>
      <c r="Q2319">
        <f>IFERROR(ROUND(Kickstarter!E2319/[1]Kickstarter!L2319,2),0)</f>
        <v>59.43</v>
      </c>
      <c r="R2319" s="16" t="s">
        <v>8318</v>
      </c>
      <c r="S2319" s="16" t="s">
        <v>8333</v>
      </c>
      <c r="T2319" s="15">
        <f>(((Kickstarter!J2319/60)/60)/24)+DATE(1970,1,1)</f>
        <v>40192.542233796295</v>
      </c>
      <c r="U2319" s="15">
        <f>(((Kickstarter!I2319/60)/60)/24)+DATE(1970,1,1)</f>
        <v>40224.208333333336</v>
      </c>
      <c r="V2319">
        <f>YEAR(T2319)</f>
        <v>2010</v>
      </c>
      <c r="W2319">
        <f>YEAR(U2319)</f>
        <v>2010</v>
      </c>
    </row>
    <row r="2320" spans="1:23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5">
        <f t="shared" si="36"/>
        <v>40050.643680555557</v>
      </c>
      <c r="L2320" t="b">
        <v>1</v>
      </c>
      <c r="M2320">
        <v>163</v>
      </c>
      <c r="N2320" t="b">
        <v>1</v>
      </c>
      <c r="O2320" t="s">
        <v>8277</v>
      </c>
      <c r="P2320" s="13">
        <v>0</v>
      </c>
      <c r="Q2320">
        <f>IFERROR(ROUND(Kickstarter!E2320/[1]Kickstarter!L2320,2),0)</f>
        <v>605.29999999999995</v>
      </c>
      <c r="R2320" s="16" t="s">
        <v>8318</v>
      </c>
      <c r="S2320" s="16" t="s">
        <v>8331</v>
      </c>
      <c r="T2320" s="15">
        <f>(((Kickstarter!J2320/60)/60)/24)+DATE(1970,1,1)</f>
        <v>40050.643680555557</v>
      </c>
      <c r="U2320" s="15">
        <f>(((Kickstarter!I2320/60)/60)/24)+DATE(1970,1,1)</f>
        <v>40082.165972222225</v>
      </c>
      <c r="V2320">
        <f>YEAR(T2320)</f>
        <v>2009</v>
      </c>
      <c r="W2320">
        <f>YEAR(U2320)</f>
        <v>2009</v>
      </c>
    </row>
    <row r="2321" spans="1:23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5">
        <f t="shared" si="36"/>
        <v>41593.082002314812</v>
      </c>
      <c r="L2321" t="b">
        <v>1</v>
      </c>
      <c r="M2321">
        <v>77</v>
      </c>
      <c r="N2321" t="b">
        <v>1</v>
      </c>
      <c r="O2321" t="s">
        <v>8277</v>
      </c>
      <c r="P2321" s="13">
        <v>0</v>
      </c>
      <c r="Q2321">
        <f>IFERROR(ROUND(Kickstarter!E2321/[1]Kickstarter!L2321,2),0)</f>
        <v>293.73</v>
      </c>
      <c r="R2321" s="16" t="s">
        <v>8308</v>
      </c>
      <c r="S2321" s="16" t="s">
        <v>8332</v>
      </c>
      <c r="T2321" s="15">
        <f>(((Kickstarter!J2321/60)/60)/24)+DATE(1970,1,1)</f>
        <v>41593.082002314812</v>
      </c>
      <c r="U2321" s="15">
        <f>(((Kickstarter!I2321/60)/60)/24)+DATE(1970,1,1)</f>
        <v>41623.082002314812</v>
      </c>
      <c r="V2321">
        <f>YEAR(T2321)</f>
        <v>2013</v>
      </c>
      <c r="W2321">
        <f>YEAR(U2321)</f>
        <v>2013</v>
      </c>
    </row>
    <row r="2322" spans="1:23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5">
        <f t="shared" si="36"/>
        <v>41696.817129629628</v>
      </c>
      <c r="L2322" t="b">
        <v>1</v>
      </c>
      <c r="M2322">
        <v>89</v>
      </c>
      <c r="N2322" t="b">
        <v>1</v>
      </c>
      <c r="O2322" t="s">
        <v>8277</v>
      </c>
      <c r="P2322" s="13">
        <v>0</v>
      </c>
      <c r="Q2322">
        <f>IFERROR(ROUND(Kickstarter!E2322/[1]Kickstarter!L2322,2),0)</f>
        <v>452.75</v>
      </c>
      <c r="R2322" s="16" t="s">
        <v>8310</v>
      </c>
      <c r="S2322" s="16" t="s">
        <v>8309</v>
      </c>
      <c r="T2322" s="15">
        <f>(((Kickstarter!J2322/60)/60)/24)+DATE(1970,1,1)</f>
        <v>41696.817129629628</v>
      </c>
      <c r="U2322" s="15">
        <f>(((Kickstarter!I2322/60)/60)/24)+DATE(1970,1,1)</f>
        <v>41731.775462962964</v>
      </c>
      <c r="V2322">
        <f>YEAR(T2322)</f>
        <v>2014</v>
      </c>
      <c r="W2322">
        <f>YEAR(U2322)</f>
        <v>2014</v>
      </c>
    </row>
    <row r="2323" spans="1:23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5">
        <f t="shared" si="36"/>
        <v>42799.260428240741</v>
      </c>
      <c r="L2323" t="b">
        <v>0</v>
      </c>
      <c r="M2323">
        <v>64</v>
      </c>
      <c r="N2323" t="b">
        <v>0</v>
      </c>
      <c r="O2323" t="s">
        <v>8296</v>
      </c>
      <c r="P2323" s="13">
        <v>0</v>
      </c>
      <c r="Q2323">
        <f>IFERROR(ROUND(Kickstarter!E2323/[1]Kickstarter!L2323,2),0)</f>
        <v>242.94</v>
      </c>
      <c r="R2323" s="16" t="s">
        <v>8310</v>
      </c>
      <c r="S2323" s="16" t="s">
        <v>8309</v>
      </c>
      <c r="T2323" s="15">
        <f>(((Kickstarter!J2323/60)/60)/24)+DATE(1970,1,1)</f>
        <v>42799.260428240741</v>
      </c>
      <c r="U2323" s="15">
        <f>(((Kickstarter!I2323/60)/60)/24)+DATE(1970,1,1)</f>
        <v>42829.21876157407</v>
      </c>
      <c r="V2323">
        <f>YEAR(T2323)</f>
        <v>2017</v>
      </c>
      <c r="W2323">
        <f>YEAR(U2323)</f>
        <v>2017</v>
      </c>
    </row>
    <row r="2324" spans="1:23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5">
        <f t="shared" si="36"/>
        <v>42804.895474537036</v>
      </c>
      <c r="L2324" t="b">
        <v>0</v>
      </c>
      <c r="M2324">
        <v>4</v>
      </c>
      <c r="N2324" t="b">
        <v>0</v>
      </c>
      <c r="O2324" t="s">
        <v>8296</v>
      </c>
      <c r="P2324" s="13">
        <v>0</v>
      </c>
      <c r="Q2324">
        <f>IFERROR(ROUND(Kickstarter!E2324/[1]Kickstarter!L2324,2),0)</f>
        <v>8.5</v>
      </c>
      <c r="R2324" s="16" t="s">
        <v>8310</v>
      </c>
      <c r="S2324" s="16" t="s">
        <v>8309</v>
      </c>
      <c r="T2324" s="15">
        <f>(((Kickstarter!J2324/60)/60)/24)+DATE(1970,1,1)</f>
        <v>42804.895474537043</v>
      </c>
      <c r="U2324" s="15">
        <f>(((Kickstarter!I2324/60)/60)/24)+DATE(1970,1,1)</f>
        <v>42834.853807870371</v>
      </c>
      <c r="V2324">
        <f>YEAR(T2324)</f>
        <v>2017</v>
      </c>
      <c r="W2324">
        <f>YEAR(U2324)</f>
        <v>2017</v>
      </c>
    </row>
    <row r="2325" spans="1:23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5">
        <f t="shared" si="36"/>
        <v>42807.755173611113</v>
      </c>
      <c r="L2325" t="b">
        <v>0</v>
      </c>
      <c r="M2325">
        <v>4</v>
      </c>
      <c r="N2325" t="b">
        <v>0</v>
      </c>
      <c r="O2325" t="s">
        <v>8296</v>
      </c>
      <c r="P2325" s="13">
        <v>0</v>
      </c>
      <c r="Q2325">
        <f>IFERROR(ROUND(Kickstarter!E2325/[1]Kickstarter!L2325,2),0)</f>
        <v>13.33</v>
      </c>
      <c r="R2325" s="16" t="s">
        <v>8310</v>
      </c>
      <c r="S2325" s="16" t="s">
        <v>8311</v>
      </c>
      <c r="T2325" s="15">
        <f>(((Kickstarter!J2325/60)/60)/24)+DATE(1970,1,1)</f>
        <v>42807.755173611105</v>
      </c>
      <c r="U2325" s="15">
        <f>(((Kickstarter!I2325/60)/60)/24)+DATE(1970,1,1)</f>
        <v>42814.755173611105</v>
      </c>
      <c r="V2325">
        <f>YEAR(T2325)</f>
        <v>2017</v>
      </c>
      <c r="W2325">
        <f>YEAR(U2325)</f>
        <v>2017</v>
      </c>
    </row>
    <row r="2326" spans="1:23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5">
        <f t="shared" si="36"/>
        <v>42790.885243055556</v>
      </c>
      <c r="L2326" t="b">
        <v>0</v>
      </c>
      <c r="M2326">
        <v>61</v>
      </c>
      <c r="N2326" t="b">
        <v>0</v>
      </c>
      <c r="O2326" t="s">
        <v>8296</v>
      </c>
      <c r="P2326" s="13">
        <v>0</v>
      </c>
      <c r="Q2326">
        <f>IFERROR(ROUND(Kickstarter!E2326/[1]Kickstarter!L2326,2),0)</f>
        <v>64.790000000000006</v>
      </c>
      <c r="R2326" s="16" t="s">
        <v>8335</v>
      </c>
      <c r="S2326" s="16" t="s">
        <v>8338</v>
      </c>
      <c r="T2326" s="15">
        <f>(((Kickstarter!J2326/60)/60)/24)+DATE(1970,1,1)</f>
        <v>42790.885243055556</v>
      </c>
      <c r="U2326" s="15">
        <f>(((Kickstarter!I2326/60)/60)/24)+DATE(1970,1,1)</f>
        <v>42820.843576388885</v>
      </c>
      <c r="V2326">
        <f>YEAR(T2326)</f>
        <v>2017</v>
      </c>
      <c r="W2326">
        <f>YEAR(U2326)</f>
        <v>2017</v>
      </c>
    </row>
    <row r="2327" spans="1:23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5">
        <f t="shared" si="36"/>
        <v>42794.022349537037</v>
      </c>
      <c r="L2327" t="b">
        <v>0</v>
      </c>
      <c r="M2327">
        <v>7</v>
      </c>
      <c r="N2327" t="b">
        <v>0</v>
      </c>
      <c r="O2327" t="s">
        <v>8296</v>
      </c>
      <c r="P2327" s="13">
        <v>0</v>
      </c>
      <c r="Q2327">
        <f>IFERROR(ROUND(Kickstarter!E2327/[1]Kickstarter!L2327,2),0)</f>
        <v>6.67</v>
      </c>
      <c r="R2327" s="16" t="s">
        <v>8335</v>
      </c>
      <c r="S2327" s="16" t="s">
        <v>8338</v>
      </c>
      <c r="T2327" s="15">
        <f>(((Kickstarter!J2327/60)/60)/24)+DATE(1970,1,1)</f>
        <v>42794.022349537037</v>
      </c>
      <c r="U2327" s="15">
        <f>(((Kickstarter!I2327/60)/60)/24)+DATE(1970,1,1)</f>
        <v>42823.980682870373</v>
      </c>
      <c r="V2327">
        <f>YEAR(T2327)</f>
        <v>2017</v>
      </c>
      <c r="W2327">
        <f>YEAR(U2327)</f>
        <v>2017</v>
      </c>
    </row>
    <row r="2328" spans="1:23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5">
        <f t="shared" si="36"/>
        <v>42804.034120370372</v>
      </c>
      <c r="L2328" t="b">
        <v>0</v>
      </c>
      <c r="M2328">
        <v>1</v>
      </c>
      <c r="N2328" t="b">
        <v>0</v>
      </c>
      <c r="O2328" t="s">
        <v>8296</v>
      </c>
      <c r="P2328" s="13">
        <v>0</v>
      </c>
      <c r="Q2328">
        <f>IFERROR(ROUND(Kickstarter!E2328/[1]Kickstarter!L2328,2),0)</f>
        <v>15.43</v>
      </c>
      <c r="R2328" s="16" t="s">
        <v>8315</v>
      </c>
      <c r="S2328" s="16" t="s">
        <v>8321</v>
      </c>
      <c r="T2328" s="15">
        <f>(((Kickstarter!J2328/60)/60)/24)+DATE(1970,1,1)</f>
        <v>42804.034120370372</v>
      </c>
      <c r="U2328" s="15">
        <f>(((Kickstarter!I2328/60)/60)/24)+DATE(1970,1,1)</f>
        <v>42855.708333333328</v>
      </c>
      <c r="V2328">
        <f>YEAR(T2328)</f>
        <v>2017</v>
      </c>
      <c r="W2328">
        <f>YEAR(U2328)</f>
        <v>2017</v>
      </c>
    </row>
    <row r="2329" spans="1:23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5">
        <f t="shared" si="36"/>
        <v>41842.917129629626</v>
      </c>
      <c r="L2329" t="b">
        <v>1</v>
      </c>
      <c r="M2329">
        <v>3355</v>
      </c>
      <c r="N2329" t="b">
        <v>1</v>
      </c>
      <c r="O2329" t="s">
        <v>8296</v>
      </c>
      <c r="P2329" s="13">
        <v>0</v>
      </c>
      <c r="Q2329">
        <f>IFERROR(ROUND(Kickstarter!E2329/[1]Kickstarter!L2329,2),0)</f>
        <v>14164.08</v>
      </c>
      <c r="R2329" s="16" t="s">
        <v>8324</v>
      </c>
      <c r="S2329" s="16" t="s">
        <v>8339</v>
      </c>
      <c r="T2329" s="15">
        <f>(((Kickstarter!J2329/60)/60)/24)+DATE(1970,1,1)</f>
        <v>41842.917129629634</v>
      </c>
      <c r="U2329" s="15">
        <f>(((Kickstarter!I2329/60)/60)/24)+DATE(1970,1,1)</f>
        <v>41877.917129629634</v>
      </c>
      <c r="V2329">
        <f>YEAR(T2329)</f>
        <v>2014</v>
      </c>
      <c r="W2329">
        <f>YEAR(U2329)</f>
        <v>2014</v>
      </c>
    </row>
    <row r="2330" spans="1:23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5">
        <f t="shared" si="36"/>
        <v>42139.781678240739</v>
      </c>
      <c r="L2330" t="b">
        <v>1</v>
      </c>
      <c r="M2330">
        <v>537</v>
      </c>
      <c r="N2330" t="b">
        <v>1</v>
      </c>
      <c r="O2330" t="s">
        <v>8296</v>
      </c>
      <c r="P2330" s="13">
        <v>0</v>
      </c>
      <c r="Q2330">
        <f>IFERROR(ROUND(Kickstarter!E2330/[1]Kickstarter!L2330,2),0)</f>
        <v>3635</v>
      </c>
      <c r="R2330" s="16" t="s">
        <v>8310</v>
      </c>
      <c r="S2330" s="16" t="s">
        <v>8309</v>
      </c>
      <c r="T2330" s="15">
        <f>(((Kickstarter!J2330/60)/60)/24)+DATE(1970,1,1)</f>
        <v>42139.781678240746</v>
      </c>
      <c r="U2330" s="15">
        <f>(((Kickstarter!I2330/60)/60)/24)+DATE(1970,1,1)</f>
        <v>42169.781678240746</v>
      </c>
      <c r="V2330">
        <f>YEAR(T2330)</f>
        <v>2015</v>
      </c>
      <c r="W2330">
        <f>YEAR(U2330)</f>
        <v>2015</v>
      </c>
    </row>
    <row r="2331" spans="1:23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5">
        <f t="shared" si="36"/>
        <v>41807.624374999999</v>
      </c>
      <c r="L2331" t="b">
        <v>1</v>
      </c>
      <c r="M2331">
        <v>125</v>
      </c>
      <c r="N2331" t="b">
        <v>1</v>
      </c>
      <c r="O2331" t="s">
        <v>8296</v>
      </c>
      <c r="P2331" s="13">
        <v>0</v>
      </c>
      <c r="Q2331">
        <f>IFERROR(ROUND(Kickstarter!E2331/[1]Kickstarter!L2331,2),0)</f>
        <v>2407.27</v>
      </c>
      <c r="R2331" s="16" t="s">
        <v>8310</v>
      </c>
      <c r="S2331" s="16" t="s">
        <v>8309</v>
      </c>
      <c r="T2331" s="15">
        <f>(((Kickstarter!J2331/60)/60)/24)+DATE(1970,1,1)</f>
        <v>41807.624374999999</v>
      </c>
      <c r="U2331" s="15">
        <f>(((Kickstarter!I2331/60)/60)/24)+DATE(1970,1,1)</f>
        <v>41837.624374999999</v>
      </c>
      <c r="V2331">
        <f>YEAR(T2331)</f>
        <v>2014</v>
      </c>
      <c r="W2331">
        <f>YEAR(U2331)</f>
        <v>2014</v>
      </c>
    </row>
    <row r="2332" spans="1:23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5">
        <f t="shared" si="36"/>
        <v>42332.89980324074</v>
      </c>
      <c r="L2332" t="b">
        <v>1</v>
      </c>
      <c r="M2332">
        <v>163</v>
      </c>
      <c r="N2332" t="b">
        <v>1</v>
      </c>
      <c r="O2332" t="s">
        <v>8296</v>
      </c>
      <c r="P2332" s="13">
        <v>0</v>
      </c>
      <c r="Q2332">
        <f>IFERROR(ROUND(Kickstarter!E2332/[1]Kickstarter!L2332,2),0)</f>
        <v>3258.91</v>
      </c>
      <c r="R2332" s="16" t="s">
        <v>8335</v>
      </c>
      <c r="S2332" s="16" t="s">
        <v>8338</v>
      </c>
      <c r="T2332" s="15">
        <f>(((Kickstarter!J2332/60)/60)/24)+DATE(1970,1,1)</f>
        <v>42332.89980324074</v>
      </c>
      <c r="U2332" s="15">
        <f>(((Kickstarter!I2332/60)/60)/24)+DATE(1970,1,1)</f>
        <v>42363</v>
      </c>
      <c r="V2332">
        <f>YEAR(T2332)</f>
        <v>2015</v>
      </c>
      <c r="W2332">
        <f>YEAR(U2332)</f>
        <v>2015</v>
      </c>
    </row>
    <row r="2333" spans="1:23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5">
        <f t="shared" si="36"/>
        <v>41839.005671296298</v>
      </c>
      <c r="L2333" t="b">
        <v>1</v>
      </c>
      <c r="M2333">
        <v>283</v>
      </c>
      <c r="N2333" t="b">
        <v>1</v>
      </c>
      <c r="O2333" t="s">
        <v>8296</v>
      </c>
      <c r="P2333" s="13">
        <v>0</v>
      </c>
      <c r="Q2333">
        <f>IFERROR(ROUND(Kickstarter!E2333/[1]Kickstarter!L2333,2),0)</f>
        <v>3848.37</v>
      </c>
      <c r="R2333" s="16" t="s">
        <v>8310</v>
      </c>
      <c r="S2333" s="16" t="s">
        <v>8309</v>
      </c>
      <c r="T2333" s="15">
        <f>(((Kickstarter!J2333/60)/60)/24)+DATE(1970,1,1)</f>
        <v>41839.005671296298</v>
      </c>
      <c r="U2333" s="15">
        <f>(((Kickstarter!I2333/60)/60)/24)+DATE(1970,1,1)</f>
        <v>41869.005671296298</v>
      </c>
      <c r="V2333">
        <f>YEAR(T2333)</f>
        <v>2014</v>
      </c>
      <c r="W2333">
        <f>YEAR(U2333)</f>
        <v>2014</v>
      </c>
    </row>
    <row r="2334" spans="1:23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5">
        <f t="shared" si="36"/>
        <v>42011.628136574072</v>
      </c>
      <c r="L2334" t="b">
        <v>1</v>
      </c>
      <c r="M2334">
        <v>352</v>
      </c>
      <c r="N2334" t="b">
        <v>1</v>
      </c>
      <c r="O2334" t="s">
        <v>8296</v>
      </c>
      <c r="P2334" s="13">
        <v>0</v>
      </c>
      <c r="Q2334">
        <f>IFERROR(ROUND(Kickstarter!E2334/[1]Kickstarter!L2334,2),0)</f>
        <v>2953</v>
      </c>
      <c r="R2334" s="16" t="s">
        <v>8310</v>
      </c>
      <c r="S2334" s="16" t="s">
        <v>8311</v>
      </c>
      <c r="T2334" s="15">
        <f>(((Kickstarter!J2334/60)/60)/24)+DATE(1970,1,1)</f>
        <v>42011.628136574072</v>
      </c>
      <c r="U2334" s="15">
        <f>(((Kickstarter!I2334/60)/60)/24)+DATE(1970,1,1)</f>
        <v>42041.628136574072</v>
      </c>
      <c r="V2334">
        <f>YEAR(T2334)</f>
        <v>2015</v>
      </c>
      <c r="W2334">
        <f>YEAR(U2334)</f>
        <v>2015</v>
      </c>
    </row>
    <row r="2335" spans="1:23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5">
        <f t="shared" si="36"/>
        <v>41767.650347222225</v>
      </c>
      <c r="L2335" t="b">
        <v>1</v>
      </c>
      <c r="M2335">
        <v>94</v>
      </c>
      <c r="N2335" t="b">
        <v>1</v>
      </c>
      <c r="O2335" t="s">
        <v>8296</v>
      </c>
      <c r="P2335" s="13">
        <v>0</v>
      </c>
      <c r="Q2335">
        <f>IFERROR(ROUND(Kickstarter!E2335/[1]Kickstarter!L2335,2),0)</f>
        <v>159.13</v>
      </c>
      <c r="R2335" s="16" t="s">
        <v>8308</v>
      </c>
      <c r="S2335" s="16" t="s">
        <v>8332</v>
      </c>
      <c r="T2335" s="15">
        <f>(((Kickstarter!J2335/60)/60)/24)+DATE(1970,1,1)</f>
        <v>41767.650347222225</v>
      </c>
      <c r="U2335" s="15">
        <f>(((Kickstarter!I2335/60)/60)/24)+DATE(1970,1,1)</f>
        <v>41788.743055555555</v>
      </c>
      <c r="V2335">
        <f>YEAR(T2335)</f>
        <v>2014</v>
      </c>
      <c r="W2335">
        <f>YEAR(U2335)</f>
        <v>2014</v>
      </c>
    </row>
    <row r="2336" spans="1:23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5">
        <f t="shared" si="36"/>
        <v>41918.670115740737</v>
      </c>
      <c r="L2336" t="b">
        <v>1</v>
      </c>
      <c r="M2336">
        <v>67</v>
      </c>
      <c r="N2336" t="b">
        <v>1</v>
      </c>
      <c r="O2336" t="s">
        <v>8296</v>
      </c>
      <c r="P2336" s="13">
        <v>0</v>
      </c>
      <c r="Q2336">
        <f>IFERROR(ROUND(Kickstarter!E2336/[1]Kickstarter!L2336,2),0)</f>
        <v>370.73</v>
      </c>
      <c r="R2336" s="16" t="s">
        <v>8310</v>
      </c>
      <c r="S2336" s="16" t="s">
        <v>8309</v>
      </c>
      <c r="T2336" s="15">
        <f>(((Kickstarter!J2336/60)/60)/24)+DATE(1970,1,1)</f>
        <v>41918.670115740737</v>
      </c>
      <c r="U2336" s="15">
        <f>(((Kickstarter!I2336/60)/60)/24)+DATE(1970,1,1)</f>
        <v>41948.731944444444</v>
      </c>
      <c r="V2336">
        <f>YEAR(T2336)</f>
        <v>2014</v>
      </c>
      <c r="W2336">
        <f>YEAR(U2336)</f>
        <v>2014</v>
      </c>
    </row>
    <row r="2337" spans="1:23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5">
        <f t="shared" si="36"/>
        <v>41771.572256944448</v>
      </c>
      <c r="L2337" t="b">
        <v>1</v>
      </c>
      <c r="M2337">
        <v>221</v>
      </c>
      <c r="N2337" t="b">
        <v>1</v>
      </c>
      <c r="O2337" t="s">
        <v>8296</v>
      </c>
      <c r="P2337" s="13">
        <v>0</v>
      </c>
      <c r="Q2337">
        <f>IFERROR(ROUND(Kickstarter!E2337/[1]Kickstarter!L2337,2),0)</f>
        <v>5113.6000000000004</v>
      </c>
      <c r="R2337" s="16" t="s">
        <v>8329</v>
      </c>
      <c r="S2337" s="16" t="s">
        <v>8328</v>
      </c>
      <c r="T2337" s="15">
        <f>(((Kickstarter!J2337/60)/60)/24)+DATE(1970,1,1)</f>
        <v>41771.572256944448</v>
      </c>
      <c r="U2337" s="15">
        <f>(((Kickstarter!I2337/60)/60)/24)+DATE(1970,1,1)</f>
        <v>41801.572256944448</v>
      </c>
      <c r="V2337">
        <f>YEAR(T2337)</f>
        <v>2014</v>
      </c>
      <c r="W2337">
        <f>YEAR(U2337)</f>
        <v>2014</v>
      </c>
    </row>
    <row r="2338" spans="1:23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5">
        <f t="shared" si="36"/>
        <v>41666.924710648149</v>
      </c>
      <c r="L2338" t="b">
        <v>1</v>
      </c>
      <c r="M2338">
        <v>2165</v>
      </c>
      <c r="N2338" t="b">
        <v>1</v>
      </c>
      <c r="O2338" t="s">
        <v>8296</v>
      </c>
      <c r="P2338" s="13">
        <v>0</v>
      </c>
      <c r="Q2338">
        <f>IFERROR(ROUND(Kickstarter!E2338/[1]Kickstarter!L2338,2),0)</f>
        <v>6126.27</v>
      </c>
      <c r="R2338" s="16" t="s">
        <v>8310</v>
      </c>
      <c r="S2338" s="16" t="s">
        <v>8309</v>
      </c>
      <c r="T2338" s="15">
        <f>(((Kickstarter!J2338/60)/60)/24)+DATE(1970,1,1)</f>
        <v>41666.924710648149</v>
      </c>
      <c r="U2338" s="15">
        <f>(((Kickstarter!I2338/60)/60)/24)+DATE(1970,1,1)</f>
        <v>41706.924710648149</v>
      </c>
      <c r="V2338">
        <f>YEAR(T2338)</f>
        <v>2014</v>
      </c>
      <c r="W2338">
        <f>YEAR(U2338)</f>
        <v>2014</v>
      </c>
    </row>
    <row r="2339" spans="1:23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5">
        <f t="shared" si="36"/>
        <v>41786.640543981484</v>
      </c>
      <c r="L2339" t="b">
        <v>1</v>
      </c>
      <c r="M2339">
        <v>179</v>
      </c>
      <c r="N2339" t="b">
        <v>1</v>
      </c>
      <c r="O2339" t="s">
        <v>8296</v>
      </c>
      <c r="P2339" s="13">
        <v>0</v>
      </c>
      <c r="Q2339">
        <f>IFERROR(ROUND(Kickstarter!E2339/[1]Kickstarter!L2339,2),0)</f>
        <v>4426.33</v>
      </c>
      <c r="R2339" s="16" t="s">
        <v>8310</v>
      </c>
      <c r="S2339" s="16" t="s">
        <v>8309</v>
      </c>
      <c r="T2339" s="15">
        <f>(((Kickstarter!J2339/60)/60)/24)+DATE(1970,1,1)</f>
        <v>41786.640543981484</v>
      </c>
      <c r="U2339" s="15">
        <f>(((Kickstarter!I2339/60)/60)/24)+DATE(1970,1,1)</f>
        <v>41816.640543981484</v>
      </c>
      <c r="V2339">
        <f>YEAR(T2339)</f>
        <v>2014</v>
      </c>
      <c r="W2339">
        <f>YEAR(U2339)</f>
        <v>2014</v>
      </c>
    </row>
    <row r="2340" spans="1:23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5">
        <f t="shared" si="36"/>
        <v>41789.89680555556</v>
      </c>
      <c r="L2340" t="b">
        <v>1</v>
      </c>
      <c r="M2340">
        <v>123</v>
      </c>
      <c r="N2340" t="b">
        <v>1</v>
      </c>
      <c r="O2340" t="s">
        <v>8296</v>
      </c>
      <c r="P2340" s="13">
        <v>0</v>
      </c>
      <c r="Q2340">
        <f>IFERROR(ROUND(Kickstarter!E2340/[1]Kickstarter!L2340,2),0)</f>
        <v>1167.04</v>
      </c>
      <c r="R2340" s="16" t="s">
        <v>8310</v>
      </c>
      <c r="S2340" s="16" t="s">
        <v>8309</v>
      </c>
      <c r="T2340" s="15">
        <f>(((Kickstarter!J2340/60)/60)/24)+DATE(1970,1,1)</f>
        <v>41789.896805555552</v>
      </c>
      <c r="U2340" s="15">
        <f>(((Kickstarter!I2340/60)/60)/24)+DATE(1970,1,1)</f>
        <v>41819.896805555552</v>
      </c>
      <c r="V2340">
        <f>YEAR(T2340)</f>
        <v>2014</v>
      </c>
      <c r="W2340">
        <f>YEAR(U2340)</f>
        <v>2014</v>
      </c>
    </row>
    <row r="2341" spans="1:23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5">
        <f t="shared" si="36"/>
        <v>42692.79987268518</v>
      </c>
      <c r="L2341" t="b">
        <v>1</v>
      </c>
      <c r="M2341">
        <v>1104</v>
      </c>
      <c r="N2341" t="b">
        <v>1</v>
      </c>
      <c r="O2341" t="s">
        <v>8296</v>
      </c>
      <c r="P2341" s="13">
        <v>0</v>
      </c>
      <c r="Q2341">
        <f>IFERROR(ROUND(Kickstarter!E2341/[1]Kickstarter!L2341,2),0)</f>
        <v>8172.44</v>
      </c>
      <c r="R2341" s="16" t="s">
        <v>8308</v>
      </c>
      <c r="S2341" s="16" t="s">
        <v>8307</v>
      </c>
      <c r="T2341" s="15">
        <f>(((Kickstarter!J2341/60)/60)/24)+DATE(1970,1,1)</f>
        <v>42692.79987268518</v>
      </c>
      <c r="U2341" s="15">
        <f>(((Kickstarter!I2341/60)/60)/24)+DATE(1970,1,1)</f>
        <v>42723.332638888889</v>
      </c>
      <c r="V2341">
        <f>YEAR(T2341)</f>
        <v>2016</v>
      </c>
      <c r="W2341">
        <f>YEAR(U2341)</f>
        <v>2016</v>
      </c>
    </row>
    <row r="2342" spans="1:23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5">
        <f t="shared" si="36"/>
        <v>42643.642800925925</v>
      </c>
      <c r="L2342" t="b">
        <v>1</v>
      </c>
      <c r="M2342">
        <v>403</v>
      </c>
      <c r="N2342" t="b">
        <v>1</v>
      </c>
      <c r="O2342" t="s">
        <v>8296</v>
      </c>
      <c r="P2342" s="13">
        <v>0</v>
      </c>
      <c r="Q2342">
        <f>IFERROR(ROUND(Kickstarter!E2342/[1]Kickstarter!L2342,2),0)</f>
        <v>10577.75</v>
      </c>
      <c r="R2342" s="16" t="s">
        <v>8315</v>
      </c>
      <c r="S2342" s="16" t="s">
        <v>8321</v>
      </c>
      <c r="T2342" s="15">
        <f>(((Kickstarter!J2342/60)/60)/24)+DATE(1970,1,1)</f>
        <v>42643.642800925925</v>
      </c>
      <c r="U2342" s="15">
        <f>(((Kickstarter!I2342/60)/60)/24)+DATE(1970,1,1)</f>
        <v>42673.642800925925</v>
      </c>
      <c r="V2342">
        <f>YEAR(T2342)</f>
        <v>2016</v>
      </c>
      <c r="W2342">
        <f>YEAR(U2342)</f>
        <v>2016</v>
      </c>
    </row>
    <row r="2343" spans="1:23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5">
        <f t="shared" si="36"/>
        <v>42167.813703703709</v>
      </c>
      <c r="L2343" t="b">
        <v>0</v>
      </c>
      <c r="M2343">
        <v>0</v>
      </c>
      <c r="N2343" t="b">
        <v>0</v>
      </c>
      <c r="O2343" t="s">
        <v>8270</v>
      </c>
      <c r="P2343" s="13">
        <v>0</v>
      </c>
      <c r="Q2343">
        <f>IFERROR(ROUND(Kickstarter!E2343/[1]Kickstarter!L2343,2),0)</f>
        <v>0</v>
      </c>
      <c r="R2343" s="16" t="s">
        <v>8310</v>
      </c>
      <c r="S2343" s="16" t="s">
        <v>8311</v>
      </c>
      <c r="T2343" s="15">
        <f>(((Kickstarter!J2343/60)/60)/24)+DATE(1970,1,1)</f>
        <v>42167.813703703709</v>
      </c>
      <c r="U2343" s="15">
        <f>(((Kickstarter!I2343/60)/60)/24)+DATE(1970,1,1)</f>
        <v>42197.813703703709</v>
      </c>
      <c r="V2343">
        <f>YEAR(T2343)</f>
        <v>2015</v>
      </c>
      <c r="W2343">
        <f>YEAR(U2343)</f>
        <v>2015</v>
      </c>
    </row>
    <row r="2344" spans="1:23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5">
        <f t="shared" si="36"/>
        <v>41897.702199074076</v>
      </c>
      <c r="L2344" t="b">
        <v>0</v>
      </c>
      <c r="M2344">
        <v>0</v>
      </c>
      <c r="N2344" t="b">
        <v>0</v>
      </c>
      <c r="O2344" t="s">
        <v>8270</v>
      </c>
      <c r="P2344" s="13">
        <v>0</v>
      </c>
      <c r="Q2344">
        <f>IFERROR(ROUND(Kickstarter!E2344/[1]Kickstarter!L2344,2),0)</f>
        <v>0</v>
      </c>
      <c r="R2344" s="16" t="s">
        <v>8315</v>
      </c>
      <c r="S2344" s="16" t="s">
        <v>8321</v>
      </c>
      <c r="T2344" s="15">
        <f>(((Kickstarter!J2344/60)/60)/24)+DATE(1970,1,1)</f>
        <v>41897.702199074076</v>
      </c>
      <c r="U2344" s="15">
        <f>(((Kickstarter!I2344/60)/60)/24)+DATE(1970,1,1)</f>
        <v>41918.208333333336</v>
      </c>
      <c r="V2344">
        <f>YEAR(T2344)</f>
        <v>2014</v>
      </c>
      <c r="W2344">
        <f>YEAR(U2344)</f>
        <v>2014</v>
      </c>
    </row>
    <row r="2345" spans="1:23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5">
        <f t="shared" si="36"/>
        <v>42327.825289351851</v>
      </c>
      <c r="L2345" t="b">
        <v>0</v>
      </c>
      <c r="M2345">
        <v>1</v>
      </c>
      <c r="N2345" t="b">
        <v>0</v>
      </c>
      <c r="O2345" t="s">
        <v>8270</v>
      </c>
      <c r="P2345" s="13">
        <v>0</v>
      </c>
      <c r="Q2345">
        <f>IFERROR(ROUND(Kickstarter!E2345/[1]Kickstarter!L2345,2),0)</f>
        <v>23.08</v>
      </c>
      <c r="R2345" s="16" t="s">
        <v>8310</v>
      </c>
      <c r="S2345" s="16" t="s">
        <v>8309</v>
      </c>
      <c r="T2345" s="15">
        <f>(((Kickstarter!J2345/60)/60)/24)+DATE(1970,1,1)</f>
        <v>42327.825289351851</v>
      </c>
      <c r="U2345" s="15">
        <f>(((Kickstarter!I2345/60)/60)/24)+DATE(1970,1,1)</f>
        <v>42377.82430555555</v>
      </c>
      <c r="V2345">
        <f>YEAR(T2345)</f>
        <v>2015</v>
      </c>
      <c r="W2345">
        <f>YEAR(U2345)</f>
        <v>2016</v>
      </c>
    </row>
    <row r="2346" spans="1:23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5">
        <f t="shared" si="36"/>
        <v>42515.727650462963</v>
      </c>
      <c r="L2346" t="b">
        <v>0</v>
      </c>
      <c r="M2346">
        <v>1</v>
      </c>
      <c r="N2346" t="b">
        <v>0</v>
      </c>
      <c r="O2346" t="s">
        <v>8270</v>
      </c>
      <c r="P2346" s="13">
        <v>0</v>
      </c>
      <c r="Q2346">
        <f>IFERROR(ROUND(Kickstarter!E2346/[1]Kickstarter!L2346,2),0)</f>
        <v>0.17</v>
      </c>
      <c r="R2346" s="16" t="s">
        <v>8313</v>
      </c>
      <c r="S2346" s="16" t="s">
        <v>8322</v>
      </c>
      <c r="T2346" s="15">
        <f>(((Kickstarter!J2346/60)/60)/24)+DATE(1970,1,1)</f>
        <v>42515.727650462963</v>
      </c>
      <c r="U2346" s="15">
        <f>(((Kickstarter!I2346/60)/60)/24)+DATE(1970,1,1)</f>
        <v>42545.727650462963</v>
      </c>
      <c r="V2346">
        <f>YEAR(T2346)</f>
        <v>2016</v>
      </c>
      <c r="W2346">
        <f>YEAR(U2346)</f>
        <v>2016</v>
      </c>
    </row>
    <row r="2347" spans="1:23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5">
        <f t="shared" si="36"/>
        <v>42060.001805555556</v>
      </c>
      <c r="L2347" t="b">
        <v>0</v>
      </c>
      <c r="M2347">
        <v>0</v>
      </c>
      <c r="N2347" t="b">
        <v>0</v>
      </c>
      <c r="O2347" t="s">
        <v>8270</v>
      </c>
      <c r="P2347" s="13">
        <v>0</v>
      </c>
      <c r="Q2347">
        <f>IFERROR(ROUND(Kickstarter!E2347/[1]Kickstarter!L2347,2),0)</f>
        <v>0</v>
      </c>
      <c r="R2347" s="16" t="s">
        <v>8313</v>
      </c>
      <c r="S2347" s="16" t="s">
        <v>8322</v>
      </c>
      <c r="T2347" s="15">
        <f>(((Kickstarter!J2347/60)/60)/24)+DATE(1970,1,1)</f>
        <v>42060.001805555556</v>
      </c>
      <c r="U2347" s="15">
        <f>(((Kickstarter!I2347/60)/60)/24)+DATE(1970,1,1)</f>
        <v>42094.985416666663</v>
      </c>
      <c r="V2347">
        <f>YEAR(T2347)</f>
        <v>2015</v>
      </c>
      <c r="W2347">
        <f>YEAR(U2347)</f>
        <v>2015</v>
      </c>
    </row>
    <row r="2348" spans="1:23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5">
        <f t="shared" si="36"/>
        <v>42615.79896990741</v>
      </c>
      <c r="L2348" t="b">
        <v>0</v>
      </c>
      <c r="M2348">
        <v>3</v>
      </c>
      <c r="N2348" t="b">
        <v>0</v>
      </c>
      <c r="O2348" t="s">
        <v>8270</v>
      </c>
      <c r="P2348" s="13">
        <v>0</v>
      </c>
      <c r="Q2348">
        <f>IFERROR(ROUND(Kickstarter!E2348/[1]Kickstarter!L2348,2),0)</f>
        <v>4.33</v>
      </c>
      <c r="R2348" s="16" t="s">
        <v>8310</v>
      </c>
      <c r="S2348" s="16" t="s">
        <v>8319</v>
      </c>
      <c r="T2348" s="15">
        <f>(((Kickstarter!J2348/60)/60)/24)+DATE(1970,1,1)</f>
        <v>42615.79896990741</v>
      </c>
      <c r="U2348" s="15">
        <f>(((Kickstarter!I2348/60)/60)/24)+DATE(1970,1,1)</f>
        <v>42660.79896990741</v>
      </c>
      <c r="V2348">
        <f>YEAR(T2348)</f>
        <v>2016</v>
      </c>
      <c r="W2348">
        <f>YEAR(U2348)</f>
        <v>2016</v>
      </c>
    </row>
    <row r="2349" spans="1:23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5">
        <f t="shared" si="36"/>
        <v>42577.607361111106</v>
      </c>
      <c r="L2349" t="b">
        <v>0</v>
      </c>
      <c r="M2349">
        <v>1</v>
      </c>
      <c r="N2349" t="b">
        <v>0</v>
      </c>
      <c r="O2349" t="s">
        <v>8270</v>
      </c>
      <c r="P2349" s="13">
        <v>0</v>
      </c>
      <c r="Q2349">
        <f>IFERROR(ROUND(Kickstarter!E2349/[1]Kickstarter!L2349,2),0)</f>
        <v>1.07</v>
      </c>
      <c r="R2349" s="16" t="s">
        <v>8310</v>
      </c>
      <c r="S2349" s="16" t="s">
        <v>8309</v>
      </c>
      <c r="T2349" s="15">
        <f>(((Kickstarter!J2349/60)/60)/24)+DATE(1970,1,1)</f>
        <v>42577.607361111113</v>
      </c>
      <c r="U2349" s="15">
        <f>(((Kickstarter!I2349/60)/60)/24)+DATE(1970,1,1)</f>
        <v>42607.607361111113</v>
      </c>
      <c r="V2349">
        <f>YEAR(T2349)</f>
        <v>2016</v>
      </c>
      <c r="W2349">
        <f>YEAR(U2349)</f>
        <v>2016</v>
      </c>
    </row>
    <row r="2350" spans="1:23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5">
        <f t="shared" si="36"/>
        <v>42360.932152777779</v>
      </c>
      <c r="L2350" t="b">
        <v>0</v>
      </c>
      <c r="M2350">
        <v>5</v>
      </c>
      <c r="N2350" t="b">
        <v>0</v>
      </c>
      <c r="O2350" t="s">
        <v>8270</v>
      </c>
      <c r="P2350" s="13">
        <v>0</v>
      </c>
      <c r="Q2350">
        <f>IFERROR(ROUND(Kickstarter!E2350/[1]Kickstarter!L2350,2),0)</f>
        <v>19.29</v>
      </c>
      <c r="R2350" s="16" t="s">
        <v>8310</v>
      </c>
      <c r="S2350" s="16" t="s">
        <v>8309</v>
      </c>
      <c r="T2350" s="15">
        <f>(((Kickstarter!J2350/60)/60)/24)+DATE(1970,1,1)</f>
        <v>42360.932152777779</v>
      </c>
      <c r="U2350" s="15">
        <f>(((Kickstarter!I2350/60)/60)/24)+DATE(1970,1,1)</f>
        <v>42420.932152777779</v>
      </c>
      <c r="V2350">
        <f>YEAR(T2350)</f>
        <v>2015</v>
      </c>
      <c r="W2350">
        <f>YEAR(U2350)</f>
        <v>2016</v>
      </c>
    </row>
    <row r="2351" spans="1:23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5">
        <f t="shared" si="36"/>
        <v>42198.775787037041</v>
      </c>
      <c r="L2351" t="b">
        <v>0</v>
      </c>
      <c r="M2351">
        <v>0</v>
      </c>
      <c r="N2351" t="b">
        <v>0</v>
      </c>
      <c r="O2351" t="s">
        <v>8270</v>
      </c>
      <c r="P2351" s="13">
        <v>0</v>
      </c>
      <c r="Q2351">
        <f>IFERROR(ROUND(Kickstarter!E2351/[1]Kickstarter!L2351,2),0)</f>
        <v>0</v>
      </c>
      <c r="R2351" s="16" t="s">
        <v>8310</v>
      </c>
      <c r="S2351" s="16" t="s">
        <v>8309</v>
      </c>
      <c r="T2351" s="15">
        <f>(((Kickstarter!J2351/60)/60)/24)+DATE(1970,1,1)</f>
        <v>42198.775787037041</v>
      </c>
      <c r="U2351" s="15">
        <f>(((Kickstarter!I2351/60)/60)/24)+DATE(1970,1,1)</f>
        <v>42227.775787037041</v>
      </c>
      <c r="V2351">
        <f>YEAR(T2351)</f>
        <v>2015</v>
      </c>
      <c r="W2351">
        <f>YEAR(U2351)</f>
        <v>2015</v>
      </c>
    </row>
    <row r="2352" spans="1:23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5">
        <f t="shared" si="36"/>
        <v>42708.842245370368</v>
      </c>
      <c r="L2352" t="b">
        <v>0</v>
      </c>
      <c r="M2352">
        <v>0</v>
      </c>
      <c r="N2352" t="b">
        <v>0</v>
      </c>
      <c r="O2352" t="s">
        <v>8270</v>
      </c>
      <c r="P2352" s="13">
        <v>0</v>
      </c>
      <c r="Q2352">
        <f>IFERROR(ROUND(Kickstarter!E2352/[1]Kickstarter!L2352,2),0)</f>
        <v>0</v>
      </c>
      <c r="R2352" s="16" t="s">
        <v>8324</v>
      </c>
      <c r="S2352" s="16" t="s">
        <v>8327</v>
      </c>
      <c r="T2352" s="15">
        <f>(((Kickstarter!J2352/60)/60)/24)+DATE(1970,1,1)</f>
        <v>42708.842245370368</v>
      </c>
      <c r="U2352" s="15">
        <f>(((Kickstarter!I2352/60)/60)/24)+DATE(1970,1,1)</f>
        <v>42738.842245370368</v>
      </c>
      <c r="V2352">
        <f>YEAR(T2352)</f>
        <v>2016</v>
      </c>
      <c r="W2352">
        <f>YEAR(U2352)</f>
        <v>2017</v>
      </c>
    </row>
    <row r="2353" spans="1:23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5">
        <f t="shared" si="36"/>
        <v>42094.101145833338</v>
      </c>
      <c r="L2353" t="b">
        <v>0</v>
      </c>
      <c r="M2353">
        <v>7</v>
      </c>
      <c r="N2353" t="b">
        <v>0</v>
      </c>
      <c r="O2353" t="s">
        <v>8270</v>
      </c>
      <c r="P2353" s="13">
        <v>0</v>
      </c>
      <c r="Q2353">
        <f>IFERROR(ROUND(Kickstarter!E2353/[1]Kickstarter!L2353,2),0)</f>
        <v>12</v>
      </c>
      <c r="R2353" s="16" t="s">
        <v>8310</v>
      </c>
      <c r="S2353" s="16" t="s">
        <v>8309</v>
      </c>
      <c r="T2353" s="15">
        <f>(((Kickstarter!J2353/60)/60)/24)+DATE(1970,1,1)</f>
        <v>42094.101145833338</v>
      </c>
      <c r="U2353" s="15">
        <f>(((Kickstarter!I2353/60)/60)/24)+DATE(1970,1,1)</f>
        <v>42124.101145833338</v>
      </c>
      <c r="V2353">
        <f>YEAR(T2353)</f>
        <v>2015</v>
      </c>
      <c r="W2353">
        <f>YEAR(U2353)</f>
        <v>2015</v>
      </c>
    </row>
    <row r="2354" spans="1:23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5">
        <f t="shared" si="36"/>
        <v>42101.633703703701</v>
      </c>
      <c r="L2354" t="b">
        <v>0</v>
      </c>
      <c r="M2354">
        <v>0</v>
      </c>
      <c r="N2354" t="b">
        <v>0</v>
      </c>
      <c r="O2354" t="s">
        <v>8270</v>
      </c>
      <c r="P2354" s="13">
        <v>0</v>
      </c>
      <c r="Q2354">
        <f>IFERROR(ROUND(Kickstarter!E2354/[1]Kickstarter!L2354,2),0)</f>
        <v>0</v>
      </c>
      <c r="R2354" s="16" t="s">
        <v>8310</v>
      </c>
      <c r="S2354" s="16" t="s">
        <v>8309</v>
      </c>
      <c r="T2354" s="15">
        <f>(((Kickstarter!J2354/60)/60)/24)+DATE(1970,1,1)</f>
        <v>42101.633703703701</v>
      </c>
      <c r="U2354" s="15">
        <f>(((Kickstarter!I2354/60)/60)/24)+DATE(1970,1,1)</f>
        <v>42161.633703703701</v>
      </c>
      <c r="V2354">
        <f>YEAR(T2354)</f>
        <v>2015</v>
      </c>
      <c r="W2354">
        <f>YEAR(U2354)</f>
        <v>2015</v>
      </c>
    </row>
    <row r="2355" spans="1:23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5">
        <f t="shared" si="36"/>
        <v>42103.676180555558</v>
      </c>
      <c r="L2355" t="b">
        <v>0</v>
      </c>
      <c r="M2355">
        <v>0</v>
      </c>
      <c r="N2355" t="b">
        <v>0</v>
      </c>
      <c r="O2355" t="s">
        <v>8270</v>
      </c>
      <c r="P2355" s="13">
        <v>0</v>
      </c>
      <c r="Q2355">
        <f>IFERROR(ROUND(Kickstarter!E2355/[1]Kickstarter!L2355,2),0)</f>
        <v>0</v>
      </c>
      <c r="R2355" s="16" t="s">
        <v>8315</v>
      </c>
      <c r="S2355" s="16" t="s">
        <v>8320</v>
      </c>
      <c r="T2355" s="15">
        <f>(((Kickstarter!J2355/60)/60)/24)+DATE(1970,1,1)</f>
        <v>42103.676180555558</v>
      </c>
      <c r="U2355" s="15">
        <f>(((Kickstarter!I2355/60)/60)/24)+DATE(1970,1,1)</f>
        <v>42115.676180555558</v>
      </c>
      <c r="V2355">
        <f>YEAR(T2355)</f>
        <v>2015</v>
      </c>
      <c r="W2355">
        <f>YEAR(U2355)</f>
        <v>2015</v>
      </c>
    </row>
    <row r="2356" spans="1:23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5">
        <f t="shared" si="36"/>
        <v>41954.722916666666</v>
      </c>
      <c r="L2356" t="b">
        <v>0</v>
      </c>
      <c r="M2356">
        <v>1</v>
      </c>
      <c r="N2356" t="b">
        <v>0</v>
      </c>
      <c r="O2356" t="s">
        <v>8270</v>
      </c>
      <c r="P2356" s="13">
        <v>0</v>
      </c>
      <c r="Q2356">
        <f>IFERROR(ROUND(Kickstarter!E2356/[1]Kickstarter!L2356,2),0)</f>
        <v>2.78</v>
      </c>
      <c r="R2356" s="16" t="s">
        <v>8310</v>
      </c>
      <c r="S2356" s="16" t="s">
        <v>8319</v>
      </c>
      <c r="T2356" s="15">
        <f>(((Kickstarter!J2356/60)/60)/24)+DATE(1970,1,1)</f>
        <v>41954.722916666666</v>
      </c>
      <c r="U2356" s="15">
        <f>(((Kickstarter!I2356/60)/60)/24)+DATE(1970,1,1)</f>
        <v>42014.722916666666</v>
      </c>
      <c r="V2356">
        <f>YEAR(T2356)</f>
        <v>2014</v>
      </c>
      <c r="W2356">
        <f>YEAR(U2356)</f>
        <v>2015</v>
      </c>
    </row>
    <row r="2357" spans="1:23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5">
        <f t="shared" si="36"/>
        <v>42096.918240740742</v>
      </c>
      <c r="L2357" t="b">
        <v>0</v>
      </c>
      <c r="M2357">
        <v>2</v>
      </c>
      <c r="N2357" t="b">
        <v>0</v>
      </c>
      <c r="O2357" t="s">
        <v>8270</v>
      </c>
      <c r="P2357" s="13">
        <v>0</v>
      </c>
      <c r="Q2357">
        <f>IFERROR(ROUND(Kickstarter!E2357/[1]Kickstarter!L2357,2),0)</f>
        <v>7.86</v>
      </c>
      <c r="R2357" s="16" t="s">
        <v>8335</v>
      </c>
      <c r="S2357" s="16" t="s">
        <v>8334</v>
      </c>
      <c r="T2357" s="15">
        <f>(((Kickstarter!J2357/60)/60)/24)+DATE(1970,1,1)</f>
        <v>42096.918240740735</v>
      </c>
      <c r="U2357" s="15">
        <f>(((Kickstarter!I2357/60)/60)/24)+DATE(1970,1,1)</f>
        <v>42126.918240740735</v>
      </c>
      <c r="V2357">
        <f>YEAR(T2357)</f>
        <v>2015</v>
      </c>
      <c r="W2357">
        <f>YEAR(U2357)</f>
        <v>2015</v>
      </c>
    </row>
    <row r="2358" spans="1:23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5">
        <f t="shared" si="36"/>
        <v>42130.78361111111</v>
      </c>
      <c r="L2358" t="b">
        <v>0</v>
      </c>
      <c r="M2358">
        <v>0</v>
      </c>
      <c r="N2358" t="b">
        <v>0</v>
      </c>
      <c r="O2358" t="s">
        <v>8270</v>
      </c>
      <c r="P2358" s="13">
        <v>0</v>
      </c>
      <c r="Q2358">
        <f>IFERROR(ROUND(Kickstarter!E2358/[1]Kickstarter!L2358,2),0)</f>
        <v>0</v>
      </c>
      <c r="R2358" s="16" t="s">
        <v>8335</v>
      </c>
      <c r="S2358" s="16" t="s">
        <v>8338</v>
      </c>
      <c r="T2358" s="15">
        <f>(((Kickstarter!J2358/60)/60)/24)+DATE(1970,1,1)</f>
        <v>42130.78361111111</v>
      </c>
      <c r="U2358" s="15">
        <f>(((Kickstarter!I2358/60)/60)/24)+DATE(1970,1,1)</f>
        <v>42160.78361111111</v>
      </c>
      <c r="V2358">
        <f>YEAR(T2358)</f>
        <v>2015</v>
      </c>
      <c r="W2358">
        <f>YEAR(U2358)</f>
        <v>2015</v>
      </c>
    </row>
    <row r="2359" spans="1:23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5">
        <f t="shared" si="36"/>
        <v>42264.620115740741</v>
      </c>
      <c r="L2359" t="b">
        <v>0</v>
      </c>
      <c r="M2359">
        <v>0</v>
      </c>
      <c r="N2359" t="b">
        <v>0</v>
      </c>
      <c r="O2359" t="s">
        <v>8270</v>
      </c>
      <c r="P2359" s="13">
        <v>0</v>
      </c>
      <c r="Q2359">
        <f>IFERROR(ROUND(Kickstarter!E2359/[1]Kickstarter!L2359,2),0)</f>
        <v>0</v>
      </c>
      <c r="R2359" s="16" t="s">
        <v>8310</v>
      </c>
      <c r="S2359" s="16" t="s">
        <v>8309</v>
      </c>
      <c r="T2359" s="15">
        <f>(((Kickstarter!J2359/60)/60)/24)+DATE(1970,1,1)</f>
        <v>42264.620115740734</v>
      </c>
      <c r="U2359" s="15">
        <f>(((Kickstarter!I2359/60)/60)/24)+DATE(1970,1,1)</f>
        <v>42294.620115740734</v>
      </c>
      <c r="V2359">
        <f>YEAR(T2359)</f>
        <v>2015</v>
      </c>
      <c r="W2359">
        <f>YEAR(U2359)</f>
        <v>2015</v>
      </c>
    </row>
    <row r="2360" spans="1:23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5">
        <f t="shared" si="36"/>
        <v>41978.930972222224</v>
      </c>
      <c r="L2360" t="b">
        <v>0</v>
      </c>
      <c r="M2360">
        <v>0</v>
      </c>
      <c r="N2360" t="b">
        <v>0</v>
      </c>
      <c r="O2360" t="s">
        <v>8270</v>
      </c>
      <c r="P2360" s="13">
        <v>0</v>
      </c>
      <c r="Q2360">
        <f>IFERROR(ROUND(Kickstarter!E2360/[1]Kickstarter!L2360,2),0)</f>
        <v>0</v>
      </c>
      <c r="R2360" s="16" t="s">
        <v>8310</v>
      </c>
      <c r="S2360" s="16" t="s">
        <v>8309</v>
      </c>
      <c r="T2360" s="15">
        <f>(((Kickstarter!J2360/60)/60)/24)+DATE(1970,1,1)</f>
        <v>41978.930972222224</v>
      </c>
      <c r="U2360" s="15">
        <f>(((Kickstarter!I2360/60)/60)/24)+DATE(1970,1,1)</f>
        <v>42035.027083333334</v>
      </c>
      <c r="V2360">
        <f>YEAR(T2360)</f>
        <v>2014</v>
      </c>
      <c r="W2360">
        <f>YEAR(U2360)</f>
        <v>2015</v>
      </c>
    </row>
    <row r="2361" spans="1:23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5">
        <f t="shared" si="36"/>
        <v>42159.649583333332</v>
      </c>
      <c r="L2361" t="b">
        <v>0</v>
      </c>
      <c r="M2361">
        <v>3</v>
      </c>
      <c r="N2361" t="b">
        <v>0</v>
      </c>
      <c r="O2361" t="s">
        <v>8270</v>
      </c>
      <c r="P2361" s="13">
        <v>0</v>
      </c>
      <c r="Q2361">
        <f>IFERROR(ROUND(Kickstarter!E2361/[1]Kickstarter!L2361,2),0)</f>
        <v>137.63</v>
      </c>
      <c r="R2361" s="16" t="s">
        <v>8315</v>
      </c>
      <c r="S2361" s="16" t="s">
        <v>8321</v>
      </c>
      <c r="T2361" s="15">
        <f>(((Kickstarter!J2361/60)/60)/24)+DATE(1970,1,1)</f>
        <v>42159.649583333332</v>
      </c>
      <c r="U2361" s="15">
        <f>(((Kickstarter!I2361/60)/60)/24)+DATE(1970,1,1)</f>
        <v>42219.649583333332</v>
      </c>
      <c r="V2361">
        <f>YEAR(T2361)</f>
        <v>2015</v>
      </c>
      <c r="W2361">
        <f>YEAR(U2361)</f>
        <v>2015</v>
      </c>
    </row>
    <row r="2362" spans="1:23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5">
        <f t="shared" si="36"/>
        <v>42377.70694444445</v>
      </c>
      <c r="L2362" t="b">
        <v>0</v>
      </c>
      <c r="M2362">
        <v>1</v>
      </c>
      <c r="N2362" t="b">
        <v>0</v>
      </c>
      <c r="O2362" t="s">
        <v>8270</v>
      </c>
      <c r="P2362" s="13">
        <v>0</v>
      </c>
      <c r="Q2362">
        <f>IFERROR(ROUND(Kickstarter!E2362/[1]Kickstarter!L2362,2),0)</f>
        <v>0.5</v>
      </c>
      <c r="R2362" s="16" t="s">
        <v>8335</v>
      </c>
      <c r="S2362" s="16" t="s">
        <v>8338</v>
      </c>
      <c r="T2362" s="15">
        <f>(((Kickstarter!J2362/60)/60)/24)+DATE(1970,1,1)</f>
        <v>42377.70694444445</v>
      </c>
      <c r="U2362" s="15">
        <f>(((Kickstarter!I2362/60)/60)/24)+DATE(1970,1,1)</f>
        <v>42407.70694444445</v>
      </c>
      <c r="V2362">
        <f>YEAR(T2362)</f>
        <v>2016</v>
      </c>
      <c r="W2362">
        <f>YEAR(U2362)</f>
        <v>2016</v>
      </c>
    </row>
    <row r="2363" spans="1:23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5">
        <f t="shared" si="36"/>
        <v>42466.858888888892</v>
      </c>
      <c r="L2363" t="b">
        <v>0</v>
      </c>
      <c r="M2363">
        <v>0</v>
      </c>
      <c r="N2363" t="b">
        <v>0</v>
      </c>
      <c r="O2363" t="s">
        <v>8270</v>
      </c>
      <c r="P2363" s="13">
        <v>0</v>
      </c>
      <c r="Q2363">
        <f>IFERROR(ROUND(Kickstarter!E2363/[1]Kickstarter!L2363,2),0)</f>
        <v>0</v>
      </c>
      <c r="R2363" s="16" t="s">
        <v>8324</v>
      </c>
      <c r="S2363" s="16" t="s">
        <v>8327</v>
      </c>
      <c r="T2363" s="15">
        <f>(((Kickstarter!J2363/60)/60)/24)+DATE(1970,1,1)</f>
        <v>42466.858888888892</v>
      </c>
      <c r="U2363" s="15">
        <f>(((Kickstarter!I2363/60)/60)/24)+DATE(1970,1,1)</f>
        <v>42490.916666666672</v>
      </c>
      <c r="V2363">
        <f>YEAR(T2363)</f>
        <v>2016</v>
      </c>
      <c r="W2363">
        <f>YEAR(U2363)</f>
        <v>2016</v>
      </c>
    </row>
    <row r="2364" spans="1:23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5">
        <f t="shared" si="36"/>
        <v>41954.688310185185</v>
      </c>
      <c r="L2364" t="b">
        <v>0</v>
      </c>
      <c r="M2364">
        <v>2</v>
      </c>
      <c r="N2364" t="b">
        <v>0</v>
      </c>
      <c r="O2364" t="s">
        <v>8270</v>
      </c>
      <c r="P2364" s="13">
        <v>0</v>
      </c>
      <c r="Q2364">
        <f>IFERROR(ROUND(Kickstarter!E2364/[1]Kickstarter!L2364,2),0)</f>
        <v>24</v>
      </c>
      <c r="R2364" s="16" t="s">
        <v>8310</v>
      </c>
      <c r="S2364" s="16" t="s">
        <v>8309</v>
      </c>
      <c r="T2364" s="15">
        <f>(((Kickstarter!J2364/60)/60)/24)+DATE(1970,1,1)</f>
        <v>41954.688310185185</v>
      </c>
      <c r="U2364" s="15">
        <f>(((Kickstarter!I2364/60)/60)/24)+DATE(1970,1,1)</f>
        <v>41984.688310185185</v>
      </c>
      <c r="V2364">
        <f>YEAR(T2364)</f>
        <v>2014</v>
      </c>
      <c r="W2364">
        <f>YEAR(U2364)</f>
        <v>2014</v>
      </c>
    </row>
    <row r="2365" spans="1:23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5">
        <f t="shared" si="36"/>
        <v>42322.011574074073</v>
      </c>
      <c r="L2365" t="b">
        <v>0</v>
      </c>
      <c r="M2365">
        <v>0</v>
      </c>
      <c r="N2365" t="b">
        <v>0</v>
      </c>
      <c r="O2365" t="s">
        <v>8270</v>
      </c>
      <c r="P2365" s="13">
        <v>0</v>
      </c>
      <c r="Q2365">
        <f>IFERROR(ROUND(Kickstarter!E2365/[1]Kickstarter!L2365,2),0)</f>
        <v>0</v>
      </c>
      <c r="R2365" s="16" t="s">
        <v>8310</v>
      </c>
      <c r="S2365" s="16" t="s">
        <v>8309</v>
      </c>
      <c r="T2365" s="15">
        <f>(((Kickstarter!J2365/60)/60)/24)+DATE(1970,1,1)</f>
        <v>42322.011574074073</v>
      </c>
      <c r="U2365" s="15">
        <f>(((Kickstarter!I2365/60)/60)/24)+DATE(1970,1,1)</f>
        <v>42367.011574074073</v>
      </c>
      <c r="V2365">
        <f>YEAR(T2365)</f>
        <v>2015</v>
      </c>
      <c r="W2365">
        <f>YEAR(U2365)</f>
        <v>2015</v>
      </c>
    </row>
    <row r="2366" spans="1:23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5">
        <f t="shared" si="36"/>
        <v>42248.934675925921</v>
      </c>
      <c r="L2366" t="b">
        <v>0</v>
      </c>
      <c r="M2366">
        <v>0</v>
      </c>
      <c r="N2366" t="b">
        <v>0</v>
      </c>
      <c r="O2366" t="s">
        <v>8270</v>
      </c>
      <c r="P2366" s="13">
        <v>0</v>
      </c>
      <c r="Q2366">
        <f>IFERROR(ROUND(Kickstarter!E2366/[1]Kickstarter!L2366,2),0)</f>
        <v>0</v>
      </c>
      <c r="R2366" s="16" t="s">
        <v>8310</v>
      </c>
      <c r="S2366" s="16" t="s">
        <v>8309</v>
      </c>
      <c r="T2366" s="15">
        <f>(((Kickstarter!J2366/60)/60)/24)+DATE(1970,1,1)</f>
        <v>42248.934675925921</v>
      </c>
      <c r="U2366" s="15">
        <f>(((Kickstarter!I2366/60)/60)/24)+DATE(1970,1,1)</f>
        <v>42303.934675925921</v>
      </c>
      <c r="V2366">
        <f>YEAR(T2366)</f>
        <v>2015</v>
      </c>
      <c r="W2366">
        <f>YEAR(U2366)</f>
        <v>2015</v>
      </c>
    </row>
    <row r="2367" spans="1:23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5">
        <f t="shared" si="36"/>
        <v>42346.736400462964</v>
      </c>
      <c r="L2367" t="b">
        <v>0</v>
      </c>
      <c r="M2367">
        <v>0</v>
      </c>
      <c r="N2367" t="b">
        <v>0</v>
      </c>
      <c r="O2367" t="s">
        <v>8270</v>
      </c>
      <c r="P2367" s="13">
        <v>0</v>
      </c>
      <c r="Q2367">
        <f>IFERROR(ROUND(Kickstarter!E2367/[1]Kickstarter!L2367,2),0)</f>
        <v>0</v>
      </c>
      <c r="R2367" s="16" t="s">
        <v>8318</v>
      </c>
      <c r="S2367" s="16" t="s">
        <v>8331</v>
      </c>
      <c r="T2367" s="15">
        <f>(((Kickstarter!J2367/60)/60)/24)+DATE(1970,1,1)</f>
        <v>42346.736400462964</v>
      </c>
      <c r="U2367" s="15">
        <f>(((Kickstarter!I2367/60)/60)/24)+DATE(1970,1,1)</f>
        <v>42386.958333333328</v>
      </c>
      <c r="V2367">
        <f>YEAR(T2367)</f>
        <v>2015</v>
      </c>
      <c r="W2367">
        <f>YEAR(U2367)</f>
        <v>2016</v>
      </c>
    </row>
    <row r="2368" spans="1:23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5">
        <f t="shared" si="36"/>
        <v>42268.531631944439</v>
      </c>
      <c r="L2368" t="b">
        <v>0</v>
      </c>
      <c r="M2368">
        <v>27</v>
      </c>
      <c r="N2368" t="b">
        <v>0</v>
      </c>
      <c r="O2368" t="s">
        <v>8270</v>
      </c>
      <c r="P2368" s="13">
        <v>0</v>
      </c>
      <c r="Q2368">
        <f>IFERROR(ROUND(Kickstarter!E2368/[1]Kickstarter!L2368,2),0)</f>
        <v>438.33</v>
      </c>
      <c r="R2368" s="16" t="s">
        <v>8310</v>
      </c>
      <c r="S2368" s="16" t="s">
        <v>8309</v>
      </c>
      <c r="T2368" s="15">
        <f>(((Kickstarter!J2368/60)/60)/24)+DATE(1970,1,1)</f>
        <v>42268.531631944439</v>
      </c>
      <c r="U2368" s="15">
        <f>(((Kickstarter!I2368/60)/60)/24)+DATE(1970,1,1)</f>
        <v>42298.531631944439</v>
      </c>
      <c r="V2368">
        <f>YEAR(T2368)</f>
        <v>2015</v>
      </c>
      <c r="W2368">
        <f>YEAR(U2368)</f>
        <v>2015</v>
      </c>
    </row>
    <row r="2369" spans="1:23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5">
        <f t="shared" si="36"/>
        <v>42425.970092592594</v>
      </c>
      <c r="L2369" t="b">
        <v>0</v>
      </c>
      <c r="M2369">
        <v>14</v>
      </c>
      <c r="N2369" t="b">
        <v>0</v>
      </c>
      <c r="O2369" t="s">
        <v>8270</v>
      </c>
      <c r="P2369" s="13">
        <v>0</v>
      </c>
      <c r="Q2369">
        <f>IFERROR(ROUND(Kickstarter!E2369/[1]Kickstarter!L2369,2),0)</f>
        <v>74.44</v>
      </c>
      <c r="R2369" s="16" t="s">
        <v>8329</v>
      </c>
      <c r="S2369" s="16" t="s">
        <v>8330</v>
      </c>
      <c r="T2369" s="15">
        <f>(((Kickstarter!J2369/60)/60)/24)+DATE(1970,1,1)</f>
        <v>42425.970092592594</v>
      </c>
      <c r="U2369" s="15">
        <f>(((Kickstarter!I2369/60)/60)/24)+DATE(1970,1,1)</f>
        <v>42485.928425925929</v>
      </c>
      <c r="V2369">
        <f>YEAR(T2369)</f>
        <v>2016</v>
      </c>
      <c r="W2369">
        <f>YEAR(U2369)</f>
        <v>2016</v>
      </c>
    </row>
    <row r="2370" spans="1:23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5">
        <f t="shared" si="36"/>
        <v>42063.721817129626</v>
      </c>
      <c r="L2370" t="b">
        <v>0</v>
      </c>
      <c r="M2370">
        <v>2</v>
      </c>
      <c r="N2370" t="b">
        <v>0</v>
      </c>
      <c r="O2370" t="s">
        <v>8270</v>
      </c>
      <c r="P2370" s="13">
        <v>0</v>
      </c>
      <c r="Q2370">
        <f>IFERROR(ROUND(Kickstarter!E2370/[1]Kickstarter!L2370,2),0)</f>
        <v>12.5</v>
      </c>
      <c r="R2370" s="16" t="s">
        <v>8324</v>
      </c>
      <c r="S2370" s="16" t="s">
        <v>8339</v>
      </c>
      <c r="T2370" s="15">
        <f>(((Kickstarter!J2370/60)/60)/24)+DATE(1970,1,1)</f>
        <v>42063.721817129626</v>
      </c>
      <c r="U2370" s="15">
        <f>(((Kickstarter!I2370/60)/60)/24)+DATE(1970,1,1)</f>
        <v>42108.680150462969</v>
      </c>
      <c r="V2370">
        <f>YEAR(T2370)</f>
        <v>2015</v>
      </c>
      <c r="W2370">
        <f>YEAR(U2370)</f>
        <v>2015</v>
      </c>
    </row>
    <row r="2371" spans="1:23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5">
        <f t="shared" ref="K2371:K2434" si="37">(J2371/86400) + DATE(1970,1,1)</f>
        <v>42380.812627314815</v>
      </c>
      <c r="L2371" t="b">
        <v>0</v>
      </c>
      <c r="M2371">
        <v>0</v>
      </c>
      <c r="N2371" t="b">
        <v>0</v>
      </c>
      <c r="O2371" t="s">
        <v>8270</v>
      </c>
      <c r="P2371" s="13">
        <v>0</v>
      </c>
      <c r="Q2371">
        <f>IFERROR(ROUND(Kickstarter!E2371/[1]Kickstarter!L2371,2),0)</f>
        <v>0</v>
      </c>
      <c r="R2371" s="16" t="s">
        <v>8329</v>
      </c>
      <c r="S2371" s="16" t="s">
        <v>8344</v>
      </c>
      <c r="T2371" s="15">
        <f>(((Kickstarter!J2371/60)/60)/24)+DATE(1970,1,1)</f>
        <v>42380.812627314815</v>
      </c>
      <c r="U2371" s="15">
        <f>(((Kickstarter!I2371/60)/60)/24)+DATE(1970,1,1)</f>
        <v>42410.812627314815</v>
      </c>
      <c r="V2371">
        <f>YEAR(T2371)</f>
        <v>2016</v>
      </c>
      <c r="W2371">
        <f>YEAR(U2371)</f>
        <v>2016</v>
      </c>
    </row>
    <row r="2372" spans="1:23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5">
        <f t="shared" si="37"/>
        <v>41961.18913194444</v>
      </c>
      <c r="L2372" t="b">
        <v>0</v>
      </c>
      <c r="M2372">
        <v>4</v>
      </c>
      <c r="N2372" t="b">
        <v>0</v>
      </c>
      <c r="O2372" t="s">
        <v>8270</v>
      </c>
      <c r="P2372" s="13">
        <v>0</v>
      </c>
      <c r="Q2372">
        <f>IFERROR(ROUND(Kickstarter!E2372/[1]Kickstarter!L2372,2),0)</f>
        <v>13.67</v>
      </c>
      <c r="R2372" s="16" t="s">
        <v>8324</v>
      </c>
      <c r="S2372" s="16" t="s">
        <v>8341</v>
      </c>
      <c r="T2372" s="15">
        <f>(((Kickstarter!J2372/60)/60)/24)+DATE(1970,1,1)</f>
        <v>41961.18913194444</v>
      </c>
      <c r="U2372" s="15">
        <f>(((Kickstarter!I2372/60)/60)/24)+DATE(1970,1,1)</f>
        <v>41991.18913194444</v>
      </c>
      <c r="V2372">
        <f>YEAR(T2372)</f>
        <v>2014</v>
      </c>
      <c r="W2372">
        <f>YEAR(U2372)</f>
        <v>2014</v>
      </c>
    </row>
    <row r="2373" spans="1:23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5">
        <f t="shared" si="37"/>
        <v>42150.777731481481</v>
      </c>
      <c r="L2373" t="b">
        <v>0</v>
      </c>
      <c r="M2373">
        <v>0</v>
      </c>
      <c r="N2373" t="b">
        <v>0</v>
      </c>
      <c r="O2373" t="s">
        <v>8270</v>
      </c>
      <c r="P2373" s="13">
        <v>0</v>
      </c>
      <c r="Q2373">
        <f>IFERROR(ROUND(Kickstarter!E2373/[1]Kickstarter!L2373,2),0)</f>
        <v>0</v>
      </c>
      <c r="R2373" s="16" t="s">
        <v>8310</v>
      </c>
      <c r="S2373" s="16" t="s">
        <v>8309</v>
      </c>
      <c r="T2373" s="15">
        <f>(((Kickstarter!J2373/60)/60)/24)+DATE(1970,1,1)</f>
        <v>42150.777731481481</v>
      </c>
      <c r="U2373" s="15">
        <f>(((Kickstarter!I2373/60)/60)/24)+DATE(1970,1,1)</f>
        <v>42180.777731481481</v>
      </c>
      <c r="V2373">
        <f>YEAR(T2373)</f>
        <v>2015</v>
      </c>
      <c r="W2373">
        <f>YEAR(U2373)</f>
        <v>2015</v>
      </c>
    </row>
    <row r="2374" spans="1:23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5">
        <f t="shared" si="37"/>
        <v>42088.069108796291</v>
      </c>
      <c r="L2374" t="b">
        <v>0</v>
      </c>
      <c r="M2374">
        <v>6</v>
      </c>
      <c r="N2374" t="b">
        <v>0</v>
      </c>
      <c r="O2374" t="s">
        <v>8270</v>
      </c>
      <c r="P2374" s="13">
        <v>0</v>
      </c>
      <c r="Q2374">
        <f>IFERROR(ROUND(Kickstarter!E2374/[1]Kickstarter!L2374,2),0)</f>
        <v>20</v>
      </c>
      <c r="R2374" s="16" t="s">
        <v>8315</v>
      </c>
      <c r="S2374" s="16" t="s">
        <v>8320</v>
      </c>
      <c r="T2374" s="15">
        <f>(((Kickstarter!J2374/60)/60)/24)+DATE(1970,1,1)</f>
        <v>42088.069108796291</v>
      </c>
      <c r="U2374" s="15">
        <f>(((Kickstarter!I2374/60)/60)/24)+DATE(1970,1,1)</f>
        <v>42118.069108796291</v>
      </c>
      <c r="V2374">
        <f>YEAR(T2374)</f>
        <v>2015</v>
      </c>
      <c r="W2374">
        <f>YEAR(U2374)</f>
        <v>2015</v>
      </c>
    </row>
    <row r="2375" spans="1:23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5">
        <f t="shared" si="37"/>
        <v>42215.662314814814</v>
      </c>
      <c r="L2375" t="b">
        <v>0</v>
      </c>
      <c r="M2375">
        <v>1</v>
      </c>
      <c r="N2375" t="b">
        <v>0</v>
      </c>
      <c r="O2375" t="s">
        <v>8270</v>
      </c>
      <c r="P2375" s="13">
        <v>0</v>
      </c>
      <c r="Q2375">
        <f>IFERROR(ROUND(Kickstarter!E2375/[1]Kickstarter!L2375,2),0)</f>
        <v>8.33</v>
      </c>
      <c r="R2375" s="16" t="s">
        <v>8310</v>
      </c>
      <c r="S2375" s="16" t="s">
        <v>8311</v>
      </c>
      <c r="T2375" s="15">
        <f>(((Kickstarter!J2375/60)/60)/24)+DATE(1970,1,1)</f>
        <v>42215.662314814821</v>
      </c>
      <c r="U2375" s="15">
        <f>(((Kickstarter!I2375/60)/60)/24)+DATE(1970,1,1)</f>
        <v>42245.662314814821</v>
      </c>
      <c r="V2375">
        <f>YEAR(T2375)</f>
        <v>2015</v>
      </c>
      <c r="W2375">
        <f>YEAR(U2375)</f>
        <v>2015</v>
      </c>
    </row>
    <row r="2376" spans="1:23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5">
        <f t="shared" si="37"/>
        <v>42017.843287037038</v>
      </c>
      <c r="L2376" t="b">
        <v>0</v>
      </c>
      <c r="M2376">
        <v>1</v>
      </c>
      <c r="N2376" t="b">
        <v>0</v>
      </c>
      <c r="O2376" t="s">
        <v>8270</v>
      </c>
      <c r="P2376" s="13">
        <v>0</v>
      </c>
      <c r="Q2376">
        <f>IFERROR(ROUND(Kickstarter!E2376/[1]Kickstarter!L2376,2),0)</f>
        <v>2.5</v>
      </c>
      <c r="R2376" s="16" t="s">
        <v>8329</v>
      </c>
      <c r="S2376" s="16" t="s">
        <v>8330</v>
      </c>
      <c r="T2376" s="15">
        <f>(((Kickstarter!J2376/60)/60)/24)+DATE(1970,1,1)</f>
        <v>42017.843287037031</v>
      </c>
      <c r="U2376" s="15">
        <f>(((Kickstarter!I2376/60)/60)/24)+DATE(1970,1,1)</f>
        <v>42047.843287037031</v>
      </c>
      <c r="V2376">
        <f>YEAR(T2376)</f>
        <v>2015</v>
      </c>
      <c r="W2376">
        <f>YEAR(U2376)</f>
        <v>2015</v>
      </c>
    </row>
    <row r="2377" spans="1:23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5">
        <f t="shared" si="37"/>
        <v>42592.836076388892</v>
      </c>
      <c r="L2377" t="b">
        <v>0</v>
      </c>
      <c r="M2377">
        <v>0</v>
      </c>
      <c r="N2377" t="b">
        <v>0</v>
      </c>
      <c r="O2377" t="s">
        <v>8270</v>
      </c>
      <c r="P2377" s="13">
        <v>0</v>
      </c>
      <c r="Q2377">
        <f>IFERROR(ROUND(Kickstarter!E2377/[1]Kickstarter!L2377,2),0)</f>
        <v>0</v>
      </c>
      <c r="R2377" s="16" t="s">
        <v>8318</v>
      </c>
      <c r="S2377" s="16" t="s">
        <v>8333</v>
      </c>
      <c r="T2377" s="15">
        <f>(((Kickstarter!J2377/60)/60)/24)+DATE(1970,1,1)</f>
        <v>42592.836076388892</v>
      </c>
      <c r="U2377" s="15">
        <f>(((Kickstarter!I2377/60)/60)/24)+DATE(1970,1,1)</f>
        <v>42622.836076388892</v>
      </c>
      <c r="V2377">
        <f>YEAR(T2377)</f>
        <v>2016</v>
      </c>
      <c r="W2377">
        <f>YEAR(U2377)</f>
        <v>2016</v>
      </c>
    </row>
    <row r="2378" spans="1:23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5">
        <f t="shared" si="37"/>
        <v>42318.925532407404</v>
      </c>
      <c r="L2378" t="b">
        <v>0</v>
      </c>
      <c r="M2378">
        <v>4</v>
      </c>
      <c r="N2378" t="b">
        <v>0</v>
      </c>
      <c r="O2378" t="s">
        <v>8270</v>
      </c>
      <c r="P2378" s="13">
        <v>0</v>
      </c>
      <c r="Q2378">
        <f>IFERROR(ROUND(Kickstarter!E2378/[1]Kickstarter!L2378,2),0)</f>
        <v>108.78</v>
      </c>
      <c r="R2378" s="16" t="s">
        <v>8318</v>
      </c>
      <c r="S2378" s="16" t="s">
        <v>8333</v>
      </c>
      <c r="T2378" s="15">
        <f>(((Kickstarter!J2378/60)/60)/24)+DATE(1970,1,1)</f>
        <v>42318.925532407404</v>
      </c>
      <c r="U2378" s="15">
        <f>(((Kickstarter!I2378/60)/60)/24)+DATE(1970,1,1)</f>
        <v>42348.925532407404</v>
      </c>
      <c r="V2378">
        <f>YEAR(T2378)</f>
        <v>2015</v>
      </c>
      <c r="W2378">
        <f>YEAR(U2378)</f>
        <v>2015</v>
      </c>
    </row>
    <row r="2379" spans="1:23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5">
        <f t="shared" si="37"/>
        <v>42669.870173611111</v>
      </c>
      <c r="L2379" t="b">
        <v>0</v>
      </c>
      <c r="M2379">
        <v>0</v>
      </c>
      <c r="N2379" t="b">
        <v>0</v>
      </c>
      <c r="O2379" t="s">
        <v>8270</v>
      </c>
      <c r="P2379" s="13">
        <v>0</v>
      </c>
      <c r="Q2379">
        <f>IFERROR(ROUND(Kickstarter!E2379/[1]Kickstarter!L2379,2),0)</f>
        <v>0</v>
      </c>
      <c r="R2379" s="16" t="s">
        <v>8310</v>
      </c>
      <c r="S2379" s="16" t="s">
        <v>8309</v>
      </c>
      <c r="T2379" s="15">
        <f>(((Kickstarter!J2379/60)/60)/24)+DATE(1970,1,1)</f>
        <v>42669.870173611111</v>
      </c>
      <c r="U2379" s="15">
        <f>(((Kickstarter!I2379/60)/60)/24)+DATE(1970,1,1)</f>
        <v>42699.911840277782</v>
      </c>
      <c r="V2379">
        <f>YEAR(T2379)</f>
        <v>2016</v>
      </c>
      <c r="W2379">
        <f>YEAR(U2379)</f>
        <v>2016</v>
      </c>
    </row>
    <row r="2380" spans="1:23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5">
        <f t="shared" si="37"/>
        <v>42213.013078703705</v>
      </c>
      <c r="L2380" t="b">
        <v>0</v>
      </c>
      <c r="M2380">
        <v>0</v>
      </c>
      <c r="N2380" t="b">
        <v>0</v>
      </c>
      <c r="O2380" t="s">
        <v>8270</v>
      </c>
      <c r="P2380" s="13">
        <v>0</v>
      </c>
      <c r="Q2380">
        <f>IFERROR(ROUND(Kickstarter!E2380/[1]Kickstarter!L2380,2),0)</f>
        <v>0</v>
      </c>
      <c r="R2380" s="16" t="s">
        <v>8335</v>
      </c>
      <c r="S2380" s="16" t="s">
        <v>8338</v>
      </c>
      <c r="T2380" s="15">
        <f>(((Kickstarter!J2380/60)/60)/24)+DATE(1970,1,1)</f>
        <v>42213.013078703705</v>
      </c>
      <c r="U2380" s="15">
        <f>(((Kickstarter!I2380/60)/60)/24)+DATE(1970,1,1)</f>
        <v>42242.013078703705</v>
      </c>
      <c r="V2380">
        <f>YEAR(T2380)</f>
        <v>2015</v>
      </c>
      <c r="W2380">
        <f>YEAR(U2380)</f>
        <v>2015</v>
      </c>
    </row>
    <row r="2381" spans="1:23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5">
        <f t="shared" si="37"/>
        <v>42237.016388888893</v>
      </c>
      <c r="L2381" t="b">
        <v>0</v>
      </c>
      <c r="M2381">
        <v>0</v>
      </c>
      <c r="N2381" t="b">
        <v>0</v>
      </c>
      <c r="O2381" t="s">
        <v>8270</v>
      </c>
      <c r="P2381" s="13">
        <v>0</v>
      </c>
      <c r="Q2381">
        <f>IFERROR(ROUND(Kickstarter!E2381/[1]Kickstarter!L2381,2),0)</f>
        <v>0</v>
      </c>
      <c r="R2381" s="16" t="s">
        <v>8318</v>
      </c>
      <c r="S2381" s="16" t="s">
        <v>8331</v>
      </c>
      <c r="T2381" s="15">
        <f>(((Kickstarter!J2381/60)/60)/24)+DATE(1970,1,1)</f>
        <v>42237.016388888893</v>
      </c>
      <c r="U2381" s="15">
        <f>(((Kickstarter!I2381/60)/60)/24)+DATE(1970,1,1)</f>
        <v>42282.016388888893</v>
      </c>
      <c r="V2381">
        <f>YEAR(T2381)</f>
        <v>2015</v>
      </c>
      <c r="W2381">
        <f>YEAR(U2381)</f>
        <v>2015</v>
      </c>
    </row>
    <row r="2382" spans="1:23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5">
        <f t="shared" si="37"/>
        <v>42248.793310185181</v>
      </c>
      <c r="L2382" t="b">
        <v>0</v>
      </c>
      <c r="M2382">
        <v>3</v>
      </c>
      <c r="N2382" t="b">
        <v>0</v>
      </c>
      <c r="O2382" t="s">
        <v>8270</v>
      </c>
      <c r="P2382" s="13">
        <v>0</v>
      </c>
      <c r="Q2382">
        <f>IFERROR(ROUND(Kickstarter!E2382/[1]Kickstarter!L2382,2),0)</f>
        <v>27.5</v>
      </c>
      <c r="R2382" s="16" t="s">
        <v>8315</v>
      </c>
      <c r="S2382" s="16" t="s">
        <v>8320</v>
      </c>
      <c r="T2382" s="15">
        <f>(((Kickstarter!J2382/60)/60)/24)+DATE(1970,1,1)</f>
        <v>42248.793310185181</v>
      </c>
      <c r="U2382" s="15">
        <f>(((Kickstarter!I2382/60)/60)/24)+DATE(1970,1,1)</f>
        <v>42278.793310185181</v>
      </c>
      <c r="V2382">
        <f>YEAR(T2382)</f>
        <v>2015</v>
      </c>
      <c r="W2382">
        <f>YEAR(U2382)</f>
        <v>2015</v>
      </c>
    </row>
    <row r="2383" spans="1:23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5">
        <f t="shared" si="37"/>
        <v>42074.935740740737</v>
      </c>
      <c r="L2383" t="b">
        <v>0</v>
      </c>
      <c r="M2383">
        <v>7</v>
      </c>
      <c r="N2383" t="b">
        <v>0</v>
      </c>
      <c r="O2383" t="s">
        <v>8270</v>
      </c>
      <c r="P2383" s="13">
        <v>0</v>
      </c>
      <c r="Q2383">
        <f>IFERROR(ROUND(Kickstarter!E2383/[1]Kickstarter!L2383,2),0)</f>
        <v>523.66999999999996</v>
      </c>
      <c r="R2383" s="16" t="s">
        <v>8315</v>
      </c>
      <c r="S2383" s="16" t="s">
        <v>8321</v>
      </c>
      <c r="T2383" s="15">
        <f>(((Kickstarter!J2383/60)/60)/24)+DATE(1970,1,1)</f>
        <v>42074.935740740737</v>
      </c>
      <c r="U2383" s="15">
        <f>(((Kickstarter!I2383/60)/60)/24)+DATE(1970,1,1)</f>
        <v>42104.935740740737</v>
      </c>
      <c r="V2383">
        <f>YEAR(T2383)</f>
        <v>2015</v>
      </c>
      <c r="W2383">
        <f>YEAR(U2383)</f>
        <v>2015</v>
      </c>
    </row>
    <row r="2384" spans="1:23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5">
        <f t="shared" si="37"/>
        <v>42195.187534722223</v>
      </c>
      <c r="L2384" t="b">
        <v>0</v>
      </c>
      <c r="M2384">
        <v>2</v>
      </c>
      <c r="N2384" t="b">
        <v>0</v>
      </c>
      <c r="O2384" t="s">
        <v>8270</v>
      </c>
      <c r="P2384" s="13">
        <v>0</v>
      </c>
      <c r="Q2384">
        <f>IFERROR(ROUND(Kickstarter!E2384/[1]Kickstarter!L2384,2),0)</f>
        <v>12.5</v>
      </c>
      <c r="R2384" s="16" t="s">
        <v>8315</v>
      </c>
      <c r="S2384" s="16" t="s">
        <v>8321</v>
      </c>
      <c r="T2384" s="15">
        <f>(((Kickstarter!J2384/60)/60)/24)+DATE(1970,1,1)</f>
        <v>42195.187534722223</v>
      </c>
      <c r="U2384" s="15">
        <f>(((Kickstarter!I2384/60)/60)/24)+DATE(1970,1,1)</f>
        <v>42220.187534722223</v>
      </c>
      <c r="V2384">
        <f>YEAR(T2384)</f>
        <v>2015</v>
      </c>
      <c r="W2384">
        <f>YEAR(U2384)</f>
        <v>2015</v>
      </c>
    </row>
    <row r="2385" spans="1:23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5">
        <f t="shared" si="37"/>
        <v>42027.056793981479</v>
      </c>
      <c r="L2385" t="b">
        <v>0</v>
      </c>
      <c r="M2385">
        <v>3</v>
      </c>
      <c r="N2385" t="b">
        <v>0</v>
      </c>
      <c r="O2385" t="s">
        <v>8270</v>
      </c>
      <c r="P2385" s="13">
        <v>0</v>
      </c>
      <c r="Q2385">
        <f>IFERROR(ROUND(Kickstarter!E2385/[1]Kickstarter!L2385,2),0)</f>
        <v>36.25</v>
      </c>
      <c r="R2385" s="16" t="s">
        <v>8315</v>
      </c>
      <c r="S2385" s="16" t="s">
        <v>8321</v>
      </c>
      <c r="T2385" s="15">
        <f>(((Kickstarter!J2385/60)/60)/24)+DATE(1970,1,1)</f>
        <v>42027.056793981479</v>
      </c>
      <c r="U2385" s="15">
        <f>(((Kickstarter!I2385/60)/60)/24)+DATE(1970,1,1)</f>
        <v>42057.056793981479</v>
      </c>
      <c r="V2385">
        <f>YEAR(T2385)</f>
        <v>2015</v>
      </c>
      <c r="W2385">
        <f>YEAR(U2385)</f>
        <v>2015</v>
      </c>
    </row>
    <row r="2386" spans="1:23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5">
        <f t="shared" si="37"/>
        <v>41927.067627314813</v>
      </c>
      <c r="L2386" t="b">
        <v>0</v>
      </c>
      <c r="M2386">
        <v>8</v>
      </c>
      <c r="N2386" t="b">
        <v>0</v>
      </c>
      <c r="O2386" t="s">
        <v>8270</v>
      </c>
      <c r="P2386" s="13">
        <v>0</v>
      </c>
      <c r="Q2386">
        <f>IFERROR(ROUND(Kickstarter!E2386/[1]Kickstarter!L2386,2),0)</f>
        <v>0.73</v>
      </c>
      <c r="R2386" s="16" t="s">
        <v>8329</v>
      </c>
      <c r="S2386" s="16" t="s">
        <v>8337</v>
      </c>
      <c r="T2386" s="15">
        <f>(((Kickstarter!J2386/60)/60)/24)+DATE(1970,1,1)</f>
        <v>41927.067627314813</v>
      </c>
      <c r="U2386" s="15">
        <f>(((Kickstarter!I2386/60)/60)/24)+DATE(1970,1,1)</f>
        <v>41957.109293981484</v>
      </c>
      <c r="V2386">
        <f>YEAR(T2386)</f>
        <v>2014</v>
      </c>
      <c r="W2386">
        <f>YEAR(U2386)</f>
        <v>2014</v>
      </c>
    </row>
    <row r="2387" spans="1:23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5">
        <f t="shared" si="37"/>
        <v>42191.70175925926</v>
      </c>
      <c r="L2387" t="b">
        <v>0</v>
      </c>
      <c r="M2387">
        <v>7</v>
      </c>
      <c r="N2387" t="b">
        <v>0</v>
      </c>
      <c r="O2387" t="s">
        <v>8270</v>
      </c>
      <c r="P2387" s="13">
        <v>0</v>
      </c>
      <c r="Q2387">
        <f>IFERROR(ROUND(Kickstarter!E2387/[1]Kickstarter!L2387,2),0)</f>
        <v>157.6</v>
      </c>
      <c r="R2387" s="16" t="s">
        <v>8310</v>
      </c>
      <c r="S2387" s="16" t="s">
        <v>8309</v>
      </c>
      <c r="T2387" s="15">
        <f>(((Kickstarter!J2387/60)/60)/24)+DATE(1970,1,1)</f>
        <v>42191.70175925926</v>
      </c>
      <c r="U2387" s="15">
        <f>(((Kickstarter!I2387/60)/60)/24)+DATE(1970,1,1)</f>
        <v>42221.70175925926</v>
      </c>
      <c r="V2387">
        <f>YEAR(T2387)</f>
        <v>2015</v>
      </c>
      <c r="W2387">
        <f>YEAR(U2387)</f>
        <v>2015</v>
      </c>
    </row>
    <row r="2388" spans="1:23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5">
        <f t="shared" si="37"/>
        <v>41954.838240740741</v>
      </c>
      <c r="L2388" t="b">
        <v>0</v>
      </c>
      <c r="M2388">
        <v>0</v>
      </c>
      <c r="N2388" t="b">
        <v>0</v>
      </c>
      <c r="O2388" t="s">
        <v>8270</v>
      </c>
      <c r="P2388" s="13">
        <v>0</v>
      </c>
      <c r="Q2388">
        <f>IFERROR(ROUND(Kickstarter!E2388/[1]Kickstarter!L2388,2),0)</f>
        <v>0</v>
      </c>
      <c r="R2388" s="16" t="s">
        <v>8310</v>
      </c>
      <c r="S2388" s="16" t="s">
        <v>8309</v>
      </c>
      <c r="T2388" s="15">
        <f>(((Kickstarter!J2388/60)/60)/24)+DATE(1970,1,1)</f>
        <v>41954.838240740741</v>
      </c>
      <c r="U2388" s="15">
        <f>(((Kickstarter!I2388/60)/60)/24)+DATE(1970,1,1)</f>
        <v>42014.838240740741</v>
      </c>
      <c r="V2388">
        <f>YEAR(T2388)</f>
        <v>2014</v>
      </c>
      <c r="W2388">
        <f>YEAR(U2388)</f>
        <v>2015</v>
      </c>
    </row>
    <row r="2389" spans="1:23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5">
        <f t="shared" si="37"/>
        <v>42528.626620370371</v>
      </c>
      <c r="L2389" t="b">
        <v>0</v>
      </c>
      <c r="M2389">
        <v>3</v>
      </c>
      <c r="N2389" t="b">
        <v>0</v>
      </c>
      <c r="O2389" t="s">
        <v>8270</v>
      </c>
      <c r="P2389" s="13">
        <v>0</v>
      </c>
      <c r="Q2389">
        <f>IFERROR(ROUND(Kickstarter!E2389/[1]Kickstarter!L2389,2),0)</f>
        <v>146.57</v>
      </c>
      <c r="R2389" s="16" t="s">
        <v>8313</v>
      </c>
      <c r="S2389" s="16" t="s">
        <v>8343</v>
      </c>
      <c r="T2389" s="15">
        <f>(((Kickstarter!J2389/60)/60)/24)+DATE(1970,1,1)</f>
        <v>42528.626620370371</v>
      </c>
      <c r="U2389" s="15">
        <f>(((Kickstarter!I2389/60)/60)/24)+DATE(1970,1,1)</f>
        <v>42573.626620370371</v>
      </c>
      <c r="V2389">
        <f>YEAR(T2389)</f>
        <v>2016</v>
      </c>
      <c r="W2389">
        <f>YEAR(U2389)</f>
        <v>2016</v>
      </c>
    </row>
    <row r="2390" spans="1:23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5">
        <f t="shared" si="37"/>
        <v>41989.853692129633</v>
      </c>
      <c r="L2390" t="b">
        <v>0</v>
      </c>
      <c r="M2390">
        <v>8</v>
      </c>
      <c r="N2390" t="b">
        <v>0</v>
      </c>
      <c r="O2390" t="s">
        <v>8270</v>
      </c>
      <c r="P2390" s="13">
        <v>0</v>
      </c>
      <c r="Q2390">
        <f>IFERROR(ROUND(Kickstarter!E2390/[1]Kickstarter!L2390,2),0)</f>
        <v>66.14</v>
      </c>
      <c r="R2390" s="16" t="s">
        <v>8329</v>
      </c>
      <c r="S2390" s="16" t="s">
        <v>8344</v>
      </c>
      <c r="T2390" s="15">
        <f>(((Kickstarter!J2390/60)/60)/24)+DATE(1970,1,1)</f>
        <v>41989.853692129633</v>
      </c>
      <c r="U2390" s="15">
        <f>(((Kickstarter!I2390/60)/60)/24)+DATE(1970,1,1)</f>
        <v>42019.811805555553</v>
      </c>
      <c r="V2390">
        <f>YEAR(T2390)</f>
        <v>2014</v>
      </c>
      <c r="W2390">
        <f>YEAR(U2390)</f>
        <v>2015</v>
      </c>
    </row>
    <row r="2391" spans="1:23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5">
        <f t="shared" si="37"/>
        <v>42179.653379629628</v>
      </c>
      <c r="L2391" t="b">
        <v>0</v>
      </c>
      <c r="M2391">
        <v>1</v>
      </c>
      <c r="N2391" t="b">
        <v>0</v>
      </c>
      <c r="O2391" t="s">
        <v>8270</v>
      </c>
      <c r="P2391" s="13">
        <v>0</v>
      </c>
      <c r="Q2391">
        <f>IFERROR(ROUND(Kickstarter!E2391/[1]Kickstarter!L2391,2),0)</f>
        <v>10</v>
      </c>
      <c r="R2391" s="16" t="s">
        <v>8315</v>
      </c>
      <c r="S2391" s="16" t="s">
        <v>8321</v>
      </c>
      <c r="T2391" s="15">
        <f>(((Kickstarter!J2391/60)/60)/24)+DATE(1970,1,1)</f>
        <v>42179.653379629628</v>
      </c>
      <c r="U2391" s="15">
        <f>(((Kickstarter!I2391/60)/60)/24)+DATE(1970,1,1)</f>
        <v>42210.915972222225</v>
      </c>
      <c r="V2391">
        <f>YEAR(T2391)</f>
        <v>2015</v>
      </c>
      <c r="W2391">
        <f>YEAR(U2391)</f>
        <v>2015</v>
      </c>
    </row>
    <row r="2392" spans="1:23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5">
        <f t="shared" si="37"/>
        <v>41968.262314814812</v>
      </c>
      <c r="L2392" t="b">
        <v>0</v>
      </c>
      <c r="M2392">
        <v>0</v>
      </c>
      <c r="N2392" t="b">
        <v>0</v>
      </c>
      <c r="O2392" t="s">
        <v>8270</v>
      </c>
      <c r="P2392" s="13">
        <v>0</v>
      </c>
      <c r="Q2392">
        <f>IFERROR(ROUND(Kickstarter!E2392/[1]Kickstarter!L2392,2),0)</f>
        <v>0</v>
      </c>
      <c r="R2392" s="16" t="s">
        <v>8308</v>
      </c>
      <c r="S2392" s="16" t="s">
        <v>8342</v>
      </c>
      <c r="T2392" s="15">
        <f>(((Kickstarter!J2392/60)/60)/24)+DATE(1970,1,1)</f>
        <v>41968.262314814812</v>
      </c>
      <c r="U2392" s="15">
        <f>(((Kickstarter!I2392/60)/60)/24)+DATE(1970,1,1)</f>
        <v>42008.262314814812</v>
      </c>
      <c r="V2392">
        <f>YEAR(T2392)</f>
        <v>2014</v>
      </c>
      <c r="W2392">
        <f>YEAR(U2392)</f>
        <v>2015</v>
      </c>
    </row>
    <row r="2393" spans="1:23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5">
        <f t="shared" si="37"/>
        <v>42064.794490740736</v>
      </c>
      <c r="L2393" t="b">
        <v>0</v>
      </c>
      <c r="M2393">
        <v>1</v>
      </c>
      <c r="N2393" t="b">
        <v>0</v>
      </c>
      <c r="O2393" t="s">
        <v>8270</v>
      </c>
      <c r="P2393" s="13">
        <v>0</v>
      </c>
      <c r="Q2393">
        <f>IFERROR(ROUND(Kickstarter!E2393/[1]Kickstarter!L2393,2),0)</f>
        <v>6.25</v>
      </c>
      <c r="R2393" s="16" t="s">
        <v>8315</v>
      </c>
      <c r="S2393" s="16" t="s">
        <v>8340</v>
      </c>
      <c r="T2393" s="15">
        <f>(((Kickstarter!J2393/60)/60)/24)+DATE(1970,1,1)</f>
        <v>42064.794490740736</v>
      </c>
      <c r="U2393" s="15">
        <f>(((Kickstarter!I2393/60)/60)/24)+DATE(1970,1,1)</f>
        <v>42094.752824074079</v>
      </c>
      <c r="V2393">
        <f>YEAR(T2393)</f>
        <v>2015</v>
      </c>
      <c r="W2393">
        <f>YEAR(U2393)</f>
        <v>2015</v>
      </c>
    </row>
    <row r="2394" spans="1:23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5">
        <f t="shared" si="37"/>
        <v>42276.120636574073</v>
      </c>
      <c r="L2394" t="b">
        <v>0</v>
      </c>
      <c r="M2394">
        <v>0</v>
      </c>
      <c r="N2394" t="b">
        <v>0</v>
      </c>
      <c r="O2394" t="s">
        <v>8270</v>
      </c>
      <c r="P2394" s="13">
        <v>0</v>
      </c>
      <c r="Q2394">
        <f>IFERROR(ROUND(Kickstarter!E2394/[1]Kickstarter!L2394,2),0)</f>
        <v>0</v>
      </c>
      <c r="R2394" s="16" t="s">
        <v>8315</v>
      </c>
      <c r="S2394" s="16" t="s">
        <v>8321</v>
      </c>
      <c r="T2394" s="15">
        <f>(((Kickstarter!J2394/60)/60)/24)+DATE(1970,1,1)</f>
        <v>42276.120636574073</v>
      </c>
      <c r="U2394" s="15">
        <f>(((Kickstarter!I2394/60)/60)/24)+DATE(1970,1,1)</f>
        <v>42306.120636574073</v>
      </c>
      <c r="V2394">
        <f>YEAR(T2394)</f>
        <v>2015</v>
      </c>
      <c r="W2394">
        <f>YEAR(U2394)</f>
        <v>2015</v>
      </c>
    </row>
    <row r="2395" spans="1:23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5">
        <f t="shared" si="37"/>
        <v>42194.648344907408</v>
      </c>
      <c r="L2395" t="b">
        <v>0</v>
      </c>
      <c r="M2395">
        <v>1</v>
      </c>
      <c r="N2395" t="b">
        <v>0</v>
      </c>
      <c r="O2395" t="s">
        <v>8270</v>
      </c>
      <c r="P2395" s="13">
        <v>0</v>
      </c>
      <c r="Q2395">
        <f>IFERROR(ROUND(Kickstarter!E2395/[1]Kickstarter!L2395,2),0)</f>
        <v>5</v>
      </c>
      <c r="R2395" s="16" t="s">
        <v>8310</v>
      </c>
      <c r="S2395" s="16" t="s">
        <v>8309</v>
      </c>
      <c r="T2395" s="15">
        <f>(((Kickstarter!J2395/60)/60)/24)+DATE(1970,1,1)</f>
        <v>42194.648344907408</v>
      </c>
      <c r="U2395" s="15">
        <f>(((Kickstarter!I2395/60)/60)/24)+DATE(1970,1,1)</f>
        <v>42224.648344907408</v>
      </c>
      <c r="V2395">
        <f>YEAR(T2395)</f>
        <v>2015</v>
      </c>
      <c r="W2395">
        <f>YEAR(U2395)</f>
        <v>2015</v>
      </c>
    </row>
    <row r="2396" spans="1:23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5">
        <f t="shared" si="37"/>
        <v>42031.362187499995</v>
      </c>
      <c r="L2396" t="b">
        <v>0</v>
      </c>
      <c r="M2396">
        <v>2</v>
      </c>
      <c r="N2396" t="b">
        <v>0</v>
      </c>
      <c r="O2396" t="s">
        <v>8270</v>
      </c>
      <c r="P2396" s="13">
        <v>0</v>
      </c>
      <c r="Q2396">
        <f>IFERROR(ROUND(Kickstarter!E2396/[1]Kickstarter!L2396,2),0)</f>
        <v>0.25</v>
      </c>
      <c r="R2396" s="16" t="s">
        <v>8310</v>
      </c>
      <c r="S2396" s="16" t="s">
        <v>8319</v>
      </c>
      <c r="T2396" s="15">
        <f>(((Kickstarter!J2396/60)/60)/24)+DATE(1970,1,1)</f>
        <v>42031.362187499995</v>
      </c>
      <c r="U2396" s="15">
        <f>(((Kickstarter!I2396/60)/60)/24)+DATE(1970,1,1)</f>
        <v>42061.362187499995</v>
      </c>
      <c r="V2396">
        <f>YEAR(T2396)</f>
        <v>2015</v>
      </c>
      <c r="W2396">
        <f>YEAR(U2396)</f>
        <v>2015</v>
      </c>
    </row>
    <row r="2397" spans="1:23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5">
        <f t="shared" si="37"/>
        <v>42717.121377314819</v>
      </c>
      <c r="L2397" t="b">
        <v>0</v>
      </c>
      <c r="M2397">
        <v>0</v>
      </c>
      <c r="N2397" t="b">
        <v>0</v>
      </c>
      <c r="O2397" t="s">
        <v>8270</v>
      </c>
      <c r="P2397" s="13">
        <v>0</v>
      </c>
      <c r="Q2397">
        <f>IFERROR(ROUND(Kickstarter!E2397/[1]Kickstarter!L2397,2),0)</f>
        <v>0</v>
      </c>
      <c r="R2397" s="16" t="s">
        <v>8335</v>
      </c>
      <c r="S2397" s="16" t="s">
        <v>8334</v>
      </c>
      <c r="T2397" s="15">
        <f>(((Kickstarter!J2397/60)/60)/24)+DATE(1970,1,1)</f>
        <v>42717.121377314819</v>
      </c>
      <c r="U2397" s="15">
        <f>(((Kickstarter!I2397/60)/60)/24)+DATE(1970,1,1)</f>
        <v>42745.372916666667</v>
      </c>
      <c r="V2397">
        <f>YEAR(T2397)</f>
        <v>2016</v>
      </c>
      <c r="W2397">
        <f>YEAR(U2397)</f>
        <v>2017</v>
      </c>
    </row>
    <row r="2398" spans="1:23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5">
        <f t="shared" si="37"/>
        <v>42262.849050925928</v>
      </c>
      <c r="L2398" t="b">
        <v>0</v>
      </c>
      <c r="M2398">
        <v>1</v>
      </c>
      <c r="N2398" t="b">
        <v>0</v>
      </c>
      <c r="O2398" t="s">
        <v>8270</v>
      </c>
      <c r="P2398" s="13">
        <v>0</v>
      </c>
      <c r="Q2398">
        <f>IFERROR(ROUND(Kickstarter!E2398/[1]Kickstarter!L2398,2),0)</f>
        <v>1.67</v>
      </c>
      <c r="R2398" s="16" t="s">
        <v>8310</v>
      </c>
      <c r="S2398" s="16" t="s">
        <v>8309</v>
      </c>
      <c r="T2398" s="15">
        <f>(((Kickstarter!J2398/60)/60)/24)+DATE(1970,1,1)</f>
        <v>42262.849050925928</v>
      </c>
      <c r="U2398" s="15">
        <f>(((Kickstarter!I2398/60)/60)/24)+DATE(1970,1,1)</f>
        <v>42292.849050925928</v>
      </c>
      <c r="V2398">
        <f>YEAR(T2398)</f>
        <v>2015</v>
      </c>
      <c r="W2398">
        <f>YEAR(U2398)</f>
        <v>2015</v>
      </c>
    </row>
    <row r="2399" spans="1:23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5">
        <f t="shared" si="37"/>
        <v>41976.88490740741</v>
      </c>
      <c r="L2399" t="b">
        <v>0</v>
      </c>
      <c r="M2399">
        <v>0</v>
      </c>
      <c r="N2399" t="b">
        <v>0</v>
      </c>
      <c r="O2399" t="s">
        <v>8270</v>
      </c>
      <c r="P2399" s="13">
        <v>0</v>
      </c>
      <c r="Q2399">
        <f>IFERROR(ROUND(Kickstarter!E2399/[1]Kickstarter!L2399,2),0)</f>
        <v>0</v>
      </c>
      <c r="R2399" s="16" t="s">
        <v>8310</v>
      </c>
      <c r="S2399" s="16" t="s">
        <v>8309</v>
      </c>
      <c r="T2399" s="15">
        <f>(((Kickstarter!J2399/60)/60)/24)+DATE(1970,1,1)</f>
        <v>41976.88490740741</v>
      </c>
      <c r="U2399" s="15">
        <f>(((Kickstarter!I2399/60)/60)/24)+DATE(1970,1,1)</f>
        <v>42006.88490740741</v>
      </c>
      <c r="V2399">
        <f>YEAR(T2399)</f>
        <v>2014</v>
      </c>
      <c r="W2399">
        <f>YEAR(U2399)</f>
        <v>2015</v>
      </c>
    </row>
    <row r="2400" spans="1:23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5">
        <f t="shared" si="37"/>
        <v>42157.916481481487</v>
      </c>
      <c r="L2400" t="b">
        <v>0</v>
      </c>
      <c r="M2400">
        <v>0</v>
      </c>
      <c r="N2400" t="b">
        <v>0</v>
      </c>
      <c r="O2400" t="s">
        <v>8270</v>
      </c>
      <c r="P2400" s="13">
        <v>0</v>
      </c>
      <c r="Q2400">
        <f>IFERROR(ROUND(Kickstarter!E2400/[1]Kickstarter!L2400,2),0)</f>
        <v>0</v>
      </c>
      <c r="R2400" s="16" t="s">
        <v>8310</v>
      </c>
      <c r="S2400" s="16" t="s">
        <v>8309</v>
      </c>
      <c r="T2400" s="15">
        <f>(((Kickstarter!J2400/60)/60)/24)+DATE(1970,1,1)</f>
        <v>42157.916481481487</v>
      </c>
      <c r="U2400" s="15">
        <f>(((Kickstarter!I2400/60)/60)/24)+DATE(1970,1,1)</f>
        <v>42187.916481481487</v>
      </c>
      <c r="V2400">
        <f>YEAR(T2400)</f>
        <v>2015</v>
      </c>
      <c r="W2400">
        <f>YEAR(U2400)</f>
        <v>2015</v>
      </c>
    </row>
    <row r="2401" spans="1:23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5">
        <f t="shared" si="37"/>
        <v>41956.853078703702</v>
      </c>
      <c r="L2401" t="b">
        <v>0</v>
      </c>
      <c r="M2401">
        <v>0</v>
      </c>
      <c r="N2401" t="b">
        <v>0</v>
      </c>
      <c r="O2401" t="s">
        <v>8270</v>
      </c>
      <c r="P2401" s="13">
        <v>0</v>
      </c>
      <c r="Q2401">
        <f>IFERROR(ROUND(Kickstarter!E2401/[1]Kickstarter!L2401,2),0)</f>
        <v>0</v>
      </c>
      <c r="R2401" s="16" t="s">
        <v>8315</v>
      </c>
      <c r="S2401" s="16" t="s">
        <v>8321</v>
      </c>
      <c r="T2401" s="15">
        <f>(((Kickstarter!J2401/60)/60)/24)+DATE(1970,1,1)</f>
        <v>41956.853078703702</v>
      </c>
      <c r="U2401" s="15">
        <f>(((Kickstarter!I2401/60)/60)/24)+DATE(1970,1,1)</f>
        <v>41991.853078703702</v>
      </c>
      <c r="V2401">
        <f>YEAR(T2401)</f>
        <v>2014</v>
      </c>
      <c r="W2401">
        <f>YEAR(U2401)</f>
        <v>2014</v>
      </c>
    </row>
    <row r="2402" spans="1:23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5">
        <f t="shared" si="37"/>
        <v>42444.268101851849</v>
      </c>
      <c r="L2402" t="b">
        <v>0</v>
      </c>
      <c r="M2402">
        <v>0</v>
      </c>
      <c r="N2402" t="b">
        <v>0</v>
      </c>
      <c r="O2402" t="s">
        <v>8270</v>
      </c>
      <c r="P2402" s="13">
        <v>0</v>
      </c>
      <c r="Q2402">
        <f>IFERROR(ROUND(Kickstarter!E2402/[1]Kickstarter!L2402,2),0)</f>
        <v>0</v>
      </c>
      <c r="R2402" s="16" t="s">
        <v>8315</v>
      </c>
      <c r="S2402" s="16" t="s">
        <v>8336</v>
      </c>
      <c r="T2402" s="15">
        <f>(((Kickstarter!J2402/60)/60)/24)+DATE(1970,1,1)</f>
        <v>42444.268101851849</v>
      </c>
      <c r="U2402" s="15">
        <f>(((Kickstarter!I2402/60)/60)/24)+DATE(1970,1,1)</f>
        <v>42474.268101851849</v>
      </c>
      <c r="V2402">
        <f>YEAR(T2402)</f>
        <v>2016</v>
      </c>
      <c r="W2402">
        <f>YEAR(U2402)</f>
        <v>2016</v>
      </c>
    </row>
    <row r="2403" spans="1:23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5">
        <f t="shared" si="37"/>
        <v>42374.822870370372</v>
      </c>
      <c r="L2403" t="b">
        <v>0</v>
      </c>
      <c r="M2403">
        <v>9</v>
      </c>
      <c r="N2403" t="b">
        <v>0</v>
      </c>
      <c r="O2403" t="s">
        <v>8282</v>
      </c>
      <c r="P2403" s="13">
        <v>0</v>
      </c>
      <c r="Q2403">
        <f>IFERROR(ROUND(Kickstarter!E2403/[1]Kickstarter!L2403,2),0)</f>
        <v>50.25</v>
      </c>
      <c r="R2403" s="16" t="s">
        <v>8315</v>
      </c>
      <c r="S2403" s="16" t="s">
        <v>8320</v>
      </c>
      <c r="T2403" s="15">
        <f>(((Kickstarter!J2403/60)/60)/24)+DATE(1970,1,1)</f>
        <v>42374.822870370372</v>
      </c>
      <c r="U2403" s="15">
        <f>(((Kickstarter!I2403/60)/60)/24)+DATE(1970,1,1)</f>
        <v>42434.822870370372</v>
      </c>
      <c r="V2403">
        <f>YEAR(T2403)</f>
        <v>2016</v>
      </c>
      <c r="W2403">
        <f>YEAR(U2403)</f>
        <v>2016</v>
      </c>
    </row>
    <row r="2404" spans="1:23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5">
        <f t="shared" si="37"/>
        <v>42107.679756944446</v>
      </c>
      <c r="L2404" t="b">
        <v>0</v>
      </c>
      <c r="M2404">
        <v>1</v>
      </c>
      <c r="N2404" t="b">
        <v>0</v>
      </c>
      <c r="O2404" t="s">
        <v>8282</v>
      </c>
      <c r="P2404" s="13">
        <v>0</v>
      </c>
      <c r="Q2404">
        <f>IFERROR(ROUND(Kickstarter!E2404/[1]Kickstarter!L2404,2),0)</f>
        <v>4.7300000000000004</v>
      </c>
      <c r="R2404" s="16" t="s">
        <v>8335</v>
      </c>
      <c r="S2404" s="16" t="s">
        <v>8338</v>
      </c>
      <c r="T2404" s="15">
        <f>(((Kickstarter!J2404/60)/60)/24)+DATE(1970,1,1)</f>
        <v>42107.679756944446</v>
      </c>
      <c r="U2404" s="15">
        <f>(((Kickstarter!I2404/60)/60)/24)+DATE(1970,1,1)</f>
        <v>42137.679756944446</v>
      </c>
      <c r="V2404">
        <f>YEAR(T2404)</f>
        <v>2015</v>
      </c>
      <c r="W2404">
        <f>YEAR(U2404)</f>
        <v>2015</v>
      </c>
    </row>
    <row r="2405" spans="1:23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5">
        <f t="shared" si="37"/>
        <v>42399.882615740746</v>
      </c>
      <c r="L2405" t="b">
        <v>0</v>
      </c>
      <c r="M2405">
        <v>12</v>
      </c>
      <c r="N2405" t="b">
        <v>0</v>
      </c>
      <c r="O2405" t="s">
        <v>8282</v>
      </c>
      <c r="P2405" s="13">
        <v>0</v>
      </c>
      <c r="Q2405">
        <f>IFERROR(ROUND(Kickstarter!E2405/[1]Kickstarter!L2405,2),0)</f>
        <v>33.67</v>
      </c>
      <c r="R2405" s="16" t="s">
        <v>8313</v>
      </c>
      <c r="S2405" s="16" t="s">
        <v>8322</v>
      </c>
      <c r="T2405" s="15">
        <f>(((Kickstarter!J2405/60)/60)/24)+DATE(1970,1,1)</f>
        <v>42399.882615740738</v>
      </c>
      <c r="U2405" s="15">
        <f>(((Kickstarter!I2405/60)/60)/24)+DATE(1970,1,1)</f>
        <v>42459.840949074074</v>
      </c>
      <c r="V2405">
        <f>YEAR(T2405)</f>
        <v>2016</v>
      </c>
      <c r="W2405">
        <f>YEAR(U2405)</f>
        <v>2016</v>
      </c>
    </row>
    <row r="2406" spans="1:23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5">
        <f t="shared" si="37"/>
        <v>42342.03943287037</v>
      </c>
      <c r="L2406" t="b">
        <v>0</v>
      </c>
      <c r="M2406">
        <v>0</v>
      </c>
      <c r="N2406" t="b">
        <v>0</v>
      </c>
      <c r="O2406" t="s">
        <v>8282</v>
      </c>
      <c r="P2406" s="13">
        <v>0</v>
      </c>
      <c r="Q2406">
        <f>IFERROR(ROUND(Kickstarter!E2406/[1]Kickstarter!L2406,2),0)</f>
        <v>0</v>
      </c>
      <c r="R2406" s="16" t="s">
        <v>8310</v>
      </c>
      <c r="S2406" s="16" t="s">
        <v>8309</v>
      </c>
      <c r="T2406" s="15">
        <f>(((Kickstarter!J2406/60)/60)/24)+DATE(1970,1,1)</f>
        <v>42342.03943287037</v>
      </c>
      <c r="U2406" s="15">
        <f>(((Kickstarter!I2406/60)/60)/24)+DATE(1970,1,1)</f>
        <v>42372.03943287037</v>
      </c>
      <c r="V2406">
        <f>YEAR(T2406)</f>
        <v>2015</v>
      </c>
      <c r="W2406">
        <f>YEAR(U2406)</f>
        <v>2016</v>
      </c>
    </row>
    <row r="2407" spans="1:23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5">
        <f t="shared" si="37"/>
        <v>42595.585358796292</v>
      </c>
      <c r="L2407" t="b">
        <v>0</v>
      </c>
      <c r="M2407">
        <v>20</v>
      </c>
      <c r="N2407" t="b">
        <v>0</v>
      </c>
      <c r="O2407" t="s">
        <v>8282</v>
      </c>
      <c r="P2407" s="13">
        <v>0</v>
      </c>
      <c r="Q2407">
        <f>IFERROR(ROUND(Kickstarter!E2407/[1]Kickstarter!L2407,2),0)</f>
        <v>160.86000000000001</v>
      </c>
      <c r="R2407" s="16" t="s">
        <v>8310</v>
      </c>
      <c r="S2407" s="16" t="s">
        <v>8309</v>
      </c>
      <c r="T2407" s="15">
        <f>(((Kickstarter!J2407/60)/60)/24)+DATE(1970,1,1)</f>
        <v>42595.585358796292</v>
      </c>
      <c r="U2407" s="15">
        <f>(((Kickstarter!I2407/60)/60)/24)+DATE(1970,1,1)</f>
        <v>42616.585358796292</v>
      </c>
      <c r="V2407">
        <f>YEAR(T2407)</f>
        <v>2016</v>
      </c>
      <c r="W2407">
        <f>YEAR(U2407)</f>
        <v>2016</v>
      </c>
    </row>
    <row r="2408" spans="1:23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5">
        <f t="shared" si="37"/>
        <v>41983.110995370371</v>
      </c>
      <c r="L2408" t="b">
        <v>0</v>
      </c>
      <c r="M2408">
        <v>16</v>
      </c>
      <c r="N2408" t="b">
        <v>0</v>
      </c>
      <c r="O2408" t="s">
        <v>8282</v>
      </c>
      <c r="P2408" s="13">
        <v>0</v>
      </c>
      <c r="Q2408">
        <f>IFERROR(ROUND(Kickstarter!E2408/[1]Kickstarter!L2408,2),0)</f>
        <v>1345</v>
      </c>
      <c r="R2408" s="16" t="s">
        <v>8315</v>
      </c>
      <c r="S2408" s="16" t="s">
        <v>8320</v>
      </c>
      <c r="T2408" s="15">
        <f>(((Kickstarter!J2408/60)/60)/24)+DATE(1970,1,1)</f>
        <v>41983.110995370371</v>
      </c>
      <c r="U2408" s="15">
        <f>(((Kickstarter!I2408/60)/60)/24)+DATE(1970,1,1)</f>
        <v>42023.110995370371</v>
      </c>
      <c r="V2408">
        <f>YEAR(T2408)</f>
        <v>2014</v>
      </c>
      <c r="W2408">
        <f>YEAR(U2408)</f>
        <v>2015</v>
      </c>
    </row>
    <row r="2409" spans="1:23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5">
        <f t="shared" si="37"/>
        <v>42082.575555555552</v>
      </c>
      <c r="L2409" t="b">
        <v>0</v>
      </c>
      <c r="M2409">
        <v>33</v>
      </c>
      <c r="N2409" t="b">
        <v>0</v>
      </c>
      <c r="O2409" t="s">
        <v>8282</v>
      </c>
      <c r="P2409" s="13">
        <v>0</v>
      </c>
      <c r="Q2409">
        <f>IFERROR(ROUND(Kickstarter!E2409/[1]Kickstarter!L2409,2),0)</f>
        <v>1852.33</v>
      </c>
      <c r="R2409" s="16" t="s">
        <v>8318</v>
      </c>
      <c r="S2409" s="16" t="s">
        <v>8333</v>
      </c>
      <c r="T2409" s="15">
        <f>(((Kickstarter!J2409/60)/60)/24)+DATE(1970,1,1)</f>
        <v>42082.575555555552</v>
      </c>
      <c r="U2409" s="15">
        <f>(((Kickstarter!I2409/60)/60)/24)+DATE(1970,1,1)</f>
        <v>42105.25</v>
      </c>
      <c r="V2409">
        <f>YEAR(T2409)</f>
        <v>2015</v>
      </c>
      <c r="W2409">
        <f>YEAR(U2409)</f>
        <v>2015</v>
      </c>
    </row>
    <row r="2410" spans="1:23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5">
        <f t="shared" si="37"/>
        <v>41919.140706018516</v>
      </c>
      <c r="L2410" t="b">
        <v>0</v>
      </c>
      <c r="M2410">
        <v>2</v>
      </c>
      <c r="N2410" t="b">
        <v>0</v>
      </c>
      <c r="O2410" t="s">
        <v>8282</v>
      </c>
      <c r="P2410" s="13">
        <v>0</v>
      </c>
      <c r="Q2410">
        <f>IFERROR(ROUND(Kickstarter!E2410/[1]Kickstarter!L2410,2),0)</f>
        <v>7.5</v>
      </c>
      <c r="R2410" s="16" t="s">
        <v>8310</v>
      </c>
      <c r="S2410" s="16" t="s">
        <v>8309</v>
      </c>
      <c r="T2410" s="15">
        <f>(((Kickstarter!J2410/60)/60)/24)+DATE(1970,1,1)</f>
        <v>41919.140706018516</v>
      </c>
      <c r="U2410" s="15">
        <f>(((Kickstarter!I2410/60)/60)/24)+DATE(1970,1,1)</f>
        <v>41949.182372685187</v>
      </c>
      <c r="V2410">
        <f>YEAR(T2410)</f>
        <v>2014</v>
      </c>
      <c r="W2410">
        <f>YEAR(U2410)</f>
        <v>2014</v>
      </c>
    </row>
    <row r="2411" spans="1:23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5">
        <f t="shared" si="37"/>
        <v>42204.875868055555</v>
      </c>
      <c r="L2411" t="b">
        <v>0</v>
      </c>
      <c r="M2411">
        <v>6</v>
      </c>
      <c r="N2411" t="b">
        <v>0</v>
      </c>
      <c r="O2411" t="s">
        <v>8282</v>
      </c>
      <c r="P2411" s="13">
        <v>0</v>
      </c>
      <c r="Q2411">
        <f>IFERROR(ROUND(Kickstarter!E2411/[1]Kickstarter!L2411,2),0)</f>
        <v>92</v>
      </c>
      <c r="R2411" s="16" t="s">
        <v>8318</v>
      </c>
      <c r="S2411" s="16" t="s">
        <v>8333</v>
      </c>
      <c r="T2411" s="15">
        <f>(((Kickstarter!J2411/60)/60)/24)+DATE(1970,1,1)</f>
        <v>42204.875868055555</v>
      </c>
      <c r="U2411" s="15">
        <f>(((Kickstarter!I2411/60)/60)/24)+DATE(1970,1,1)</f>
        <v>42234.875868055555</v>
      </c>
      <c r="V2411">
        <f>YEAR(T2411)</f>
        <v>2015</v>
      </c>
      <c r="W2411">
        <f>YEAR(U2411)</f>
        <v>2015</v>
      </c>
    </row>
    <row r="2412" spans="1:23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5">
        <f t="shared" si="37"/>
        <v>42224.408275462964</v>
      </c>
      <c r="L2412" t="b">
        <v>0</v>
      </c>
      <c r="M2412">
        <v>0</v>
      </c>
      <c r="N2412" t="b">
        <v>0</v>
      </c>
      <c r="O2412" t="s">
        <v>8282</v>
      </c>
      <c r="P2412" s="13">
        <v>0</v>
      </c>
      <c r="Q2412">
        <f>IFERROR(ROUND(Kickstarter!E2412/[1]Kickstarter!L2412,2),0)</f>
        <v>0</v>
      </c>
      <c r="R2412" s="16" t="s">
        <v>8315</v>
      </c>
      <c r="S2412" s="16" t="s">
        <v>8320</v>
      </c>
      <c r="T2412" s="15">
        <f>(((Kickstarter!J2412/60)/60)/24)+DATE(1970,1,1)</f>
        <v>42224.408275462964</v>
      </c>
      <c r="U2412" s="15">
        <f>(((Kickstarter!I2412/60)/60)/24)+DATE(1970,1,1)</f>
        <v>42254.408275462964</v>
      </c>
      <c r="V2412">
        <f>YEAR(T2412)</f>
        <v>2015</v>
      </c>
      <c r="W2412">
        <f>YEAR(U2412)</f>
        <v>2015</v>
      </c>
    </row>
    <row r="2413" spans="1:23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5">
        <f t="shared" si="37"/>
        <v>42211.732430555552</v>
      </c>
      <c r="L2413" t="b">
        <v>0</v>
      </c>
      <c r="M2413">
        <v>3</v>
      </c>
      <c r="N2413" t="b">
        <v>0</v>
      </c>
      <c r="O2413" t="s">
        <v>8282</v>
      </c>
      <c r="P2413" s="13">
        <v>0</v>
      </c>
      <c r="Q2413">
        <f>IFERROR(ROUND(Kickstarter!E2413/[1]Kickstarter!L2413,2),0)</f>
        <v>10.07</v>
      </c>
      <c r="R2413" s="16" t="s">
        <v>8335</v>
      </c>
      <c r="S2413" s="16" t="s">
        <v>8338</v>
      </c>
      <c r="T2413" s="15">
        <f>(((Kickstarter!J2413/60)/60)/24)+DATE(1970,1,1)</f>
        <v>42211.732430555552</v>
      </c>
      <c r="U2413" s="15">
        <f>(((Kickstarter!I2413/60)/60)/24)+DATE(1970,1,1)</f>
        <v>42241.732430555552</v>
      </c>
      <c r="V2413">
        <f>YEAR(T2413)</f>
        <v>2015</v>
      </c>
      <c r="W2413">
        <f>YEAR(U2413)</f>
        <v>2015</v>
      </c>
    </row>
    <row r="2414" spans="1:23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5">
        <f t="shared" si="37"/>
        <v>42655.736956018518</v>
      </c>
      <c r="L2414" t="b">
        <v>0</v>
      </c>
      <c r="M2414">
        <v>0</v>
      </c>
      <c r="N2414" t="b">
        <v>0</v>
      </c>
      <c r="O2414" t="s">
        <v>8282</v>
      </c>
      <c r="P2414" s="13">
        <v>0</v>
      </c>
      <c r="Q2414">
        <f>IFERROR(ROUND(Kickstarter!E2414/[1]Kickstarter!L2414,2),0)</f>
        <v>0</v>
      </c>
      <c r="R2414" s="16" t="s">
        <v>8324</v>
      </c>
      <c r="S2414" s="16" t="s">
        <v>8327</v>
      </c>
      <c r="T2414" s="15">
        <f>(((Kickstarter!J2414/60)/60)/24)+DATE(1970,1,1)</f>
        <v>42655.736956018518</v>
      </c>
      <c r="U2414" s="15">
        <f>(((Kickstarter!I2414/60)/60)/24)+DATE(1970,1,1)</f>
        <v>42700.778622685189</v>
      </c>
      <c r="V2414">
        <f>YEAR(T2414)</f>
        <v>2016</v>
      </c>
      <c r="W2414">
        <f>YEAR(U2414)</f>
        <v>2016</v>
      </c>
    </row>
    <row r="2415" spans="1:23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5">
        <f t="shared" si="37"/>
        <v>41760.10974537037</v>
      </c>
      <c r="L2415" t="b">
        <v>0</v>
      </c>
      <c r="M2415">
        <v>3</v>
      </c>
      <c r="N2415" t="b">
        <v>0</v>
      </c>
      <c r="O2415" t="s">
        <v>8282</v>
      </c>
      <c r="P2415" s="13">
        <v>0</v>
      </c>
      <c r="Q2415">
        <f>IFERROR(ROUND(Kickstarter!E2415/[1]Kickstarter!L2415,2),0)</f>
        <v>3.13</v>
      </c>
      <c r="R2415" s="16" t="s">
        <v>8315</v>
      </c>
      <c r="S2415" s="16" t="s">
        <v>8336</v>
      </c>
      <c r="T2415" s="15">
        <f>(((Kickstarter!J2415/60)/60)/24)+DATE(1970,1,1)</f>
        <v>41760.10974537037</v>
      </c>
      <c r="U2415" s="15">
        <f>(((Kickstarter!I2415/60)/60)/24)+DATE(1970,1,1)</f>
        <v>41790.979166666664</v>
      </c>
      <c r="V2415">
        <f>YEAR(T2415)</f>
        <v>2014</v>
      </c>
      <c r="W2415">
        <f>YEAR(U2415)</f>
        <v>2014</v>
      </c>
    </row>
    <row r="2416" spans="1:23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5">
        <f t="shared" si="37"/>
        <v>42198.695138888885</v>
      </c>
      <c r="L2416" t="b">
        <v>0</v>
      </c>
      <c r="M2416">
        <v>13</v>
      </c>
      <c r="N2416" t="b">
        <v>0</v>
      </c>
      <c r="O2416" t="s">
        <v>8282</v>
      </c>
      <c r="P2416" s="13">
        <v>0</v>
      </c>
      <c r="Q2416">
        <f>IFERROR(ROUND(Kickstarter!E2416/[1]Kickstarter!L2416,2),0)</f>
        <v>65.709999999999994</v>
      </c>
      <c r="R2416" s="16" t="s">
        <v>8329</v>
      </c>
      <c r="S2416" s="16" t="s">
        <v>8328</v>
      </c>
      <c r="T2416" s="15">
        <f>(((Kickstarter!J2416/60)/60)/24)+DATE(1970,1,1)</f>
        <v>42198.695138888885</v>
      </c>
      <c r="U2416" s="15">
        <f>(((Kickstarter!I2416/60)/60)/24)+DATE(1970,1,1)</f>
        <v>42238.165972222225</v>
      </c>
      <c r="V2416">
        <f>YEAR(T2416)</f>
        <v>2015</v>
      </c>
      <c r="W2416">
        <f>YEAR(U2416)</f>
        <v>2015</v>
      </c>
    </row>
    <row r="2417" spans="1:23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5">
        <f t="shared" si="37"/>
        <v>42536.862800925926</v>
      </c>
      <c r="L2417" t="b">
        <v>0</v>
      </c>
      <c r="M2417">
        <v>6</v>
      </c>
      <c r="N2417" t="b">
        <v>0</v>
      </c>
      <c r="O2417" t="s">
        <v>8282</v>
      </c>
      <c r="P2417" s="13">
        <v>0</v>
      </c>
      <c r="Q2417">
        <f>IFERROR(ROUND(Kickstarter!E2417/[1]Kickstarter!L2417,2),0)</f>
        <v>27.92</v>
      </c>
      <c r="R2417" s="16" t="s">
        <v>8335</v>
      </c>
      <c r="S2417" s="16" t="s">
        <v>8338</v>
      </c>
      <c r="T2417" s="15">
        <f>(((Kickstarter!J2417/60)/60)/24)+DATE(1970,1,1)</f>
        <v>42536.862800925926</v>
      </c>
      <c r="U2417" s="15">
        <f>(((Kickstarter!I2417/60)/60)/24)+DATE(1970,1,1)</f>
        <v>42566.862800925926</v>
      </c>
      <c r="V2417">
        <f>YEAR(T2417)</f>
        <v>2016</v>
      </c>
      <c r="W2417">
        <f>YEAR(U2417)</f>
        <v>2016</v>
      </c>
    </row>
    <row r="2418" spans="1:23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5">
        <f t="shared" si="37"/>
        <v>42019.737766203703</v>
      </c>
      <c r="L2418" t="b">
        <v>0</v>
      </c>
      <c r="M2418">
        <v>1</v>
      </c>
      <c r="N2418" t="b">
        <v>0</v>
      </c>
      <c r="O2418" t="s">
        <v>8282</v>
      </c>
      <c r="P2418" s="13">
        <v>0</v>
      </c>
      <c r="Q2418">
        <f>IFERROR(ROUND(Kickstarter!E2418/[1]Kickstarter!L2418,2),0)</f>
        <v>0.83</v>
      </c>
      <c r="R2418" s="16" t="s">
        <v>8324</v>
      </c>
      <c r="S2418" s="16" t="s">
        <v>8341</v>
      </c>
      <c r="T2418" s="15">
        <f>(((Kickstarter!J2418/60)/60)/24)+DATE(1970,1,1)</f>
        <v>42019.737766203703</v>
      </c>
      <c r="U2418" s="15">
        <f>(((Kickstarter!I2418/60)/60)/24)+DATE(1970,1,1)</f>
        <v>42077.625</v>
      </c>
      <c r="V2418">
        <f>YEAR(T2418)</f>
        <v>2015</v>
      </c>
      <c r="W2418">
        <f>YEAR(U2418)</f>
        <v>2015</v>
      </c>
    </row>
    <row r="2419" spans="1:23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5">
        <f t="shared" si="37"/>
        <v>41831.884108796294</v>
      </c>
      <c r="L2419" t="b">
        <v>0</v>
      </c>
      <c r="M2419">
        <v>0</v>
      </c>
      <c r="N2419" t="b">
        <v>0</v>
      </c>
      <c r="O2419" t="s">
        <v>8282</v>
      </c>
      <c r="P2419" s="13">
        <v>0</v>
      </c>
      <c r="Q2419">
        <f>IFERROR(ROUND(Kickstarter!E2419/[1]Kickstarter!L2419,2),0)</f>
        <v>0</v>
      </c>
      <c r="R2419" s="16" t="s">
        <v>8324</v>
      </c>
      <c r="S2419" s="16" t="s">
        <v>8339</v>
      </c>
      <c r="T2419" s="15">
        <f>(((Kickstarter!J2419/60)/60)/24)+DATE(1970,1,1)</f>
        <v>41831.884108796294</v>
      </c>
      <c r="U2419" s="15">
        <f>(((Kickstarter!I2419/60)/60)/24)+DATE(1970,1,1)</f>
        <v>41861.884108796294</v>
      </c>
      <c r="V2419">
        <f>YEAR(T2419)</f>
        <v>2014</v>
      </c>
      <c r="W2419">
        <f>YEAR(U2419)</f>
        <v>2014</v>
      </c>
    </row>
    <row r="2420" spans="1:23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5">
        <f t="shared" si="37"/>
        <v>42027.856990740736</v>
      </c>
      <c r="L2420" t="b">
        <v>0</v>
      </c>
      <c r="M2420">
        <v>5</v>
      </c>
      <c r="N2420" t="b">
        <v>0</v>
      </c>
      <c r="O2420" t="s">
        <v>8282</v>
      </c>
      <c r="P2420" s="13">
        <v>0</v>
      </c>
      <c r="Q2420">
        <f>IFERROR(ROUND(Kickstarter!E2420/[1]Kickstarter!L2420,2),0)</f>
        <v>0.63</v>
      </c>
      <c r="R2420" s="16" t="s">
        <v>8313</v>
      </c>
      <c r="S2420" s="16" t="s">
        <v>8322</v>
      </c>
      <c r="T2420" s="15">
        <f>(((Kickstarter!J2420/60)/60)/24)+DATE(1970,1,1)</f>
        <v>42027.856990740736</v>
      </c>
      <c r="U2420" s="15">
        <f>(((Kickstarter!I2420/60)/60)/24)+DATE(1970,1,1)</f>
        <v>42087.815324074079</v>
      </c>
      <c r="V2420">
        <f>YEAR(T2420)</f>
        <v>2015</v>
      </c>
      <c r="W2420">
        <f>YEAR(U2420)</f>
        <v>2015</v>
      </c>
    </row>
    <row r="2421" spans="1:23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5">
        <f t="shared" si="37"/>
        <v>41993.738298611112</v>
      </c>
      <c r="L2421" t="b">
        <v>0</v>
      </c>
      <c r="M2421">
        <v>0</v>
      </c>
      <c r="N2421" t="b">
        <v>0</v>
      </c>
      <c r="O2421" t="s">
        <v>8282</v>
      </c>
      <c r="P2421" s="13">
        <v>0</v>
      </c>
      <c r="Q2421">
        <f>IFERROR(ROUND(Kickstarter!E2421/[1]Kickstarter!L2421,2),0)</f>
        <v>0</v>
      </c>
      <c r="R2421" s="16" t="s">
        <v>8308</v>
      </c>
      <c r="S2421" s="16" t="s">
        <v>8307</v>
      </c>
      <c r="T2421" s="15">
        <f>(((Kickstarter!J2421/60)/60)/24)+DATE(1970,1,1)</f>
        <v>41993.738298611104</v>
      </c>
      <c r="U2421" s="15">
        <f>(((Kickstarter!I2421/60)/60)/24)+DATE(1970,1,1)</f>
        <v>42053.738298611104</v>
      </c>
      <c r="V2421">
        <f>YEAR(T2421)</f>
        <v>2014</v>
      </c>
      <c r="W2421">
        <f>YEAR(U2421)</f>
        <v>2015</v>
      </c>
    </row>
    <row r="2422" spans="1:23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5">
        <f t="shared" si="37"/>
        <v>41893.028877314813</v>
      </c>
      <c r="L2422" t="b">
        <v>0</v>
      </c>
      <c r="M2422">
        <v>36</v>
      </c>
      <c r="N2422" t="b">
        <v>0</v>
      </c>
      <c r="O2422" t="s">
        <v>8282</v>
      </c>
      <c r="P2422" s="13">
        <v>0</v>
      </c>
      <c r="Q2422">
        <f>IFERROR(ROUND(Kickstarter!E2422/[1]Kickstarter!L2422,2),0)</f>
        <v>500.2</v>
      </c>
      <c r="R2422" s="16" t="s">
        <v>8335</v>
      </c>
      <c r="S2422" s="16" t="s">
        <v>8338</v>
      </c>
      <c r="T2422" s="15">
        <f>(((Kickstarter!J2422/60)/60)/24)+DATE(1970,1,1)</f>
        <v>41893.028877314813</v>
      </c>
      <c r="U2422" s="15">
        <f>(((Kickstarter!I2422/60)/60)/24)+DATE(1970,1,1)</f>
        <v>41953.070543981477</v>
      </c>
      <c r="V2422">
        <f>YEAR(T2422)</f>
        <v>2014</v>
      </c>
      <c r="W2422">
        <f>YEAR(U2422)</f>
        <v>2014</v>
      </c>
    </row>
    <row r="2423" spans="1:23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5">
        <f t="shared" si="37"/>
        <v>42026.687453703707</v>
      </c>
      <c r="L2423" t="b">
        <v>0</v>
      </c>
      <c r="M2423">
        <v>1</v>
      </c>
      <c r="N2423" t="b">
        <v>0</v>
      </c>
      <c r="O2423" t="s">
        <v>8282</v>
      </c>
      <c r="P2423" s="13">
        <v>0</v>
      </c>
      <c r="Q2423">
        <f>IFERROR(ROUND(Kickstarter!E2423/[1]Kickstarter!L2423,2),0)</f>
        <v>0.25</v>
      </c>
      <c r="R2423" s="16" t="s">
        <v>8310</v>
      </c>
      <c r="S2423" s="16" t="s">
        <v>8309</v>
      </c>
      <c r="T2423" s="15">
        <f>(((Kickstarter!J2423/60)/60)/24)+DATE(1970,1,1)</f>
        <v>42026.687453703707</v>
      </c>
      <c r="U2423" s="15">
        <f>(((Kickstarter!I2423/60)/60)/24)+DATE(1970,1,1)</f>
        <v>42056.687453703707</v>
      </c>
      <c r="V2423">
        <f>YEAR(T2423)</f>
        <v>2015</v>
      </c>
      <c r="W2423">
        <f>YEAR(U2423)</f>
        <v>2015</v>
      </c>
    </row>
    <row r="2424" spans="1:23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5">
        <f t="shared" si="37"/>
        <v>42044.724953703699</v>
      </c>
      <c r="L2424" t="b">
        <v>0</v>
      </c>
      <c r="M2424">
        <v>1</v>
      </c>
      <c r="N2424" t="b">
        <v>0</v>
      </c>
      <c r="O2424" t="s">
        <v>8282</v>
      </c>
      <c r="P2424" s="13">
        <v>0</v>
      </c>
      <c r="Q2424">
        <f>IFERROR(ROUND(Kickstarter!E2424/[1]Kickstarter!L2424,2),0)</f>
        <v>0.11</v>
      </c>
      <c r="R2424" s="16" t="s">
        <v>8315</v>
      </c>
      <c r="S2424" s="16" t="s">
        <v>8320</v>
      </c>
      <c r="T2424" s="15">
        <f>(((Kickstarter!J2424/60)/60)/24)+DATE(1970,1,1)</f>
        <v>42044.724953703699</v>
      </c>
      <c r="U2424" s="15">
        <f>(((Kickstarter!I2424/60)/60)/24)+DATE(1970,1,1)</f>
        <v>42074.683287037042</v>
      </c>
      <c r="V2424">
        <f>YEAR(T2424)</f>
        <v>2015</v>
      </c>
      <c r="W2424">
        <f>YEAR(U2424)</f>
        <v>2015</v>
      </c>
    </row>
    <row r="2425" spans="1:23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5">
        <f t="shared" si="37"/>
        <v>41974.704745370371</v>
      </c>
      <c r="L2425" t="b">
        <v>0</v>
      </c>
      <c r="M2425">
        <v>1</v>
      </c>
      <c r="N2425" t="b">
        <v>0</v>
      </c>
      <c r="O2425" t="s">
        <v>8282</v>
      </c>
      <c r="P2425" s="13">
        <v>0</v>
      </c>
      <c r="Q2425">
        <f>IFERROR(ROUND(Kickstarter!E2425/[1]Kickstarter!L2425,2),0)</f>
        <v>2</v>
      </c>
      <c r="R2425" s="16" t="s">
        <v>8318</v>
      </c>
      <c r="S2425" s="16" t="s">
        <v>8331</v>
      </c>
      <c r="T2425" s="15">
        <f>(((Kickstarter!J2425/60)/60)/24)+DATE(1970,1,1)</f>
        <v>41974.704745370371</v>
      </c>
      <c r="U2425" s="15">
        <f>(((Kickstarter!I2425/60)/60)/24)+DATE(1970,1,1)</f>
        <v>42004.704745370371</v>
      </c>
      <c r="V2425">
        <f>YEAR(T2425)</f>
        <v>2014</v>
      </c>
      <c r="W2425">
        <f>YEAR(U2425)</f>
        <v>2014</v>
      </c>
    </row>
    <row r="2426" spans="1:23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5">
        <f t="shared" si="37"/>
        <v>41909.892453703702</v>
      </c>
      <c r="L2426" t="b">
        <v>0</v>
      </c>
      <c r="M2426">
        <v>9</v>
      </c>
      <c r="N2426" t="b">
        <v>0</v>
      </c>
      <c r="O2426" t="s">
        <v>8282</v>
      </c>
      <c r="P2426" s="13">
        <v>0</v>
      </c>
      <c r="Q2426">
        <f>IFERROR(ROUND(Kickstarter!E2426/[1]Kickstarter!L2426,2),0)</f>
        <v>44.29</v>
      </c>
      <c r="R2426" s="16" t="s">
        <v>8310</v>
      </c>
      <c r="S2426" s="16" t="s">
        <v>8309</v>
      </c>
      <c r="T2426" s="15">
        <f>(((Kickstarter!J2426/60)/60)/24)+DATE(1970,1,1)</f>
        <v>41909.892453703702</v>
      </c>
      <c r="U2426" s="15">
        <f>(((Kickstarter!I2426/60)/60)/24)+DATE(1970,1,1)</f>
        <v>41939.892453703702</v>
      </c>
      <c r="V2426">
        <f>YEAR(T2426)</f>
        <v>2014</v>
      </c>
      <c r="W2426">
        <f>YEAR(U2426)</f>
        <v>2014</v>
      </c>
    </row>
    <row r="2427" spans="1:23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5">
        <f t="shared" si="37"/>
        <v>42502.913761574076</v>
      </c>
      <c r="L2427" t="b">
        <v>0</v>
      </c>
      <c r="M2427">
        <v>1</v>
      </c>
      <c r="N2427" t="b">
        <v>0</v>
      </c>
      <c r="O2427" t="s">
        <v>8282</v>
      </c>
      <c r="P2427" s="13">
        <v>0</v>
      </c>
      <c r="Q2427">
        <f>IFERROR(ROUND(Kickstarter!E2427/[1]Kickstarter!L2427,2),0)</f>
        <v>0.13</v>
      </c>
      <c r="R2427" s="16" t="s">
        <v>8310</v>
      </c>
      <c r="S2427" s="16" t="s">
        <v>8309</v>
      </c>
      <c r="T2427" s="15">
        <f>(((Kickstarter!J2427/60)/60)/24)+DATE(1970,1,1)</f>
        <v>42502.913761574076</v>
      </c>
      <c r="U2427" s="15">
        <f>(((Kickstarter!I2427/60)/60)/24)+DATE(1970,1,1)</f>
        <v>42517.919444444444</v>
      </c>
      <c r="V2427">
        <f>YEAR(T2427)</f>
        <v>2016</v>
      </c>
      <c r="W2427">
        <f>YEAR(U2427)</f>
        <v>2016</v>
      </c>
    </row>
    <row r="2428" spans="1:23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5">
        <f t="shared" si="37"/>
        <v>42164.170046296298</v>
      </c>
      <c r="L2428" t="b">
        <v>0</v>
      </c>
      <c r="M2428">
        <v>0</v>
      </c>
      <c r="N2428" t="b">
        <v>0</v>
      </c>
      <c r="O2428" t="s">
        <v>8282</v>
      </c>
      <c r="P2428" s="13">
        <v>0</v>
      </c>
      <c r="Q2428">
        <f>IFERROR(ROUND(Kickstarter!E2428/[1]Kickstarter!L2428,2),0)</f>
        <v>0</v>
      </c>
      <c r="R2428" s="16" t="s">
        <v>8335</v>
      </c>
      <c r="S2428" s="16" t="s">
        <v>8334</v>
      </c>
      <c r="T2428" s="15">
        <f>(((Kickstarter!J2428/60)/60)/24)+DATE(1970,1,1)</f>
        <v>42164.170046296291</v>
      </c>
      <c r="U2428" s="15">
        <f>(((Kickstarter!I2428/60)/60)/24)+DATE(1970,1,1)</f>
        <v>42224.170046296291</v>
      </c>
      <c r="V2428">
        <f>YEAR(T2428)</f>
        <v>2015</v>
      </c>
      <c r="W2428">
        <f>YEAR(U2428)</f>
        <v>2015</v>
      </c>
    </row>
    <row r="2429" spans="1:23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5">
        <f t="shared" si="37"/>
        <v>42412.318668981483</v>
      </c>
      <c r="L2429" t="b">
        <v>0</v>
      </c>
      <c r="M2429">
        <v>1</v>
      </c>
      <c r="N2429" t="b">
        <v>0</v>
      </c>
      <c r="O2429" t="s">
        <v>8282</v>
      </c>
      <c r="P2429" s="13">
        <v>0</v>
      </c>
      <c r="Q2429">
        <f>IFERROR(ROUND(Kickstarter!E2429/[1]Kickstarter!L2429,2),0)</f>
        <v>0.17</v>
      </c>
      <c r="R2429" s="16" t="s">
        <v>8310</v>
      </c>
      <c r="S2429" s="16" t="s">
        <v>8309</v>
      </c>
      <c r="T2429" s="15">
        <f>(((Kickstarter!J2429/60)/60)/24)+DATE(1970,1,1)</f>
        <v>42412.318668981476</v>
      </c>
      <c r="U2429" s="15">
        <f>(((Kickstarter!I2429/60)/60)/24)+DATE(1970,1,1)</f>
        <v>42452.277002314819</v>
      </c>
      <c r="V2429">
        <f>YEAR(T2429)</f>
        <v>2016</v>
      </c>
      <c r="W2429">
        <f>YEAR(U2429)</f>
        <v>2016</v>
      </c>
    </row>
    <row r="2430" spans="1:23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5">
        <f t="shared" si="37"/>
        <v>42045.784155092595</v>
      </c>
      <c r="L2430" t="b">
        <v>0</v>
      </c>
      <c r="M2430">
        <v>1</v>
      </c>
      <c r="N2430" t="b">
        <v>0</v>
      </c>
      <c r="O2430" t="s">
        <v>8282</v>
      </c>
      <c r="P2430" s="13">
        <v>0</v>
      </c>
      <c r="Q2430">
        <f>IFERROR(ROUND(Kickstarter!E2430/[1]Kickstarter!L2430,2),0)</f>
        <v>0.13</v>
      </c>
      <c r="R2430" s="16" t="s">
        <v>8310</v>
      </c>
      <c r="S2430" s="16" t="s">
        <v>8309</v>
      </c>
      <c r="T2430" s="15">
        <f>(((Kickstarter!J2430/60)/60)/24)+DATE(1970,1,1)</f>
        <v>42045.784155092595</v>
      </c>
      <c r="U2430" s="15">
        <f>(((Kickstarter!I2430/60)/60)/24)+DATE(1970,1,1)</f>
        <v>42075.742488425924</v>
      </c>
      <c r="V2430">
        <f>YEAR(T2430)</f>
        <v>2015</v>
      </c>
      <c r="W2430">
        <f>YEAR(U2430)</f>
        <v>2015</v>
      </c>
    </row>
    <row r="2431" spans="1:23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5">
        <f t="shared" si="37"/>
        <v>42734.879236111112</v>
      </c>
      <c r="L2431" t="b">
        <v>0</v>
      </c>
      <c r="M2431">
        <v>4</v>
      </c>
      <c r="N2431" t="b">
        <v>0</v>
      </c>
      <c r="O2431" t="s">
        <v>8282</v>
      </c>
      <c r="P2431" s="13">
        <v>0</v>
      </c>
      <c r="Q2431">
        <f>IFERROR(ROUND(Kickstarter!E2431/[1]Kickstarter!L2431,2),0)</f>
        <v>501.25</v>
      </c>
      <c r="R2431" s="16" t="s">
        <v>8313</v>
      </c>
      <c r="S2431" s="16" t="s">
        <v>8343</v>
      </c>
      <c r="T2431" s="15">
        <f>(((Kickstarter!J2431/60)/60)/24)+DATE(1970,1,1)</f>
        <v>42734.879236111112</v>
      </c>
      <c r="U2431" s="15">
        <f>(((Kickstarter!I2431/60)/60)/24)+DATE(1970,1,1)</f>
        <v>42771.697222222225</v>
      </c>
      <c r="V2431">
        <f>YEAR(T2431)</f>
        <v>2016</v>
      </c>
      <c r="W2431">
        <f>YEAR(U2431)</f>
        <v>2017</v>
      </c>
    </row>
    <row r="2432" spans="1:23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5">
        <f t="shared" si="37"/>
        <v>42382.130833333329</v>
      </c>
      <c r="L2432" t="b">
        <v>0</v>
      </c>
      <c r="M2432">
        <v>2</v>
      </c>
      <c r="N2432" t="b">
        <v>0</v>
      </c>
      <c r="O2432" t="s">
        <v>8282</v>
      </c>
      <c r="P2432" s="13">
        <v>0</v>
      </c>
      <c r="Q2432">
        <f>IFERROR(ROUND(Kickstarter!E2432/[1]Kickstarter!L2432,2),0)</f>
        <v>2.1</v>
      </c>
      <c r="R2432" s="16" t="s">
        <v>8329</v>
      </c>
      <c r="S2432" s="16" t="s">
        <v>8344</v>
      </c>
      <c r="T2432" s="15">
        <f>(((Kickstarter!J2432/60)/60)/24)+DATE(1970,1,1)</f>
        <v>42382.130833333329</v>
      </c>
      <c r="U2432" s="15">
        <f>(((Kickstarter!I2432/60)/60)/24)+DATE(1970,1,1)</f>
        <v>42412.130833333329</v>
      </c>
      <c r="V2432">
        <f>YEAR(T2432)</f>
        <v>2016</v>
      </c>
      <c r="W2432">
        <f>YEAR(U2432)</f>
        <v>2016</v>
      </c>
    </row>
    <row r="2433" spans="1:23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5">
        <f t="shared" si="37"/>
        <v>42489.099687499998</v>
      </c>
      <c r="L2433" t="b">
        <v>0</v>
      </c>
      <c r="M2433">
        <v>2</v>
      </c>
      <c r="N2433" t="b">
        <v>0</v>
      </c>
      <c r="O2433" t="s">
        <v>8282</v>
      </c>
      <c r="P2433" s="13">
        <v>0</v>
      </c>
      <c r="Q2433">
        <f>IFERROR(ROUND(Kickstarter!E2433/[1]Kickstarter!L2433,2),0)</f>
        <v>0.28999999999999998</v>
      </c>
      <c r="R2433" s="16" t="s">
        <v>8308</v>
      </c>
      <c r="S2433" s="16" t="s">
        <v>8342</v>
      </c>
      <c r="T2433" s="15">
        <f>(((Kickstarter!J2433/60)/60)/24)+DATE(1970,1,1)</f>
        <v>42489.099687499998</v>
      </c>
      <c r="U2433" s="15">
        <f>(((Kickstarter!I2433/60)/60)/24)+DATE(1970,1,1)</f>
        <v>42549.099687499998</v>
      </c>
      <c r="V2433">
        <f>YEAR(T2433)</f>
        <v>2016</v>
      </c>
      <c r="W2433">
        <f>YEAR(U2433)</f>
        <v>2016</v>
      </c>
    </row>
    <row r="2434" spans="1:23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5">
        <f t="shared" si="37"/>
        <v>42041.218715277777</v>
      </c>
      <c r="L2434" t="b">
        <v>0</v>
      </c>
      <c r="M2434">
        <v>2</v>
      </c>
      <c r="N2434" t="b">
        <v>0</v>
      </c>
      <c r="O2434" t="s">
        <v>8282</v>
      </c>
      <c r="P2434" s="13">
        <v>0</v>
      </c>
      <c r="Q2434">
        <f>IFERROR(ROUND(Kickstarter!E2434/[1]Kickstarter!L2434,2),0)</f>
        <v>0.4</v>
      </c>
      <c r="R2434" s="16" t="s">
        <v>8318</v>
      </c>
      <c r="S2434" s="16" t="s">
        <v>8331</v>
      </c>
      <c r="T2434" s="15">
        <f>(((Kickstarter!J2434/60)/60)/24)+DATE(1970,1,1)</f>
        <v>42041.218715277777</v>
      </c>
      <c r="U2434" s="15">
        <f>(((Kickstarter!I2434/60)/60)/24)+DATE(1970,1,1)</f>
        <v>42071.218715277777</v>
      </c>
      <c r="V2434">
        <f>YEAR(T2434)</f>
        <v>2015</v>
      </c>
      <c r="W2434">
        <f>YEAR(U2434)</f>
        <v>2015</v>
      </c>
    </row>
    <row r="2435" spans="1:23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5">
        <f t="shared" ref="K2435:K2498" si="38">(J2435/86400) + DATE(1970,1,1)</f>
        <v>42397.89980324074</v>
      </c>
      <c r="L2435" t="b">
        <v>0</v>
      </c>
      <c r="M2435">
        <v>0</v>
      </c>
      <c r="N2435" t="b">
        <v>0</v>
      </c>
      <c r="O2435" t="s">
        <v>8282</v>
      </c>
      <c r="P2435" s="13">
        <v>0</v>
      </c>
      <c r="Q2435">
        <f>IFERROR(ROUND(Kickstarter!E2435/[1]Kickstarter!L2435,2),0)</f>
        <v>0</v>
      </c>
      <c r="R2435" s="16" t="s">
        <v>8310</v>
      </c>
      <c r="S2435" s="16" t="s">
        <v>8309</v>
      </c>
      <c r="T2435" s="15">
        <f>(((Kickstarter!J2435/60)/60)/24)+DATE(1970,1,1)</f>
        <v>42397.89980324074</v>
      </c>
      <c r="U2435" s="15">
        <f>(((Kickstarter!I2435/60)/60)/24)+DATE(1970,1,1)</f>
        <v>42427.89980324074</v>
      </c>
      <c r="V2435">
        <f>YEAR(T2435)</f>
        <v>2016</v>
      </c>
      <c r="W2435">
        <f>YEAR(U2435)</f>
        <v>2016</v>
      </c>
    </row>
    <row r="2436" spans="1:23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5">
        <f t="shared" si="38"/>
        <v>42180.186041666668</v>
      </c>
      <c r="L2436" t="b">
        <v>0</v>
      </c>
      <c r="M2436">
        <v>2</v>
      </c>
      <c r="N2436" t="b">
        <v>0</v>
      </c>
      <c r="O2436" t="s">
        <v>8282</v>
      </c>
      <c r="P2436" s="13">
        <v>0</v>
      </c>
      <c r="Q2436">
        <f>IFERROR(ROUND(Kickstarter!E2436/[1]Kickstarter!L2436,2),0)</f>
        <v>2.17</v>
      </c>
      <c r="R2436" s="16" t="s">
        <v>8313</v>
      </c>
      <c r="S2436" s="16" t="s">
        <v>8322</v>
      </c>
      <c r="T2436" s="15">
        <f>(((Kickstarter!J2436/60)/60)/24)+DATE(1970,1,1)</f>
        <v>42180.18604166666</v>
      </c>
      <c r="U2436" s="15">
        <f>(((Kickstarter!I2436/60)/60)/24)+DATE(1970,1,1)</f>
        <v>42220.18604166666</v>
      </c>
      <c r="V2436">
        <f>YEAR(T2436)</f>
        <v>2015</v>
      </c>
      <c r="W2436">
        <f>YEAR(U2436)</f>
        <v>2015</v>
      </c>
    </row>
    <row r="2437" spans="1:23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5">
        <f t="shared" si="38"/>
        <v>42252.277615740742</v>
      </c>
      <c r="L2437" t="b">
        <v>0</v>
      </c>
      <c r="M2437">
        <v>4</v>
      </c>
      <c r="N2437" t="b">
        <v>0</v>
      </c>
      <c r="O2437" t="s">
        <v>8282</v>
      </c>
      <c r="P2437" s="13">
        <v>0</v>
      </c>
      <c r="Q2437">
        <f>IFERROR(ROUND(Kickstarter!E2437/[1]Kickstarter!L2437,2),0)</f>
        <v>136</v>
      </c>
      <c r="R2437" s="16" t="s">
        <v>8313</v>
      </c>
      <c r="S2437" s="16" t="s">
        <v>8322</v>
      </c>
      <c r="T2437" s="15">
        <f>(((Kickstarter!J2437/60)/60)/24)+DATE(1970,1,1)</f>
        <v>42252.277615740735</v>
      </c>
      <c r="U2437" s="15">
        <f>(((Kickstarter!I2437/60)/60)/24)+DATE(1970,1,1)</f>
        <v>42282.277615740735</v>
      </c>
      <c r="V2437">
        <f>YEAR(T2437)</f>
        <v>2015</v>
      </c>
      <c r="W2437">
        <f>YEAR(U2437)</f>
        <v>2015</v>
      </c>
    </row>
    <row r="2438" spans="1:23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5">
        <f t="shared" si="38"/>
        <v>42338.615393518514</v>
      </c>
      <c r="L2438" t="b">
        <v>0</v>
      </c>
      <c r="M2438">
        <v>2</v>
      </c>
      <c r="N2438" t="b">
        <v>0</v>
      </c>
      <c r="O2438" t="s">
        <v>8282</v>
      </c>
      <c r="P2438" s="13">
        <v>0</v>
      </c>
      <c r="Q2438">
        <f>IFERROR(ROUND(Kickstarter!E2438/[1]Kickstarter!L2438,2),0)</f>
        <v>22.5</v>
      </c>
      <c r="R2438" s="16" t="s">
        <v>8324</v>
      </c>
      <c r="S2438" s="16" t="s">
        <v>8327</v>
      </c>
      <c r="T2438" s="15">
        <f>(((Kickstarter!J2438/60)/60)/24)+DATE(1970,1,1)</f>
        <v>42338.615393518514</v>
      </c>
      <c r="U2438" s="15">
        <f>(((Kickstarter!I2438/60)/60)/24)+DATE(1970,1,1)</f>
        <v>42398.615393518514</v>
      </c>
      <c r="V2438">
        <f>YEAR(T2438)</f>
        <v>2015</v>
      </c>
      <c r="W2438">
        <f>YEAR(U2438)</f>
        <v>2016</v>
      </c>
    </row>
    <row r="2439" spans="1:23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5">
        <f t="shared" si="38"/>
        <v>42031.965138888889</v>
      </c>
      <c r="L2439" t="b">
        <v>0</v>
      </c>
      <c r="M2439">
        <v>0</v>
      </c>
      <c r="N2439" t="b">
        <v>0</v>
      </c>
      <c r="O2439" t="s">
        <v>8282</v>
      </c>
      <c r="P2439" s="13">
        <v>0</v>
      </c>
      <c r="Q2439">
        <f>IFERROR(ROUND(Kickstarter!E2439/[1]Kickstarter!L2439,2),0)</f>
        <v>0</v>
      </c>
      <c r="R2439" s="16" t="s">
        <v>8310</v>
      </c>
      <c r="S2439" s="16" t="s">
        <v>8309</v>
      </c>
      <c r="T2439" s="15">
        <f>(((Kickstarter!J2439/60)/60)/24)+DATE(1970,1,1)</f>
        <v>42031.965138888889</v>
      </c>
      <c r="U2439" s="15">
        <f>(((Kickstarter!I2439/60)/60)/24)+DATE(1970,1,1)</f>
        <v>42080.75</v>
      </c>
      <c r="V2439">
        <f>YEAR(T2439)</f>
        <v>2015</v>
      </c>
      <c r="W2439">
        <f>YEAR(U2439)</f>
        <v>2015</v>
      </c>
    </row>
    <row r="2440" spans="1:23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5">
        <f t="shared" si="38"/>
        <v>42285.91506944444</v>
      </c>
      <c r="L2440" t="b">
        <v>0</v>
      </c>
      <c r="M2440">
        <v>1</v>
      </c>
      <c r="N2440" t="b">
        <v>0</v>
      </c>
      <c r="O2440" t="s">
        <v>8282</v>
      </c>
      <c r="P2440" s="13">
        <v>0</v>
      </c>
      <c r="Q2440">
        <f>IFERROR(ROUND(Kickstarter!E2440/[1]Kickstarter!L2440,2),0)</f>
        <v>50</v>
      </c>
      <c r="R2440" s="16" t="s">
        <v>8315</v>
      </c>
      <c r="S2440" s="16" t="s">
        <v>8320</v>
      </c>
      <c r="T2440" s="15">
        <f>(((Kickstarter!J2440/60)/60)/24)+DATE(1970,1,1)</f>
        <v>42285.91506944444</v>
      </c>
      <c r="U2440" s="15">
        <f>(((Kickstarter!I2440/60)/60)/24)+DATE(1970,1,1)</f>
        <v>42345.956736111111</v>
      </c>
      <c r="V2440">
        <f>YEAR(T2440)</f>
        <v>2015</v>
      </c>
      <c r="W2440">
        <f>YEAR(U2440)</f>
        <v>2015</v>
      </c>
    </row>
    <row r="2441" spans="1:23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5">
        <f t="shared" si="38"/>
        <v>42265.818622685183</v>
      </c>
      <c r="L2441" t="b">
        <v>0</v>
      </c>
      <c r="M2441">
        <v>0</v>
      </c>
      <c r="N2441" t="b">
        <v>0</v>
      </c>
      <c r="O2441" t="s">
        <v>8282</v>
      </c>
      <c r="P2441" s="13">
        <v>0</v>
      </c>
      <c r="Q2441">
        <f>IFERROR(ROUND(Kickstarter!E2441/[1]Kickstarter!L2441,2),0)</f>
        <v>0</v>
      </c>
      <c r="R2441" s="16" t="s">
        <v>8310</v>
      </c>
      <c r="S2441" s="16" t="s">
        <v>8311</v>
      </c>
      <c r="T2441" s="15">
        <f>(((Kickstarter!J2441/60)/60)/24)+DATE(1970,1,1)</f>
        <v>42265.818622685183</v>
      </c>
      <c r="U2441" s="15">
        <f>(((Kickstarter!I2441/60)/60)/24)+DATE(1970,1,1)</f>
        <v>42295.818622685183</v>
      </c>
      <c r="V2441">
        <f>YEAR(T2441)</f>
        <v>2015</v>
      </c>
      <c r="W2441">
        <f>YEAR(U2441)</f>
        <v>2015</v>
      </c>
    </row>
    <row r="2442" spans="1:23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5">
        <f t="shared" si="38"/>
        <v>42383.899456018524</v>
      </c>
      <c r="L2442" t="b">
        <v>0</v>
      </c>
      <c r="M2442">
        <v>2</v>
      </c>
      <c r="N2442" t="b">
        <v>0</v>
      </c>
      <c r="O2442" t="s">
        <v>8282</v>
      </c>
      <c r="P2442" s="13">
        <v>0</v>
      </c>
      <c r="Q2442">
        <f>IFERROR(ROUND(Kickstarter!E2442/[1]Kickstarter!L2442,2),0)</f>
        <v>2</v>
      </c>
      <c r="R2442" s="16" t="s">
        <v>8308</v>
      </c>
      <c r="S2442" s="16" t="s">
        <v>8342</v>
      </c>
      <c r="T2442" s="15">
        <f>(((Kickstarter!J2442/60)/60)/24)+DATE(1970,1,1)</f>
        <v>42383.899456018517</v>
      </c>
      <c r="U2442" s="15">
        <f>(((Kickstarter!I2442/60)/60)/24)+DATE(1970,1,1)</f>
        <v>42413.899456018517</v>
      </c>
      <c r="V2442">
        <f>YEAR(T2442)</f>
        <v>2016</v>
      </c>
      <c r="W2442">
        <f>YEAR(U2442)</f>
        <v>2016</v>
      </c>
    </row>
    <row r="2443" spans="1:23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5">
        <f t="shared" si="38"/>
        <v>42187.125625000001</v>
      </c>
      <c r="L2443" t="b">
        <v>0</v>
      </c>
      <c r="M2443">
        <v>109</v>
      </c>
      <c r="N2443" t="b">
        <v>1</v>
      </c>
      <c r="O2443" t="s">
        <v>8296</v>
      </c>
      <c r="P2443" s="13">
        <v>0</v>
      </c>
      <c r="Q2443">
        <f>IFERROR(ROUND(Kickstarter!E2443/[1]Kickstarter!L2443,2),0)</f>
        <v>4045.5</v>
      </c>
      <c r="R2443" s="16" t="s">
        <v>8318</v>
      </c>
      <c r="S2443" s="16" t="s">
        <v>8333</v>
      </c>
      <c r="T2443" s="15">
        <f>(((Kickstarter!J2443/60)/60)/24)+DATE(1970,1,1)</f>
        <v>42187.125625000001</v>
      </c>
      <c r="U2443" s="15">
        <f>(((Kickstarter!I2443/60)/60)/24)+DATE(1970,1,1)</f>
        <v>42208.207638888889</v>
      </c>
      <c r="V2443">
        <f>YEAR(T2443)</f>
        <v>2015</v>
      </c>
      <c r="W2443">
        <f>YEAR(U2443)</f>
        <v>2015</v>
      </c>
    </row>
    <row r="2444" spans="1:23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5">
        <f t="shared" si="38"/>
        <v>42052.666990740741</v>
      </c>
      <c r="L2444" t="b">
        <v>0</v>
      </c>
      <c r="M2444">
        <v>372</v>
      </c>
      <c r="N2444" t="b">
        <v>1</v>
      </c>
      <c r="O2444" t="s">
        <v>8296</v>
      </c>
      <c r="P2444" s="13">
        <v>0</v>
      </c>
      <c r="Q2444">
        <f>IFERROR(ROUND(Kickstarter!E2444/[1]Kickstarter!L2444,2),0)</f>
        <v>30226</v>
      </c>
      <c r="R2444" s="16" t="s">
        <v>8315</v>
      </c>
      <c r="S2444" s="16" t="s">
        <v>8321</v>
      </c>
      <c r="T2444" s="15">
        <f>(((Kickstarter!J2444/60)/60)/24)+DATE(1970,1,1)</f>
        <v>42052.666990740734</v>
      </c>
      <c r="U2444" s="15">
        <f>(((Kickstarter!I2444/60)/60)/24)+DATE(1970,1,1)</f>
        <v>42082.625324074077</v>
      </c>
      <c r="V2444">
        <f>YEAR(T2444)</f>
        <v>2015</v>
      </c>
      <c r="W2444">
        <f>YEAR(U2444)</f>
        <v>2015</v>
      </c>
    </row>
    <row r="2445" spans="1:23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5">
        <f t="shared" si="38"/>
        <v>41836.625254629631</v>
      </c>
      <c r="L2445" t="b">
        <v>0</v>
      </c>
      <c r="M2445">
        <v>311</v>
      </c>
      <c r="N2445" t="b">
        <v>1</v>
      </c>
      <c r="O2445" t="s">
        <v>8296</v>
      </c>
      <c r="P2445" s="13">
        <v>0</v>
      </c>
      <c r="Q2445">
        <f>IFERROR(ROUND(Kickstarter!E2445/[1]Kickstarter!L2445,2),0)</f>
        <v>6750.5</v>
      </c>
      <c r="R2445" s="16" t="s">
        <v>8308</v>
      </c>
      <c r="S2445" s="16" t="s">
        <v>8332</v>
      </c>
      <c r="T2445" s="15">
        <f>(((Kickstarter!J2445/60)/60)/24)+DATE(1970,1,1)</f>
        <v>41836.625254629631</v>
      </c>
      <c r="U2445" s="15">
        <f>(((Kickstarter!I2445/60)/60)/24)+DATE(1970,1,1)</f>
        <v>41866.625254629631</v>
      </c>
      <c r="V2445">
        <f>YEAR(T2445)</f>
        <v>2014</v>
      </c>
      <c r="W2445">
        <f>YEAR(U2445)</f>
        <v>2014</v>
      </c>
    </row>
    <row r="2446" spans="1:23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5">
        <f t="shared" si="38"/>
        <v>42485.754525462966</v>
      </c>
      <c r="L2446" t="b">
        <v>0</v>
      </c>
      <c r="M2446">
        <v>61</v>
      </c>
      <c r="N2446" t="b">
        <v>1</v>
      </c>
      <c r="O2446" t="s">
        <v>8296</v>
      </c>
      <c r="P2446" s="13">
        <v>0</v>
      </c>
      <c r="Q2446">
        <f>IFERROR(ROUND(Kickstarter!E2446/[1]Kickstarter!L2446,2),0)</f>
        <v>325.8</v>
      </c>
      <c r="R2446" s="16" t="s">
        <v>8308</v>
      </c>
      <c r="S2446" s="16" t="s">
        <v>8332</v>
      </c>
      <c r="T2446" s="15">
        <f>(((Kickstarter!J2446/60)/60)/24)+DATE(1970,1,1)</f>
        <v>42485.754525462966</v>
      </c>
      <c r="U2446" s="15">
        <f>(((Kickstarter!I2446/60)/60)/24)+DATE(1970,1,1)</f>
        <v>42515.754525462966</v>
      </c>
      <c r="V2446">
        <f>YEAR(T2446)</f>
        <v>2016</v>
      </c>
      <c r="W2446">
        <f>YEAR(U2446)</f>
        <v>2016</v>
      </c>
    </row>
    <row r="2447" spans="1:23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5">
        <f t="shared" si="38"/>
        <v>42243.190057870372</v>
      </c>
      <c r="L2447" t="b">
        <v>0</v>
      </c>
      <c r="M2447">
        <v>115</v>
      </c>
      <c r="N2447" t="b">
        <v>1</v>
      </c>
      <c r="O2447" t="s">
        <v>8296</v>
      </c>
      <c r="P2447" s="13">
        <v>0</v>
      </c>
      <c r="Q2447">
        <f>IFERROR(ROUND(Kickstarter!E2447/[1]Kickstarter!L2447,2),0)</f>
        <v>1234.29</v>
      </c>
      <c r="R2447" s="16" t="s">
        <v>8308</v>
      </c>
      <c r="S2447" s="16" t="s">
        <v>8342</v>
      </c>
      <c r="T2447" s="15">
        <f>(((Kickstarter!J2447/60)/60)/24)+DATE(1970,1,1)</f>
        <v>42243.190057870372</v>
      </c>
      <c r="U2447" s="15">
        <f>(((Kickstarter!I2447/60)/60)/24)+DATE(1970,1,1)</f>
        <v>42273.190057870372</v>
      </c>
      <c r="V2447">
        <f>YEAR(T2447)</f>
        <v>2015</v>
      </c>
      <c r="W2447">
        <f>YEAR(U2447)</f>
        <v>2015</v>
      </c>
    </row>
    <row r="2448" spans="1:23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5">
        <f t="shared" si="38"/>
        <v>42670.602673611109</v>
      </c>
      <c r="L2448" t="b">
        <v>0</v>
      </c>
      <c r="M2448">
        <v>111</v>
      </c>
      <c r="N2448" t="b">
        <v>1</v>
      </c>
      <c r="O2448" t="s">
        <v>8296</v>
      </c>
      <c r="P2448" s="13">
        <v>0</v>
      </c>
      <c r="Q2448">
        <f>IFERROR(ROUND(Kickstarter!E2448/[1]Kickstarter!L2448,2),0)</f>
        <v>1679.8</v>
      </c>
      <c r="R2448" s="16" t="s">
        <v>8310</v>
      </c>
      <c r="S2448" s="16" t="s">
        <v>8309</v>
      </c>
      <c r="T2448" s="15">
        <f>(((Kickstarter!J2448/60)/60)/24)+DATE(1970,1,1)</f>
        <v>42670.602673611109</v>
      </c>
      <c r="U2448" s="15">
        <f>(((Kickstarter!I2448/60)/60)/24)+DATE(1970,1,1)</f>
        <v>42700.64434027778</v>
      </c>
      <c r="V2448">
        <f>YEAR(T2448)</f>
        <v>2016</v>
      </c>
      <c r="W2448">
        <f>YEAR(U2448)</f>
        <v>2016</v>
      </c>
    </row>
    <row r="2449" spans="1:23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5">
        <f t="shared" si="38"/>
        <v>42654.469826388886</v>
      </c>
      <c r="L2449" t="b">
        <v>0</v>
      </c>
      <c r="M2449">
        <v>337</v>
      </c>
      <c r="N2449" t="b">
        <v>1</v>
      </c>
      <c r="O2449" t="s">
        <v>8296</v>
      </c>
      <c r="P2449" s="13">
        <v>0</v>
      </c>
      <c r="Q2449">
        <f>IFERROR(ROUND(Kickstarter!E2449/[1]Kickstarter!L2449,2),0)</f>
        <v>1335</v>
      </c>
      <c r="R2449" s="16" t="s">
        <v>8313</v>
      </c>
      <c r="S2449" s="16" t="s">
        <v>8322</v>
      </c>
      <c r="T2449" s="15">
        <f>(((Kickstarter!J2449/60)/60)/24)+DATE(1970,1,1)</f>
        <v>42654.469826388886</v>
      </c>
      <c r="U2449" s="15">
        <f>(((Kickstarter!I2449/60)/60)/24)+DATE(1970,1,1)</f>
        <v>42686.166666666672</v>
      </c>
      <c r="V2449">
        <f>YEAR(T2449)</f>
        <v>2016</v>
      </c>
      <c r="W2449">
        <f>YEAR(U2449)</f>
        <v>2016</v>
      </c>
    </row>
    <row r="2450" spans="1:23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5">
        <f t="shared" si="38"/>
        <v>42607.316122685181</v>
      </c>
      <c r="L2450" t="b">
        <v>0</v>
      </c>
      <c r="M2450">
        <v>9</v>
      </c>
      <c r="N2450" t="b">
        <v>1</v>
      </c>
      <c r="O2450" t="s">
        <v>8296</v>
      </c>
      <c r="P2450" s="13">
        <v>0</v>
      </c>
      <c r="Q2450">
        <f>IFERROR(ROUND(Kickstarter!E2450/[1]Kickstarter!L2450,2),0)</f>
        <v>28.67</v>
      </c>
      <c r="R2450" s="16" t="s">
        <v>8329</v>
      </c>
      <c r="S2450" s="16" t="s">
        <v>8330</v>
      </c>
      <c r="T2450" s="15">
        <f>(((Kickstarter!J2450/60)/60)/24)+DATE(1970,1,1)</f>
        <v>42607.316122685181</v>
      </c>
      <c r="U2450" s="15">
        <f>(((Kickstarter!I2450/60)/60)/24)+DATE(1970,1,1)</f>
        <v>42613.233333333337</v>
      </c>
      <c r="V2450">
        <f>YEAR(T2450)</f>
        <v>2016</v>
      </c>
      <c r="W2450">
        <f>YEAR(U2450)</f>
        <v>2016</v>
      </c>
    </row>
    <row r="2451" spans="1:23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5">
        <f t="shared" si="38"/>
        <v>41943.142534722225</v>
      </c>
      <c r="L2451" t="b">
        <v>0</v>
      </c>
      <c r="M2451">
        <v>120</v>
      </c>
      <c r="N2451" t="b">
        <v>1</v>
      </c>
      <c r="O2451" t="s">
        <v>8296</v>
      </c>
      <c r="P2451" s="13">
        <v>0</v>
      </c>
      <c r="Q2451">
        <f>IFERROR(ROUND(Kickstarter!E2451/[1]Kickstarter!L2451,2),0)</f>
        <v>1350</v>
      </c>
      <c r="R2451" s="16" t="s">
        <v>8335</v>
      </c>
      <c r="S2451" s="16" t="s">
        <v>8334</v>
      </c>
      <c r="T2451" s="15">
        <f>(((Kickstarter!J2451/60)/60)/24)+DATE(1970,1,1)</f>
        <v>41943.142534722225</v>
      </c>
      <c r="U2451" s="15">
        <f>(((Kickstarter!I2451/60)/60)/24)+DATE(1970,1,1)</f>
        <v>41973.184201388889</v>
      </c>
      <c r="V2451">
        <f>YEAR(T2451)</f>
        <v>2014</v>
      </c>
      <c r="W2451">
        <f>YEAR(U2451)</f>
        <v>2014</v>
      </c>
    </row>
    <row r="2452" spans="1:23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5">
        <f t="shared" si="38"/>
        <v>41902.07240740741</v>
      </c>
      <c r="L2452" t="b">
        <v>0</v>
      </c>
      <c r="M2452">
        <v>102</v>
      </c>
      <c r="N2452" t="b">
        <v>1</v>
      </c>
      <c r="O2452" t="s">
        <v>8296</v>
      </c>
      <c r="P2452" s="13">
        <v>0</v>
      </c>
      <c r="Q2452">
        <f>IFERROR(ROUND(Kickstarter!E2452/[1]Kickstarter!L2452,2),0)</f>
        <v>2538.34</v>
      </c>
      <c r="R2452" s="16" t="s">
        <v>8324</v>
      </c>
      <c r="S2452" s="16" t="s">
        <v>8327</v>
      </c>
      <c r="T2452" s="15">
        <f>(((Kickstarter!J2452/60)/60)/24)+DATE(1970,1,1)</f>
        <v>41902.07240740741</v>
      </c>
      <c r="U2452" s="15">
        <f>(((Kickstarter!I2452/60)/60)/24)+DATE(1970,1,1)</f>
        <v>41940.132638888892</v>
      </c>
      <c r="V2452">
        <f>YEAR(T2452)</f>
        <v>2014</v>
      </c>
      <c r="W2452">
        <f>YEAR(U2452)</f>
        <v>2014</v>
      </c>
    </row>
    <row r="2453" spans="1:23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5">
        <f t="shared" si="38"/>
        <v>42779.908449074079</v>
      </c>
      <c r="L2453" t="b">
        <v>0</v>
      </c>
      <c r="M2453">
        <v>186</v>
      </c>
      <c r="N2453" t="b">
        <v>1</v>
      </c>
      <c r="O2453" t="s">
        <v>8296</v>
      </c>
      <c r="P2453" s="13">
        <v>0</v>
      </c>
      <c r="Q2453">
        <f>IFERROR(ROUND(Kickstarter!E2453/[1]Kickstarter!L2453,2),0)</f>
        <v>1649.29</v>
      </c>
      <c r="R2453" s="16" t="s">
        <v>8318</v>
      </c>
      <c r="S2453" s="16" t="s">
        <v>8333</v>
      </c>
      <c r="T2453" s="15">
        <f>(((Kickstarter!J2453/60)/60)/24)+DATE(1970,1,1)</f>
        <v>42779.908449074079</v>
      </c>
      <c r="U2453" s="15">
        <f>(((Kickstarter!I2453/60)/60)/24)+DATE(1970,1,1)</f>
        <v>42799.908449074079</v>
      </c>
      <c r="V2453">
        <f>YEAR(T2453)</f>
        <v>2017</v>
      </c>
      <c r="W2453">
        <f>YEAR(U2453)</f>
        <v>2017</v>
      </c>
    </row>
    <row r="2454" spans="1:23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5">
        <f t="shared" si="38"/>
        <v>42338.84375</v>
      </c>
      <c r="L2454" t="b">
        <v>0</v>
      </c>
      <c r="M2454">
        <v>15</v>
      </c>
      <c r="N2454" t="b">
        <v>1</v>
      </c>
      <c r="O2454" t="s">
        <v>8296</v>
      </c>
      <c r="P2454" s="13">
        <v>0</v>
      </c>
      <c r="Q2454">
        <f>IFERROR(ROUND(Kickstarter!E2454/[1]Kickstarter!L2454,2),0)</f>
        <v>160.19999999999999</v>
      </c>
      <c r="R2454" s="16" t="s">
        <v>8310</v>
      </c>
      <c r="S2454" s="16" t="s">
        <v>8309</v>
      </c>
      <c r="T2454" s="15">
        <f>(((Kickstarter!J2454/60)/60)/24)+DATE(1970,1,1)</f>
        <v>42338.84375</v>
      </c>
      <c r="U2454" s="15">
        <f>(((Kickstarter!I2454/60)/60)/24)+DATE(1970,1,1)</f>
        <v>42367.958333333328</v>
      </c>
      <c r="V2454">
        <f>YEAR(T2454)</f>
        <v>2015</v>
      </c>
      <c r="W2454">
        <f>YEAR(U2454)</f>
        <v>2015</v>
      </c>
    </row>
    <row r="2455" spans="1:23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5">
        <f t="shared" si="38"/>
        <v>42738.692233796297</v>
      </c>
      <c r="L2455" t="b">
        <v>0</v>
      </c>
      <c r="M2455">
        <v>67</v>
      </c>
      <c r="N2455" t="b">
        <v>1</v>
      </c>
      <c r="O2455" t="s">
        <v>8296</v>
      </c>
      <c r="P2455" s="13">
        <v>0</v>
      </c>
      <c r="Q2455">
        <f>IFERROR(ROUND(Kickstarter!E2455/[1]Kickstarter!L2455,2),0)</f>
        <v>1547</v>
      </c>
      <c r="R2455" s="16" t="s">
        <v>8324</v>
      </c>
      <c r="S2455" s="16" t="s">
        <v>8341</v>
      </c>
      <c r="T2455" s="15">
        <f>(((Kickstarter!J2455/60)/60)/24)+DATE(1970,1,1)</f>
        <v>42738.692233796297</v>
      </c>
      <c r="U2455" s="15">
        <f>(((Kickstarter!I2455/60)/60)/24)+DATE(1970,1,1)</f>
        <v>42768.692233796297</v>
      </c>
      <c r="V2455">
        <f>YEAR(T2455)</f>
        <v>2017</v>
      </c>
      <c r="W2455">
        <f>YEAR(U2455)</f>
        <v>2017</v>
      </c>
    </row>
    <row r="2456" spans="1:23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5">
        <f t="shared" si="38"/>
        <v>42770.201481481483</v>
      </c>
      <c r="L2456" t="b">
        <v>0</v>
      </c>
      <c r="M2456">
        <v>130</v>
      </c>
      <c r="N2456" t="b">
        <v>1</v>
      </c>
      <c r="O2456" t="s">
        <v>8296</v>
      </c>
      <c r="P2456" s="13">
        <v>0</v>
      </c>
      <c r="Q2456">
        <f>IFERROR(ROUND(Kickstarter!E2456/[1]Kickstarter!L2456,2),0)</f>
        <v>17648</v>
      </c>
      <c r="R2456" s="16" t="s">
        <v>8310</v>
      </c>
      <c r="S2456" s="16" t="s">
        <v>8311</v>
      </c>
      <c r="T2456" s="15">
        <f>(((Kickstarter!J2456/60)/60)/24)+DATE(1970,1,1)</f>
        <v>42770.201481481476</v>
      </c>
      <c r="U2456" s="15">
        <f>(((Kickstarter!I2456/60)/60)/24)+DATE(1970,1,1)</f>
        <v>42805.201481481476</v>
      </c>
      <c r="V2456">
        <f>YEAR(T2456)</f>
        <v>2017</v>
      </c>
      <c r="W2456">
        <f>YEAR(U2456)</f>
        <v>2017</v>
      </c>
    </row>
    <row r="2457" spans="1:23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5">
        <f t="shared" si="38"/>
        <v>42452.781828703708</v>
      </c>
      <c r="L2457" t="b">
        <v>0</v>
      </c>
      <c r="M2457">
        <v>16</v>
      </c>
      <c r="N2457" t="b">
        <v>1</v>
      </c>
      <c r="O2457" t="s">
        <v>8296</v>
      </c>
      <c r="P2457" s="13">
        <v>0</v>
      </c>
      <c r="Q2457">
        <f>IFERROR(ROUND(Kickstarter!E2457/[1]Kickstarter!L2457,2),0)</f>
        <v>109.2</v>
      </c>
      <c r="R2457" s="16" t="s">
        <v>8315</v>
      </c>
      <c r="S2457" s="16" t="s">
        <v>8320</v>
      </c>
      <c r="T2457" s="15">
        <f>(((Kickstarter!J2457/60)/60)/24)+DATE(1970,1,1)</f>
        <v>42452.781828703708</v>
      </c>
      <c r="U2457" s="15">
        <f>(((Kickstarter!I2457/60)/60)/24)+DATE(1970,1,1)</f>
        <v>42480.781828703708</v>
      </c>
      <c r="V2457">
        <f>YEAR(T2457)</f>
        <v>2016</v>
      </c>
      <c r="W2457">
        <f>YEAR(U2457)</f>
        <v>2016</v>
      </c>
    </row>
    <row r="2458" spans="1:23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5">
        <f t="shared" si="38"/>
        <v>42761.961099537039</v>
      </c>
      <c r="L2458" t="b">
        <v>0</v>
      </c>
      <c r="M2458">
        <v>67</v>
      </c>
      <c r="N2458" t="b">
        <v>1</v>
      </c>
      <c r="O2458" t="s">
        <v>8296</v>
      </c>
      <c r="P2458" s="13">
        <v>0</v>
      </c>
      <c r="Q2458">
        <f>IFERROR(ROUND(Kickstarter!E2458/[1]Kickstarter!L2458,2),0)</f>
        <v>387.57</v>
      </c>
      <c r="R2458" s="16" t="s">
        <v>8335</v>
      </c>
      <c r="S2458" s="16" t="s">
        <v>8338</v>
      </c>
      <c r="T2458" s="15">
        <f>(((Kickstarter!J2458/60)/60)/24)+DATE(1970,1,1)</f>
        <v>42761.961099537039</v>
      </c>
      <c r="U2458" s="15">
        <f>(((Kickstarter!I2458/60)/60)/24)+DATE(1970,1,1)</f>
        <v>42791.961099537039</v>
      </c>
      <c r="V2458">
        <f>YEAR(T2458)</f>
        <v>2017</v>
      </c>
      <c r="W2458">
        <f>YEAR(U2458)</f>
        <v>2017</v>
      </c>
    </row>
    <row r="2459" spans="1:23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5">
        <f t="shared" si="38"/>
        <v>42423.602500000001</v>
      </c>
      <c r="L2459" t="b">
        <v>0</v>
      </c>
      <c r="M2459">
        <v>124</v>
      </c>
      <c r="N2459" t="b">
        <v>1</v>
      </c>
      <c r="O2459" t="s">
        <v>8296</v>
      </c>
      <c r="P2459" s="13">
        <v>0</v>
      </c>
      <c r="Q2459">
        <f>IFERROR(ROUND(Kickstarter!E2459/[1]Kickstarter!L2459,2),0)</f>
        <v>4706</v>
      </c>
      <c r="R2459" s="16" t="s">
        <v>8308</v>
      </c>
      <c r="S2459" s="16" t="s">
        <v>8332</v>
      </c>
      <c r="T2459" s="15">
        <f>(((Kickstarter!J2459/60)/60)/24)+DATE(1970,1,1)</f>
        <v>42423.602500000001</v>
      </c>
      <c r="U2459" s="15">
        <f>(((Kickstarter!I2459/60)/60)/24)+DATE(1970,1,1)</f>
        <v>42453.560833333337</v>
      </c>
      <c r="V2459">
        <f>YEAR(T2459)</f>
        <v>2016</v>
      </c>
      <c r="W2459">
        <f>YEAR(U2459)</f>
        <v>2016</v>
      </c>
    </row>
    <row r="2460" spans="1:23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5">
        <f t="shared" si="38"/>
        <v>42495.871736111112</v>
      </c>
      <c r="L2460" t="b">
        <v>0</v>
      </c>
      <c r="M2460">
        <v>80</v>
      </c>
      <c r="N2460" t="b">
        <v>1</v>
      </c>
      <c r="O2460" t="s">
        <v>8296</v>
      </c>
      <c r="P2460" s="13">
        <v>0</v>
      </c>
      <c r="Q2460">
        <f>IFERROR(ROUND(Kickstarter!E2460/[1]Kickstarter!L2460,2),0)</f>
        <v>1377.25</v>
      </c>
      <c r="R2460" s="16" t="s">
        <v>8315</v>
      </c>
      <c r="S2460" s="16" t="s">
        <v>8321</v>
      </c>
      <c r="T2460" s="15">
        <f>(((Kickstarter!J2460/60)/60)/24)+DATE(1970,1,1)</f>
        <v>42495.871736111112</v>
      </c>
      <c r="U2460" s="15">
        <f>(((Kickstarter!I2460/60)/60)/24)+DATE(1970,1,1)</f>
        <v>42530.791666666672</v>
      </c>
      <c r="V2460">
        <f>YEAR(T2460)</f>
        <v>2016</v>
      </c>
      <c r="W2460">
        <f>YEAR(U2460)</f>
        <v>2016</v>
      </c>
    </row>
    <row r="2461" spans="1:23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5">
        <f t="shared" si="38"/>
        <v>42407.637557870374</v>
      </c>
      <c r="L2461" t="b">
        <v>0</v>
      </c>
      <c r="M2461">
        <v>282</v>
      </c>
      <c r="N2461" t="b">
        <v>1</v>
      </c>
      <c r="O2461" t="s">
        <v>8296</v>
      </c>
      <c r="P2461" s="13">
        <v>0</v>
      </c>
      <c r="Q2461">
        <f>IFERROR(ROUND(Kickstarter!E2461/[1]Kickstarter!L2461,2),0)</f>
        <v>7668.75</v>
      </c>
      <c r="R2461" s="16" t="s">
        <v>8310</v>
      </c>
      <c r="S2461" s="16" t="s">
        <v>8309</v>
      </c>
      <c r="T2461" s="15">
        <f>(((Kickstarter!J2461/60)/60)/24)+DATE(1970,1,1)</f>
        <v>42407.637557870374</v>
      </c>
      <c r="U2461" s="15">
        <f>(((Kickstarter!I2461/60)/60)/24)+DATE(1970,1,1)</f>
        <v>42452.595891203702</v>
      </c>
      <c r="V2461">
        <f>YEAR(T2461)</f>
        <v>2016</v>
      </c>
      <c r="W2461">
        <f>YEAR(U2461)</f>
        <v>2016</v>
      </c>
    </row>
    <row r="2462" spans="1:23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5">
        <f t="shared" si="38"/>
        <v>42704.187118055561</v>
      </c>
      <c r="L2462" t="b">
        <v>0</v>
      </c>
      <c r="M2462">
        <v>68</v>
      </c>
      <c r="N2462" t="b">
        <v>1</v>
      </c>
      <c r="O2462" t="s">
        <v>8296</v>
      </c>
      <c r="P2462" s="13">
        <v>0</v>
      </c>
      <c r="Q2462">
        <f>IFERROR(ROUND(Kickstarter!E2462/[1]Kickstarter!L2462,2),0)</f>
        <v>2855.67</v>
      </c>
      <c r="R2462" s="16" t="s">
        <v>8308</v>
      </c>
      <c r="S2462" s="16" t="s">
        <v>8332</v>
      </c>
      <c r="T2462" s="15">
        <f>(((Kickstarter!J2462/60)/60)/24)+DATE(1970,1,1)</f>
        <v>42704.187118055561</v>
      </c>
      <c r="U2462" s="15">
        <f>(((Kickstarter!I2462/60)/60)/24)+DATE(1970,1,1)</f>
        <v>42738.178472222222</v>
      </c>
      <c r="V2462">
        <f>YEAR(T2462)</f>
        <v>2016</v>
      </c>
      <c r="W2462">
        <f>YEAR(U2462)</f>
        <v>2017</v>
      </c>
    </row>
    <row r="2463" spans="1:23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5">
        <f t="shared" si="38"/>
        <v>40784.012696759259</v>
      </c>
      <c r="L2463" t="b">
        <v>0</v>
      </c>
      <c r="M2463">
        <v>86</v>
      </c>
      <c r="N2463" t="b">
        <v>1</v>
      </c>
      <c r="O2463" t="s">
        <v>8277</v>
      </c>
      <c r="P2463" s="13">
        <v>0</v>
      </c>
      <c r="Q2463">
        <f>IFERROR(ROUND(Kickstarter!E2463/[1]Kickstarter!L2463,2),0)</f>
        <v>2595</v>
      </c>
      <c r="R2463" s="16" t="s">
        <v>8313</v>
      </c>
      <c r="S2463" s="16" t="s">
        <v>8322</v>
      </c>
      <c r="T2463" s="15">
        <f>(((Kickstarter!J2463/60)/60)/24)+DATE(1970,1,1)</f>
        <v>40784.012696759259</v>
      </c>
      <c r="U2463" s="15">
        <f>(((Kickstarter!I2463/60)/60)/24)+DATE(1970,1,1)</f>
        <v>40817.125</v>
      </c>
      <c r="V2463">
        <f>YEAR(T2463)</f>
        <v>2011</v>
      </c>
      <c r="W2463">
        <f>YEAR(U2463)</f>
        <v>2011</v>
      </c>
    </row>
    <row r="2464" spans="1:23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5">
        <f t="shared" si="38"/>
        <v>41089.186296296299</v>
      </c>
      <c r="L2464" t="b">
        <v>0</v>
      </c>
      <c r="M2464">
        <v>115</v>
      </c>
      <c r="N2464" t="b">
        <v>1</v>
      </c>
      <c r="O2464" t="s">
        <v>8277</v>
      </c>
      <c r="P2464" s="13">
        <v>0</v>
      </c>
      <c r="Q2464">
        <f>IFERROR(ROUND(Kickstarter!E2464/[1]Kickstarter!L2464,2),0)</f>
        <v>1107.08</v>
      </c>
      <c r="R2464" s="16" t="s">
        <v>8313</v>
      </c>
      <c r="S2464" s="16" t="s">
        <v>8322</v>
      </c>
      <c r="T2464" s="15">
        <f>(((Kickstarter!J2464/60)/60)/24)+DATE(1970,1,1)</f>
        <v>41089.186296296299</v>
      </c>
      <c r="U2464" s="15">
        <f>(((Kickstarter!I2464/60)/60)/24)+DATE(1970,1,1)</f>
        <v>41109.186296296299</v>
      </c>
      <c r="V2464">
        <f>YEAR(T2464)</f>
        <v>2012</v>
      </c>
      <c r="W2464">
        <f>YEAR(U2464)</f>
        <v>2012</v>
      </c>
    </row>
    <row r="2465" spans="1:23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5">
        <f t="shared" si="38"/>
        <v>41341.111400462964</v>
      </c>
      <c r="L2465" t="b">
        <v>0</v>
      </c>
      <c r="M2465">
        <v>75</v>
      </c>
      <c r="N2465" t="b">
        <v>1</v>
      </c>
      <c r="O2465" t="s">
        <v>8277</v>
      </c>
      <c r="P2465" s="13">
        <v>0</v>
      </c>
      <c r="Q2465">
        <f>IFERROR(ROUND(Kickstarter!E2465/[1]Kickstarter!L2465,2),0)</f>
        <v>581.25</v>
      </c>
      <c r="R2465" s="16" t="s">
        <v>8310</v>
      </c>
      <c r="S2465" s="16" t="s">
        <v>8319</v>
      </c>
      <c r="T2465" s="15">
        <f>(((Kickstarter!J2465/60)/60)/24)+DATE(1970,1,1)</f>
        <v>41341.111400462964</v>
      </c>
      <c r="U2465" s="15">
        <f>(((Kickstarter!I2465/60)/60)/24)+DATE(1970,1,1)</f>
        <v>41380.791666666664</v>
      </c>
      <c r="V2465">
        <f>YEAR(T2465)</f>
        <v>2013</v>
      </c>
      <c r="W2465">
        <f>YEAR(U2465)</f>
        <v>2013</v>
      </c>
    </row>
    <row r="2466" spans="1:23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5">
        <f t="shared" si="38"/>
        <v>42248.90042824074</v>
      </c>
      <c r="L2466" t="b">
        <v>0</v>
      </c>
      <c r="M2466">
        <v>43</v>
      </c>
      <c r="N2466" t="b">
        <v>1</v>
      </c>
      <c r="O2466" t="s">
        <v>8277</v>
      </c>
      <c r="P2466" s="13">
        <v>0</v>
      </c>
      <c r="Q2466">
        <f>IFERROR(ROUND(Kickstarter!E2466/[1]Kickstarter!L2466,2),0)</f>
        <v>170.92</v>
      </c>
      <c r="R2466" s="16" t="s">
        <v>8310</v>
      </c>
      <c r="S2466" s="16" t="s">
        <v>8309</v>
      </c>
      <c r="T2466" s="15">
        <f>(((Kickstarter!J2466/60)/60)/24)+DATE(1970,1,1)</f>
        <v>42248.90042824074</v>
      </c>
      <c r="U2466" s="15">
        <f>(((Kickstarter!I2466/60)/60)/24)+DATE(1970,1,1)</f>
        <v>42277.811805555553</v>
      </c>
      <c r="V2466">
        <f>YEAR(T2466)</f>
        <v>2015</v>
      </c>
      <c r="W2466">
        <f>YEAR(U2466)</f>
        <v>2015</v>
      </c>
    </row>
    <row r="2467" spans="1:23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5">
        <f t="shared" si="38"/>
        <v>41145.719305555554</v>
      </c>
      <c r="L2467" t="b">
        <v>0</v>
      </c>
      <c r="M2467">
        <v>48</v>
      </c>
      <c r="N2467" t="b">
        <v>1</v>
      </c>
      <c r="O2467" t="s">
        <v>8277</v>
      </c>
      <c r="P2467" s="13">
        <v>0</v>
      </c>
      <c r="Q2467">
        <f>IFERROR(ROUND(Kickstarter!E2467/[1]Kickstarter!L2467,2),0)</f>
        <v>420.33</v>
      </c>
      <c r="R2467" s="16" t="s">
        <v>8324</v>
      </c>
      <c r="S2467" s="16" t="s">
        <v>8341</v>
      </c>
      <c r="T2467" s="15">
        <f>(((Kickstarter!J2467/60)/60)/24)+DATE(1970,1,1)</f>
        <v>41145.719305555554</v>
      </c>
      <c r="U2467" s="15">
        <f>(((Kickstarter!I2467/60)/60)/24)+DATE(1970,1,1)</f>
        <v>41175.719305555554</v>
      </c>
      <c r="V2467">
        <f>YEAR(T2467)</f>
        <v>2012</v>
      </c>
      <c r="W2467">
        <f>YEAR(U2467)</f>
        <v>2012</v>
      </c>
    </row>
    <row r="2468" spans="1:23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5">
        <f t="shared" si="38"/>
        <v>41373.102465277778</v>
      </c>
      <c r="L2468" t="b">
        <v>0</v>
      </c>
      <c r="M2468">
        <v>52</v>
      </c>
      <c r="N2468" t="b">
        <v>1</v>
      </c>
      <c r="O2468" t="s">
        <v>8277</v>
      </c>
      <c r="P2468" s="13">
        <v>0</v>
      </c>
      <c r="Q2468">
        <f>IFERROR(ROUND(Kickstarter!E2468/[1]Kickstarter!L2468,2),0)</f>
        <v>500</v>
      </c>
      <c r="R2468" s="16" t="s">
        <v>8318</v>
      </c>
      <c r="S2468" s="16" t="s">
        <v>8331</v>
      </c>
      <c r="T2468" s="15">
        <f>(((Kickstarter!J2468/60)/60)/24)+DATE(1970,1,1)</f>
        <v>41373.102465277778</v>
      </c>
      <c r="U2468" s="15">
        <f>(((Kickstarter!I2468/60)/60)/24)+DATE(1970,1,1)</f>
        <v>41403.102465277778</v>
      </c>
      <c r="V2468">
        <f>YEAR(T2468)</f>
        <v>2013</v>
      </c>
      <c r="W2468">
        <f>YEAR(U2468)</f>
        <v>2013</v>
      </c>
    </row>
    <row r="2469" spans="1:23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5">
        <f t="shared" si="38"/>
        <v>41025.874201388891</v>
      </c>
      <c r="L2469" t="b">
        <v>0</v>
      </c>
      <c r="M2469">
        <v>43</v>
      </c>
      <c r="N2469" t="b">
        <v>1</v>
      </c>
      <c r="O2469" t="s">
        <v>8277</v>
      </c>
      <c r="P2469" s="13">
        <v>0</v>
      </c>
      <c r="Q2469">
        <f>IFERROR(ROUND(Kickstarter!E2469/[1]Kickstarter!L2469,2),0)</f>
        <v>395</v>
      </c>
      <c r="R2469" s="16" t="s">
        <v>8308</v>
      </c>
      <c r="S2469" s="16" t="s">
        <v>8307</v>
      </c>
      <c r="T2469" s="15">
        <f>(((Kickstarter!J2469/60)/60)/24)+DATE(1970,1,1)</f>
        <v>41025.874201388891</v>
      </c>
      <c r="U2469" s="15">
        <f>(((Kickstarter!I2469/60)/60)/24)+DATE(1970,1,1)</f>
        <v>41039.708333333336</v>
      </c>
      <c r="V2469">
        <f>YEAR(T2469)</f>
        <v>2012</v>
      </c>
      <c r="W2469">
        <f>YEAR(U2469)</f>
        <v>2012</v>
      </c>
    </row>
    <row r="2470" spans="1:23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5">
        <f t="shared" si="38"/>
        <v>41174.154178240744</v>
      </c>
      <c r="L2470" t="b">
        <v>0</v>
      </c>
      <c r="M2470">
        <v>58</v>
      </c>
      <c r="N2470" t="b">
        <v>1</v>
      </c>
      <c r="O2470" t="s">
        <v>8277</v>
      </c>
      <c r="P2470" s="13">
        <v>0</v>
      </c>
      <c r="Q2470">
        <f>IFERROR(ROUND(Kickstarter!E2470/[1]Kickstarter!L2470,2),0)</f>
        <v>536.09</v>
      </c>
      <c r="R2470" s="16" t="s">
        <v>8310</v>
      </c>
      <c r="S2470" s="16" t="s">
        <v>8309</v>
      </c>
      <c r="T2470" s="15">
        <f>(((Kickstarter!J2470/60)/60)/24)+DATE(1970,1,1)</f>
        <v>41174.154178240737</v>
      </c>
      <c r="U2470" s="15">
        <f>(((Kickstarter!I2470/60)/60)/24)+DATE(1970,1,1)</f>
        <v>41210.208333333336</v>
      </c>
      <c r="V2470">
        <f>YEAR(T2470)</f>
        <v>2012</v>
      </c>
      <c r="W2470">
        <f>YEAR(U2470)</f>
        <v>2012</v>
      </c>
    </row>
    <row r="2471" spans="1:23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5">
        <f t="shared" si="38"/>
        <v>40557.429733796293</v>
      </c>
      <c r="L2471" t="b">
        <v>0</v>
      </c>
      <c r="M2471">
        <v>47</v>
      </c>
      <c r="N2471" t="b">
        <v>1</v>
      </c>
      <c r="O2471" t="s">
        <v>8277</v>
      </c>
      <c r="P2471" s="13">
        <v>0</v>
      </c>
      <c r="Q2471">
        <f>IFERROR(ROUND(Kickstarter!E2471/[1]Kickstarter!L2471,2),0)</f>
        <v>124</v>
      </c>
      <c r="R2471" s="16" t="s">
        <v>8318</v>
      </c>
      <c r="S2471" s="16" t="s">
        <v>8331</v>
      </c>
      <c r="T2471" s="15">
        <f>(((Kickstarter!J2471/60)/60)/24)+DATE(1970,1,1)</f>
        <v>40557.429733796293</v>
      </c>
      <c r="U2471" s="15">
        <f>(((Kickstarter!I2471/60)/60)/24)+DATE(1970,1,1)</f>
        <v>40582.429733796293</v>
      </c>
      <c r="V2471">
        <f>YEAR(T2471)</f>
        <v>2011</v>
      </c>
      <c r="W2471">
        <f>YEAR(U2471)</f>
        <v>2011</v>
      </c>
    </row>
    <row r="2472" spans="1:23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5">
        <f t="shared" si="38"/>
        <v>41023.07471064815</v>
      </c>
      <c r="L2472" t="b">
        <v>0</v>
      </c>
      <c r="M2472">
        <v>36</v>
      </c>
      <c r="N2472" t="b">
        <v>1</v>
      </c>
      <c r="O2472" t="s">
        <v>8277</v>
      </c>
      <c r="P2472" s="13">
        <v>0</v>
      </c>
      <c r="Q2472">
        <f>IFERROR(ROUND(Kickstarter!E2472/[1]Kickstarter!L2472,2),0)</f>
        <v>147.38</v>
      </c>
      <c r="R2472" s="16" t="s">
        <v>8310</v>
      </c>
      <c r="S2472" s="16" t="s">
        <v>8309</v>
      </c>
      <c r="T2472" s="15">
        <f>(((Kickstarter!J2472/60)/60)/24)+DATE(1970,1,1)</f>
        <v>41023.07471064815</v>
      </c>
      <c r="U2472" s="15">
        <f>(((Kickstarter!I2472/60)/60)/24)+DATE(1970,1,1)</f>
        <v>41053.07471064815</v>
      </c>
      <c r="V2472">
        <f>YEAR(T2472)</f>
        <v>2012</v>
      </c>
      <c r="W2472">
        <f>YEAR(U2472)</f>
        <v>2012</v>
      </c>
    </row>
    <row r="2473" spans="1:23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5">
        <f t="shared" si="38"/>
        <v>40893.992962962962</v>
      </c>
      <c r="L2473" t="b">
        <v>0</v>
      </c>
      <c r="M2473">
        <v>17</v>
      </c>
      <c r="N2473" t="b">
        <v>1</v>
      </c>
      <c r="O2473" t="s">
        <v>8277</v>
      </c>
      <c r="P2473" s="13">
        <v>0</v>
      </c>
      <c r="Q2473">
        <f>IFERROR(ROUND(Kickstarter!E2473/[1]Kickstarter!L2473,2),0)</f>
        <v>640</v>
      </c>
      <c r="R2473" s="16" t="s">
        <v>8315</v>
      </c>
      <c r="S2473" s="16" t="s">
        <v>8320</v>
      </c>
      <c r="T2473" s="15">
        <f>(((Kickstarter!J2473/60)/60)/24)+DATE(1970,1,1)</f>
        <v>40893.992962962962</v>
      </c>
      <c r="U2473" s="15">
        <f>(((Kickstarter!I2473/60)/60)/24)+DATE(1970,1,1)</f>
        <v>40933.992962962962</v>
      </c>
      <c r="V2473">
        <f>YEAR(T2473)</f>
        <v>2011</v>
      </c>
      <c r="W2473">
        <f>YEAR(U2473)</f>
        <v>2012</v>
      </c>
    </row>
    <row r="2474" spans="1:23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5">
        <f t="shared" si="38"/>
        <v>40354.11550925926</v>
      </c>
      <c r="L2474" t="b">
        <v>0</v>
      </c>
      <c r="M2474">
        <v>104</v>
      </c>
      <c r="N2474" t="b">
        <v>1</v>
      </c>
      <c r="O2474" t="s">
        <v>8277</v>
      </c>
      <c r="P2474" s="13">
        <v>0</v>
      </c>
      <c r="Q2474">
        <f>IFERROR(ROUND(Kickstarter!E2474/[1]Kickstarter!L2474,2),0)</f>
        <v>2036.4</v>
      </c>
      <c r="R2474" s="16" t="s">
        <v>8318</v>
      </c>
      <c r="S2474" s="16" t="s">
        <v>8331</v>
      </c>
      <c r="T2474" s="15">
        <f>(((Kickstarter!J2474/60)/60)/24)+DATE(1970,1,1)</f>
        <v>40354.11550925926</v>
      </c>
      <c r="U2474" s="15">
        <f>(((Kickstarter!I2474/60)/60)/24)+DATE(1970,1,1)</f>
        <v>40425.043749999997</v>
      </c>
      <c r="V2474">
        <f>YEAR(T2474)</f>
        <v>2010</v>
      </c>
      <c r="W2474">
        <f>YEAR(U2474)</f>
        <v>2010</v>
      </c>
    </row>
    <row r="2475" spans="1:23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5">
        <f t="shared" si="38"/>
        <v>41193.748483796298</v>
      </c>
      <c r="L2475" t="b">
        <v>0</v>
      </c>
      <c r="M2475">
        <v>47</v>
      </c>
      <c r="N2475" t="b">
        <v>1</v>
      </c>
      <c r="O2475" t="s">
        <v>8277</v>
      </c>
      <c r="P2475" s="13">
        <v>0</v>
      </c>
      <c r="Q2475">
        <f>IFERROR(ROUND(Kickstarter!E2475/[1]Kickstarter!L2475,2),0)</f>
        <v>666.67</v>
      </c>
      <c r="R2475" s="16" t="s">
        <v>8329</v>
      </c>
      <c r="S2475" s="16" t="s">
        <v>8328</v>
      </c>
      <c r="T2475" s="15">
        <f>(((Kickstarter!J2475/60)/60)/24)+DATE(1970,1,1)</f>
        <v>41193.748483796298</v>
      </c>
      <c r="U2475" s="15">
        <f>(((Kickstarter!I2475/60)/60)/24)+DATE(1970,1,1)</f>
        <v>41223.790150462963</v>
      </c>
      <c r="V2475">
        <f>YEAR(T2475)</f>
        <v>2012</v>
      </c>
      <c r="W2475">
        <f>YEAR(U2475)</f>
        <v>2012</v>
      </c>
    </row>
    <row r="2476" spans="1:23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5">
        <f t="shared" si="38"/>
        <v>40417.011296296296</v>
      </c>
      <c r="L2476" t="b">
        <v>0</v>
      </c>
      <c r="M2476">
        <v>38</v>
      </c>
      <c r="N2476" t="b">
        <v>1</v>
      </c>
      <c r="O2476" t="s">
        <v>8277</v>
      </c>
      <c r="P2476" s="13">
        <v>0</v>
      </c>
      <c r="Q2476">
        <f>IFERROR(ROUND(Kickstarter!E2476/[1]Kickstarter!L2476,2),0)</f>
        <v>625.02</v>
      </c>
      <c r="R2476" s="16" t="s">
        <v>8318</v>
      </c>
      <c r="S2476" s="16" t="s">
        <v>8331</v>
      </c>
      <c r="T2476" s="15">
        <f>(((Kickstarter!J2476/60)/60)/24)+DATE(1970,1,1)</f>
        <v>40417.011296296296</v>
      </c>
      <c r="U2476" s="15">
        <f>(((Kickstarter!I2476/60)/60)/24)+DATE(1970,1,1)</f>
        <v>40462.011296296296</v>
      </c>
      <c r="V2476">
        <f>YEAR(T2476)</f>
        <v>2010</v>
      </c>
      <c r="W2476">
        <f>YEAR(U2476)</f>
        <v>2010</v>
      </c>
    </row>
    <row r="2477" spans="1:23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5">
        <f t="shared" si="38"/>
        <v>40310.287673611107</v>
      </c>
      <c r="L2477" t="b">
        <v>0</v>
      </c>
      <c r="M2477">
        <v>81</v>
      </c>
      <c r="N2477" t="b">
        <v>1</v>
      </c>
      <c r="O2477" t="s">
        <v>8277</v>
      </c>
      <c r="P2477" s="13">
        <v>0</v>
      </c>
      <c r="Q2477">
        <f>IFERROR(ROUND(Kickstarter!E2477/[1]Kickstarter!L2477,2),0)</f>
        <v>436.33</v>
      </c>
      <c r="R2477" s="16" t="s">
        <v>8310</v>
      </c>
      <c r="S2477" s="16" t="s">
        <v>8309</v>
      </c>
      <c r="T2477" s="15">
        <f>(((Kickstarter!J2477/60)/60)/24)+DATE(1970,1,1)</f>
        <v>40310.287673611114</v>
      </c>
      <c r="U2477" s="15">
        <f>(((Kickstarter!I2477/60)/60)/24)+DATE(1970,1,1)</f>
        <v>40369.916666666664</v>
      </c>
      <c r="V2477">
        <f>YEAR(T2477)</f>
        <v>2010</v>
      </c>
      <c r="W2477">
        <f>YEAR(U2477)</f>
        <v>2010</v>
      </c>
    </row>
    <row r="2478" spans="1:23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5">
        <f t="shared" si="38"/>
        <v>41913.328356481477</v>
      </c>
      <c r="L2478" t="b">
        <v>0</v>
      </c>
      <c r="M2478">
        <v>55</v>
      </c>
      <c r="N2478" t="b">
        <v>1</v>
      </c>
      <c r="O2478" t="s">
        <v>8277</v>
      </c>
      <c r="P2478" s="13">
        <v>0</v>
      </c>
      <c r="Q2478">
        <f>IFERROR(ROUND(Kickstarter!E2478/[1]Kickstarter!L2478,2),0)</f>
        <v>560.12</v>
      </c>
      <c r="R2478" s="16" t="s">
        <v>8310</v>
      </c>
      <c r="S2478" s="16" t="s">
        <v>8309</v>
      </c>
      <c r="T2478" s="15">
        <f>(((Kickstarter!J2478/60)/60)/24)+DATE(1970,1,1)</f>
        <v>41913.328356481477</v>
      </c>
      <c r="U2478" s="15">
        <f>(((Kickstarter!I2478/60)/60)/24)+DATE(1970,1,1)</f>
        <v>41946.370023148149</v>
      </c>
      <c r="V2478">
        <f>YEAR(T2478)</f>
        <v>2014</v>
      </c>
      <c r="W2478">
        <f>YEAR(U2478)</f>
        <v>2014</v>
      </c>
    </row>
    <row r="2479" spans="1:23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5">
        <f t="shared" si="38"/>
        <v>41088.691493055558</v>
      </c>
      <c r="L2479" t="b">
        <v>0</v>
      </c>
      <c r="M2479">
        <v>41</v>
      </c>
      <c r="N2479" t="b">
        <v>1</v>
      </c>
      <c r="O2479" t="s">
        <v>8277</v>
      </c>
      <c r="P2479" s="13">
        <v>0</v>
      </c>
      <c r="Q2479">
        <f>IFERROR(ROUND(Kickstarter!E2479/[1]Kickstarter!L2479,2),0)</f>
        <v>321.25</v>
      </c>
      <c r="R2479" s="16" t="s">
        <v>8310</v>
      </c>
      <c r="S2479" s="16" t="s">
        <v>8309</v>
      </c>
      <c r="T2479" s="15">
        <f>(((Kickstarter!J2479/60)/60)/24)+DATE(1970,1,1)</f>
        <v>41088.691493055558</v>
      </c>
      <c r="U2479" s="15">
        <f>(((Kickstarter!I2479/60)/60)/24)+DATE(1970,1,1)</f>
        <v>41133.691493055558</v>
      </c>
      <c r="V2479">
        <f>YEAR(T2479)</f>
        <v>2012</v>
      </c>
      <c r="W2479">
        <f>YEAR(U2479)</f>
        <v>2012</v>
      </c>
    </row>
    <row r="2480" spans="1:23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5">
        <f t="shared" si="38"/>
        <v>41257.950381944444</v>
      </c>
      <c r="L2480" t="b">
        <v>0</v>
      </c>
      <c r="M2480">
        <v>79</v>
      </c>
      <c r="N2480" t="b">
        <v>1</v>
      </c>
      <c r="O2480" t="s">
        <v>8277</v>
      </c>
      <c r="P2480" s="13">
        <v>0</v>
      </c>
      <c r="Q2480">
        <f>IFERROR(ROUND(Kickstarter!E2480/[1]Kickstarter!L2480,2),0)</f>
        <v>1133.33</v>
      </c>
      <c r="R2480" s="16" t="s">
        <v>8310</v>
      </c>
      <c r="S2480" s="16" t="s">
        <v>8309</v>
      </c>
      <c r="T2480" s="15">
        <f>(((Kickstarter!J2480/60)/60)/24)+DATE(1970,1,1)</f>
        <v>41257.950381944444</v>
      </c>
      <c r="U2480" s="15">
        <f>(((Kickstarter!I2480/60)/60)/24)+DATE(1970,1,1)</f>
        <v>41287.950381944444</v>
      </c>
      <c r="V2480">
        <f>YEAR(T2480)</f>
        <v>2012</v>
      </c>
      <c r="W2480">
        <f>YEAR(U2480)</f>
        <v>2013</v>
      </c>
    </row>
    <row r="2481" spans="1:23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5">
        <f t="shared" si="38"/>
        <v>41107.726782407408</v>
      </c>
      <c r="L2481" t="b">
        <v>0</v>
      </c>
      <c r="M2481">
        <v>16</v>
      </c>
      <c r="N2481" t="b">
        <v>1</v>
      </c>
      <c r="O2481" t="s">
        <v>8277</v>
      </c>
      <c r="P2481" s="13">
        <v>0</v>
      </c>
      <c r="Q2481">
        <f>IFERROR(ROUND(Kickstarter!E2481/[1]Kickstarter!L2481,2),0)</f>
        <v>80.069999999999993</v>
      </c>
      <c r="R2481" s="16" t="s">
        <v>8310</v>
      </c>
      <c r="S2481" s="16" t="s">
        <v>8309</v>
      </c>
      <c r="T2481" s="15">
        <f>(((Kickstarter!J2481/60)/60)/24)+DATE(1970,1,1)</f>
        <v>41107.726782407408</v>
      </c>
      <c r="U2481" s="15">
        <f>(((Kickstarter!I2481/60)/60)/24)+DATE(1970,1,1)</f>
        <v>41118.083333333336</v>
      </c>
      <c r="V2481">
        <f>YEAR(T2481)</f>
        <v>2012</v>
      </c>
      <c r="W2481">
        <f>YEAR(U2481)</f>
        <v>2012</v>
      </c>
    </row>
    <row r="2482" spans="1:23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5">
        <f t="shared" si="38"/>
        <v>42227.936157407406</v>
      </c>
      <c r="L2482" t="b">
        <v>0</v>
      </c>
      <c r="M2482">
        <v>8</v>
      </c>
      <c r="N2482" t="b">
        <v>1</v>
      </c>
      <c r="O2482" t="s">
        <v>8277</v>
      </c>
      <c r="P2482" s="13">
        <v>0</v>
      </c>
      <c r="Q2482">
        <f>IFERROR(ROUND(Kickstarter!E2482/[1]Kickstarter!L2482,2),0)</f>
        <v>666.67</v>
      </c>
      <c r="R2482" s="16" t="s">
        <v>8310</v>
      </c>
      <c r="S2482" s="16" t="s">
        <v>8309</v>
      </c>
      <c r="T2482" s="15">
        <f>(((Kickstarter!J2482/60)/60)/24)+DATE(1970,1,1)</f>
        <v>42227.936157407406</v>
      </c>
      <c r="U2482" s="15">
        <f>(((Kickstarter!I2482/60)/60)/24)+DATE(1970,1,1)</f>
        <v>42287.936157407406</v>
      </c>
      <c r="V2482">
        <f>YEAR(T2482)</f>
        <v>2015</v>
      </c>
      <c r="W2482">
        <f>YEAR(U2482)</f>
        <v>2015</v>
      </c>
    </row>
    <row r="2483" spans="1:23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5">
        <f t="shared" si="38"/>
        <v>40999.645925925928</v>
      </c>
      <c r="L2483" t="b">
        <v>0</v>
      </c>
      <c r="M2483">
        <v>95</v>
      </c>
      <c r="N2483" t="b">
        <v>1</v>
      </c>
      <c r="O2483" t="s">
        <v>8277</v>
      </c>
      <c r="P2483" s="13">
        <v>0</v>
      </c>
      <c r="Q2483">
        <f>IFERROR(ROUND(Kickstarter!E2483/[1]Kickstarter!L2483,2),0)</f>
        <v>564.55999999999995</v>
      </c>
      <c r="R2483" s="16" t="s">
        <v>8318</v>
      </c>
      <c r="S2483" s="16" t="s">
        <v>8331</v>
      </c>
      <c r="T2483" s="15">
        <f>(((Kickstarter!J2483/60)/60)/24)+DATE(1970,1,1)</f>
        <v>40999.645925925928</v>
      </c>
      <c r="U2483" s="15">
        <f>(((Kickstarter!I2483/60)/60)/24)+DATE(1970,1,1)</f>
        <v>41029.645925925928</v>
      </c>
      <c r="V2483">
        <f>YEAR(T2483)</f>
        <v>2012</v>
      </c>
      <c r="W2483">
        <f>YEAR(U2483)</f>
        <v>2012</v>
      </c>
    </row>
    <row r="2484" spans="1:23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5">
        <f t="shared" si="38"/>
        <v>40711.782210648147</v>
      </c>
      <c r="L2484" t="b">
        <v>0</v>
      </c>
      <c r="M2484">
        <v>25</v>
      </c>
      <c r="N2484" t="b">
        <v>1</v>
      </c>
      <c r="O2484" t="s">
        <v>8277</v>
      </c>
      <c r="P2484" s="13">
        <v>0</v>
      </c>
      <c r="Q2484">
        <f>IFERROR(ROUND(Kickstarter!E2484/[1]Kickstarter!L2484,2),0)</f>
        <v>333.67</v>
      </c>
      <c r="R2484" s="16" t="s">
        <v>8315</v>
      </c>
      <c r="S2484" s="16" t="s">
        <v>8340</v>
      </c>
      <c r="T2484" s="15">
        <f>(((Kickstarter!J2484/60)/60)/24)+DATE(1970,1,1)</f>
        <v>40711.782210648147</v>
      </c>
      <c r="U2484" s="15">
        <f>(((Kickstarter!I2484/60)/60)/24)+DATE(1970,1,1)</f>
        <v>40756.782210648147</v>
      </c>
      <c r="V2484">
        <f>YEAR(T2484)</f>
        <v>2011</v>
      </c>
      <c r="W2484">
        <f>YEAR(U2484)</f>
        <v>2011</v>
      </c>
    </row>
    <row r="2485" spans="1:23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5">
        <f t="shared" si="38"/>
        <v>40970.750034722223</v>
      </c>
      <c r="L2485" t="b">
        <v>0</v>
      </c>
      <c r="M2485">
        <v>19</v>
      </c>
      <c r="N2485" t="b">
        <v>1</v>
      </c>
      <c r="O2485" t="s">
        <v>8277</v>
      </c>
      <c r="P2485" s="13">
        <v>0</v>
      </c>
      <c r="Q2485">
        <f>IFERROR(ROUND(Kickstarter!E2485/[1]Kickstarter!L2485,2),0)</f>
        <v>312.75</v>
      </c>
      <c r="R2485" s="16" t="s">
        <v>8310</v>
      </c>
      <c r="S2485" s="16" t="s">
        <v>8309</v>
      </c>
      <c r="T2485" s="15">
        <f>(((Kickstarter!J2485/60)/60)/24)+DATE(1970,1,1)</f>
        <v>40970.750034722223</v>
      </c>
      <c r="U2485" s="15">
        <f>(((Kickstarter!I2485/60)/60)/24)+DATE(1970,1,1)</f>
        <v>41030.708368055559</v>
      </c>
      <c r="V2485">
        <f>YEAR(T2485)</f>
        <v>2012</v>
      </c>
      <c r="W2485">
        <f>YEAR(U2485)</f>
        <v>2012</v>
      </c>
    </row>
    <row r="2486" spans="1:23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5">
        <f t="shared" si="38"/>
        <v>40771.916701388887</v>
      </c>
      <c r="L2486" t="b">
        <v>0</v>
      </c>
      <c r="M2486">
        <v>90</v>
      </c>
      <c r="N2486" t="b">
        <v>1</v>
      </c>
      <c r="O2486" t="s">
        <v>8277</v>
      </c>
      <c r="P2486" s="13">
        <v>0</v>
      </c>
      <c r="Q2486">
        <f>IFERROR(ROUND(Kickstarter!E2486/[1]Kickstarter!L2486,2),0)</f>
        <v>2088.06</v>
      </c>
      <c r="R2486" s="16" t="s">
        <v>8318</v>
      </c>
      <c r="S2486" s="16" t="s">
        <v>8333</v>
      </c>
      <c r="T2486" s="15">
        <f>(((Kickstarter!J2486/60)/60)/24)+DATE(1970,1,1)</f>
        <v>40771.916701388887</v>
      </c>
      <c r="U2486" s="15">
        <f>(((Kickstarter!I2486/60)/60)/24)+DATE(1970,1,1)</f>
        <v>40801.916701388887</v>
      </c>
      <c r="V2486">
        <f>YEAR(T2486)</f>
        <v>2011</v>
      </c>
      <c r="W2486">
        <f>YEAR(U2486)</f>
        <v>2011</v>
      </c>
    </row>
    <row r="2487" spans="1:23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5">
        <f t="shared" si="38"/>
        <v>40793.998599537037</v>
      </c>
      <c r="L2487" t="b">
        <v>0</v>
      </c>
      <c r="M2487">
        <v>41</v>
      </c>
      <c r="N2487" t="b">
        <v>1</v>
      </c>
      <c r="O2487" t="s">
        <v>8277</v>
      </c>
      <c r="P2487" s="13">
        <v>0</v>
      </c>
      <c r="Q2487">
        <f>IFERROR(ROUND(Kickstarter!E2487/[1]Kickstarter!L2487,2),0)</f>
        <v>206.5</v>
      </c>
      <c r="R2487" s="16" t="s">
        <v>8335</v>
      </c>
      <c r="S2487" s="16" t="s">
        <v>8338</v>
      </c>
      <c r="T2487" s="15">
        <f>(((Kickstarter!J2487/60)/60)/24)+DATE(1970,1,1)</f>
        <v>40793.998599537037</v>
      </c>
      <c r="U2487" s="15">
        <f>(((Kickstarter!I2487/60)/60)/24)+DATE(1970,1,1)</f>
        <v>40828.998599537037</v>
      </c>
      <c r="V2487">
        <f>YEAR(T2487)</f>
        <v>2011</v>
      </c>
      <c r="W2487">
        <f>YEAR(U2487)</f>
        <v>2011</v>
      </c>
    </row>
    <row r="2488" spans="1:23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5">
        <f t="shared" si="38"/>
        <v>40991.708055555559</v>
      </c>
      <c r="L2488" t="b">
        <v>0</v>
      </c>
      <c r="M2488">
        <v>30</v>
      </c>
      <c r="N2488" t="b">
        <v>1</v>
      </c>
      <c r="O2488" t="s">
        <v>8277</v>
      </c>
      <c r="P2488" s="13">
        <v>0</v>
      </c>
      <c r="Q2488">
        <f>IFERROR(ROUND(Kickstarter!E2488/[1]Kickstarter!L2488,2),0)</f>
        <v>159.4</v>
      </c>
      <c r="R2488" s="16" t="s">
        <v>8310</v>
      </c>
      <c r="S2488" s="16" t="s">
        <v>8309</v>
      </c>
      <c r="T2488" s="15">
        <f>(((Kickstarter!J2488/60)/60)/24)+DATE(1970,1,1)</f>
        <v>40991.708055555559</v>
      </c>
      <c r="U2488" s="15">
        <f>(((Kickstarter!I2488/60)/60)/24)+DATE(1970,1,1)</f>
        <v>41021.708055555559</v>
      </c>
      <c r="V2488">
        <f>YEAR(T2488)</f>
        <v>2012</v>
      </c>
      <c r="W2488">
        <f>YEAR(U2488)</f>
        <v>2012</v>
      </c>
    </row>
    <row r="2489" spans="1:23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5">
        <f t="shared" si="38"/>
        <v>41026.083298611113</v>
      </c>
      <c r="L2489" t="b">
        <v>0</v>
      </c>
      <c r="M2489">
        <v>38</v>
      </c>
      <c r="N2489" t="b">
        <v>1</v>
      </c>
      <c r="O2489" t="s">
        <v>8277</v>
      </c>
      <c r="P2489" s="13">
        <v>0</v>
      </c>
      <c r="Q2489">
        <f>IFERROR(ROUND(Kickstarter!E2489/[1]Kickstarter!L2489,2),0)</f>
        <v>150.08000000000001</v>
      </c>
      <c r="R2489" s="16" t="s">
        <v>8310</v>
      </c>
      <c r="S2489" s="16" t="s">
        <v>8311</v>
      </c>
      <c r="T2489" s="15">
        <f>(((Kickstarter!J2489/60)/60)/24)+DATE(1970,1,1)</f>
        <v>41026.083298611113</v>
      </c>
      <c r="U2489" s="15">
        <f>(((Kickstarter!I2489/60)/60)/24)+DATE(1970,1,1)</f>
        <v>41056.083298611113</v>
      </c>
      <c r="V2489">
        <f>YEAR(T2489)</f>
        <v>2012</v>
      </c>
      <c r="W2489">
        <f>YEAR(U2489)</f>
        <v>2012</v>
      </c>
    </row>
    <row r="2490" spans="1:23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5">
        <f t="shared" si="38"/>
        <v>40833.633194444446</v>
      </c>
      <c r="L2490" t="b">
        <v>0</v>
      </c>
      <c r="M2490">
        <v>65</v>
      </c>
      <c r="N2490" t="b">
        <v>1</v>
      </c>
      <c r="O2490" t="s">
        <v>8277</v>
      </c>
      <c r="P2490" s="13">
        <v>0</v>
      </c>
      <c r="Q2490">
        <f>IFERROR(ROUND(Kickstarter!E2490/[1]Kickstarter!L2490,2),0)</f>
        <v>266.75</v>
      </c>
      <c r="R2490" s="16" t="s">
        <v>8335</v>
      </c>
      <c r="S2490" s="16" t="s">
        <v>8338</v>
      </c>
      <c r="T2490" s="15">
        <f>(((Kickstarter!J2490/60)/60)/24)+DATE(1970,1,1)</f>
        <v>40833.633194444446</v>
      </c>
      <c r="U2490" s="15">
        <f>(((Kickstarter!I2490/60)/60)/24)+DATE(1970,1,1)</f>
        <v>40863.674861111111</v>
      </c>
      <c r="V2490">
        <f>YEAR(T2490)</f>
        <v>2011</v>
      </c>
      <c r="W2490">
        <f>YEAR(U2490)</f>
        <v>2011</v>
      </c>
    </row>
    <row r="2491" spans="1:23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5">
        <f t="shared" si="38"/>
        <v>41373.690266203703</v>
      </c>
      <c r="L2491" t="b">
        <v>0</v>
      </c>
      <c r="M2491">
        <v>75</v>
      </c>
      <c r="N2491" t="b">
        <v>1</v>
      </c>
      <c r="O2491" t="s">
        <v>8277</v>
      </c>
      <c r="P2491" s="13">
        <v>0</v>
      </c>
      <c r="Q2491">
        <f>IFERROR(ROUND(Kickstarter!E2491/[1]Kickstarter!L2491,2),0)</f>
        <v>1559.5</v>
      </c>
      <c r="R2491" s="16" t="s">
        <v>8310</v>
      </c>
      <c r="S2491" s="16" t="s">
        <v>8311</v>
      </c>
      <c r="T2491" s="15">
        <f>(((Kickstarter!J2491/60)/60)/24)+DATE(1970,1,1)</f>
        <v>41373.690266203703</v>
      </c>
      <c r="U2491" s="15">
        <f>(((Kickstarter!I2491/60)/60)/24)+DATE(1970,1,1)</f>
        <v>41403.690266203703</v>
      </c>
      <c r="V2491">
        <f>YEAR(T2491)</f>
        <v>2013</v>
      </c>
      <c r="W2491">
        <f>YEAR(U2491)</f>
        <v>2013</v>
      </c>
    </row>
    <row r="2492" spans="1:23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5">
        <f t="shared" si="38"/>
        <v>41023.227731481486</v>
      </c>
      <c r="L2492" t="b">
        <v>0</v>
      </c>
      <c r="M2492">
        <v>16</v>
      </c>
      <c r="N2492" t="b">
        <v>1</v>
      </c>
      <c r="O2492" t="s">
        <v>8277</v>
      </c>
      <c r="P2492" s="13">
        <v>0</v>
      </c>
      <c r="Q2492">
        <f>IFERROR(ROUND(Kickstarter!E2492/[1]Kickstarter!L2492,2),0)</f>
        <v>121.4</v>
      </c>
      <c r="R2492" s="16" t="s">
        <v>8315</v>
      </c>
      <c r="S2492" s="16" t="s">
        <v>8321</v>
      </c>
      <c r="T2492" s="15">
        <f>(((Kickstarter!J2492/60)/60)/24)+DATE(1970,1,1)</f>
        <v>41023.227731481478</v>
      </c>
      <c r="U2492" s="15">
        <f>(((Kickstarter!I2492/60)/60)/24)+DATE(1970,1,1)</f>
        <v>41083.227731481478</v>
      </c>
      <c r="V2492">
        <f>YEAR(T2492)</f>
        <v>2012</v>
      </c>
      <c r="W2492">
        <f>YEAR(U2492)</f>
        <v>2012</v>
      </c>
    </row>
    <row r="2493" spans="1:23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5">
        <f t="shared" si="38"/>
        <v>40542.839282407411</v>
      </c>
      <c r="L2493" t="b">
        <v>0</v>
      </c>
      <c r="M2493">
        <v>10</v>
      </c>
      <c r="N2493" t="b">
        <v>1</v>
      </c>
      <c r="O2493" t="s">
        <v>8277</v>
      </c>
      <c r="P2493" s="13">
        <v>0</v>
      </c>
      <c r="Q2493">
        <f>IFERROR(ROUND(Kickstarter!E2493/[1]Kickstarter!L2493,2),0)</f>
        <v>172</v>
      </c>
      <c r="R2493" s="16" t="s">
        <v>8310</v>
      </c>
      <c r="S2493" s="16" t="s">
        <v>8309</v>
      </c>
      <c r="T2493" s="15">
        <f>(((Kickstarter!J2493/60)/60)/24)+DATE(1970,1,1)</f>
        <v>40542.839282407411</v>
      </c>
      <c r="U2493" s="15">
        <f>(((Kickstarter!I2493/60)/60)/24)+DATE(1970,1,1)</f>
        <v>40559.07708333333</v>
      </c>
      <c r="V2493">
        <f>YEAR(T2493)</f>
        <v>2010</v>
      </c>
      <c r="W2493">
        <f>YEAR(U2493)</f>
        <v>2011</v>
      </c>
    </row>
    <row r="2494" spans="1:23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5">
        <f t="shared" si="38"/>
        <v>41024.985972222225</v>
      </c>
      <c r="L2494" t="b">
        <v>0</v>
      </c>
      <c r="M2494">
        <v>27</v>
      </c>
      <c r="N2494" t="b">
        <v>1</v>
      </c>
      <c r="O2494" t="s">
        <v>8277</v>
      </c>
      <c r="P2494" s="13">
        <v>0</v>
      </c>
      <c r="Q2494">
        <f>IFERROR(ROUND(Kickstarter!E2494/[1]Kickstarter!L2494,2),0)</f>
        <v>187.5</v>
      </c>
      <c r="R2494" s="16" t="s">
        <v>8335</v>
      </c>
      <c r="S2494" s="16" t="s">
        <v>8334</v>
      </c>
      <c r="T2494" s="15">
        <f>(((Kickstarter!J2494/60)/60)/24)+DATE(1970,1,1)</f>
        <v>41024.985972222225</v>
      </c>
      <c r="U2494" s="15">
        <f>(((Kickstarter!I2494/60)/60)/24)+DATE(1970,1,1)</f>
        <v>41076.415972222225</v>
      </c>
      <c r="V2494">
        <f>YEAR(T2494)</f>
        <v>2012</v>
      </c>
      <c r="W2494">
        <f>YEAR(U2494)</f>
        <v>2012</v>
      </c>
    </row>
    <row r="2495" spans="1:23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5">
        <f t="shared" si="38"/>
        <v>41348.168287037035</v>
      </c>
      <c r="L2495" t="b">
        <v>0</v>
      </c>
      <c r="M2495">
        <v>259</v>
      </c>
      <c r="N2495" t="b">
        <v>1</v>
      </c>
      <c r="O2495" t="s">
        <v>8277</v>
      </c>
      <c r="P2495" s="13">
        <v>0</v>
      </c>
      <c r="Q2495">
        <f>IFERROR(ROUND(Kickstarter!E2495/[1]Kickstarter!L2495,2),0)</f>
        <v>12870</v>
      </c>
      <c r="R2495" s="16" t="s">
        <v>8335</v>
      </c>
      <c r="S2495" s="16" t="s">
        <v>8334</v>
      </c>
      <c r="T2495" s="15">
        <f>(((Kickstarter!J2495/60)/60)/24)+DATE(1970,1,1)</f>
        <v>41348.168287037035</v>
      </c>
      <c r="U2495" s="15">
        <f>(((Kickstarter!I2495/60)/60)/24)+DATE(1970,1,1)</f>
        <v>41393.168287037035</v>
      </c>
      <c r="V2495">
        <f>YEAR(T2495)</f>
        <v>2013</v>
      </c>
      <c r="W2495">
        <f>YEAR(U2495)</f>
        <v>2013</v>
      </c>
    </row>
    <row r="2496" spans="1:23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5">
        <f t="shared" si="38"/>
        <v>41022.645185185189</v>
      </c>
      <c r="L2496" t="b">
        <v>0</v>
      </c>
      <c r="M2496">
        <v>39</v>
      </c>
      <c r="N2496" t="b">
        <v>1</v>
      </c>
      <c r="O2496" t="s">
        <v>8277</v>
      </c>
      <c r="P2496" s="13">
        <v>0</v>
      </c>
      <c r="Q2496">
        <f>IFERROR(ROUND(Kickstarter!E2496/[1]Kickstarter!L2496,2),0)</f>
        <v>757.54</v>
      </c>
      <c r="R2496" s="16" t="s">
        <v>8310</v>
      </c>
      <c r="S2496" s="16" t="s">
        <v>8311</v>
      </c>
      <c r="T2496" s="15">
        <f>(((Kickstarter!J2496/60)/60)/24)+DATE(1970,1,1)</f>
        <v>41022.645185185182</v>
      </c>
      <c r="U2496" s="15">
        <f>(((Kickstarter!I2496/60)/60)/24)+DATE(1970,1,1)</f>
        <v>41052.645185185182</v>
      </c>
      <c r="V2496">
        <f>YEAR(T2496)</f>
        <v>2012</v>
      </c>
      <c r="W2496">
        <f>YEAR(U2496)</f>
        <v>2012</v>
      </c>
    </row>
    <row r="2497" spans="1:23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5">
        <f t="shared" si="38"/>
        <v>41036.946469907409</v>
      </c>
      <c r="L2497" t="b">
        <v>0</v>
      </c>
      <c r="M2497">
        <v>42</v>
      </c>
      <c r="N2497" t="b">
        <v>1</v>
      </c>
      <c r="O2497" t="s">
        <v>8277</v>
      </c>
      <c r="P2497" s="13">
        <v>0</v>
      </c>
      <c r="Q2497">
        <f>IFERROR(ROUND(Kickstarter!E2497/[1]Kickstarter!L2497,2),0)</f>
        <v>956.53</v>
      </c>
      <c r="R2497" s="16" t="s">
        <v>8310</v>
      </c>
      <c r="S2497" s="16" t="s">
        <v>8309</v>
      </c>
      <c r="T2497" s="15">
        <f>(((Kickstarter!J2497/60)/60)/24)+DATE(1970,1,1)</f>
        <v>41036.946469907409</v>
      </c>
      <c r="U2497" s="15">
        <f>(((Kickstarter!I2497/60)/60)/24)+DATE(1970,1,1)</f>
        <v>41066.946469907409</v>
      </c>
      <c r="V2497">
        <f>YEAR(T2497)</f>
        <v>2012</v>
      </c>
      <c r="W2497">
        <f>YEAR(U2497)</f>
        <v>2012</v>
      </c>
    </row>
    <row r="2498" spans="1:23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5">
        <f t="shared" si="38"/>
        <v>41327.996435185181</v>
      </c>
      <c r="L2498" t="b">
        <v>0</v>
      </c>
      <c r="M2498">
        <v>10</v>
      </c>
      <c r="N2498" t="b">
        <v>1</v>
      </c>
      <c r="O2498" t="s">
        <v>8277</v>
      </c>
      <c r="P2498" s="13">
        <v>0</v>
      </c>
      <c r="Q2498">
        <f>IFERROR(ROUND(Kickstarter!E2498/[1]Kickstarter!L2498,2),0)</f>
        <v>3000</v>
      </c>
      <c r="R2498" s="16" t="s">
        <v>8310</v>
      </c>
      <c r="S2498" s="16" t="s">
        <v>8309</v>
      </c>
      <c r="T2498" s="15">
        <f>(((Kickstarter!J2498/60)/60)/24)+DATE(1970,1,1)</f>
        <v>41327.996435185189</v>
      </c>
      <c r="U2498" s="15">
        <f>(((Kickstarter!I2498/60)/60)/24)+DATE(1970,1,1)</f>
        <v>41362.954768518517</v>
      </c>
      <c r="V2498">
        <f>YEAR(T2498)</f>
        <v>2013</v>
      </c>
      <c r="W2498">
        <f>YEAR(U2498)</f>
        <v>2013</v>
      </c>
    </row>
    <row r="2499" spans="1:23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5">
        <f t="shared" ref="K2499:K2562" si="39">(J2499/86400) + DATE(1970,1,1)</f>
        <v>40730.878912037035</v>
      </c>
      <c r="L2499" t="b">
        <v>0</v>
      </c>
      <c r="M2499">
        <v>56</v>
      </c>
      <c r="N2499" t="b">
        <v>1</v>
      </c>
      <c r="O2499" t="s">
        <v>8277</v>
      </c>
      <c r="P2499" s="13">
        <v>0</v>
      </c>
      <c r="Q2499">
        <f>IFERROR(ROUND(Kickstarter!E2499/[1]Kickstarter!L2499,2),0)</f>
        <v>1127.72</v>
      </c>
      <c r="R2499" s="16" t="s">
        <v>8308</v>
      </c>
      <c r="S2499" s="16" t="s">
        <v>8342</v>
      </c>
      <c r="T2499" s="15">
        <f>(((Kickstarter!J2499/60)/60)/24)+DATE(1970,1,1)</f>
        <v>40730.878912037035</v>
      </c>
      <c r="U2499" s="15">
        <f>(((Kickstarter!I2499/60)/60)/24)+DATE(1970,1,1)</f>
        <v>40760.878912037035</v>
      </c>
      <c r="V2499">
        <f>YEAR(T2499)</f>
        <v>2011</v>
      </c>
      <c r="W2499">
        <f>YEAR(U2499)</f>
        <v>2011</v>
      </c>
    </row>
    <row r="2500" spans="1:23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5">
        <f t="shared" si="39"/>
        <v>42017.967442129629</v>
      </c>
      <c r="L2500" t="b">
        <v>0</v>
      </c>
      <c r="M2500">
        <v>20</v>
      </c>
      <c r="N2500" t="b">
        <v>1</v>
      </c>
      <c r="O2500" t="s">
        <v>8277</v>
      </c>
      <c r="P2500" s="13">
        <v>0</v>
      </c>
      <c r="Q2500">
        <f>IFERROR(ROUND(Kickstarter!E2500/[1]Kickstarter!L2500,2),0)</f>
        <v>176</v>
      </c>
      <c r="R2500" s="16" t="s">
        <v>8315</v>
      </c>
      <c r="S2500" s="16" t="s">
        <v>8320</v>
      </c>
      <c r="T2500" s="15">
        <f>(((Kickstarter!J2500/60)/60)/24)+DATE(1970,1,1)</f>
        <v>42017.967442129629</v>
      </c>
      <c r="U2500" s="15">
        <f>(((Kickstarter!I2500/60)/60)/24)+DATE(1970,1,1)</f>
        <v>42031.967442129629</v>
      </c>
      <c r="V2500">
        <f>YEAR(T2500)</f>
        <v>2015</v>
      </c>
      <c r="W2500">
        <f>YEAR(U2500)</f>
        <v>2015</v>
      </c>
    </row>
    <row r="2501" spans="1:23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5">
        <f t="shared" si="39"/>
        <v>41226.648576388892</v>
      </c>
      <c r="L2501" t="b">
        <v>0</v>
      </c>
      <c r="M2501">
        <v>170</v>
      </c>
      <c r="N2501" t="b">
        <v>1</v>
      </c>
      <c r="O2501" t="s">
        <v>8277</v>
      </c>
      <c r="P2501" s="13">
        <v>0</v>
      </c>
      <c r="Q2501">
        <f>IFERROR(ROUND(Kickstarter!E2501/[1]Kickstarter!L2501,2),0)</f>
        <v>1621</v>
      </c>
      <c r="R2501" s="16" t="s">
        <v>8308</v>
      </c>
      <c r="S2501" s="16" t="s">
        <v>8332</v>
      </c>
      <c r="T2501" s="15">
        <f>(((Kickstarter!J2501/60)/60)/24)+DATE(1970,1,1)</f>
        <v>41226.648576388885</v>
      </c>
      <c r="U2501" s="15">
        <f>(((Kickstarter!I2501/60)/60)/24)+DATE(1970,1,1)</f>
        <v>41274.75</v>
      </c>
      <c r="V2501">
        <f>YEAR(T2501)</f>
        <v>2012</v>
      </c>
      <c r="W2501">
        <f>YEAR(U2501)</f>
        <v>2012</v>
      </c>
    </row>
    <row r="2502" spans="1:23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5">
        <f t="shared" si="39"/>
        <v>41053.772858796292</v>
      </c>
      <c r="L2502" t="b">
        <v>0</v>
      </c>
      <c r="M2502">
        <v>29</v>
      </c>
      <c r="N2502" t="b">
        <v>1</v>
      </c>
      <c r="O2502" t="s">
        <v>8277</v>
      </c>
      <c r="P2502" s="13">
        <v>0</v>
      </c>
      <c r="Q2502">
        <f>IFERROR(ROUND(Kickstarter!E2502/[1]Kickstarter!L2502,2),0)</f>
        <v>226.67</v>
      </c>
      <c r="R2502" s="16" t="s">
        <v>8310</v>
      </c>
      <c r="S2502" s="16" t="s">
        <v>8309</v>
      </c>
      <c r="T2502" s="15">
        <f>(((Kickstarter!J2502/60)/60)/24)+DATE(1970,1,1)</f>
        <v>41053.772858796299</v>
      </c>
      <c r="U2502" s="15">
        <f>(((Kickstarter!I2502/60)/60)/24)+DATE(1970,1,1)</f>
        <v>41083.772858796299</v>
      </c>
      <c r="V2502">
        <f>YEAR(T2502)</f>
        <v>2012</v>
      </c>
      <c r="W2502">
        <f>YEAR(U2502)</f>
        <v>2012</v>
      </c>
    </row>
    <row r="2503" spans="1:23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5">
        <f t="shared" si="39"/>
        <v>42244.776666666672</v>
      </c>
      <c r="L2503" t="b">
        <v>0</v>
      </c>
      <c r="M2503">
        <v>7</v>
      </c>
      <c r="N2503" t="b">
        <v>0</v>
      </c>
      <c r="O2503" t="s">
        <v>8297</v>
      </c>
      <c r="P2503" s="13">
        <v>0</v>
      </c>
      <c r="Q2503">
        <f>IFERROR(ROUND(Kickstarter!E2503/[1]Kickstarter!L2503,2),0)</f>
        <v>140.5</v>
      </c>
      <c r="R2503" s="16" t="s">
        <v>8308</v>
      </c>
      <c r="S2503" s="16" t="s">
        <v>8332</v>
      </c>
      <c r="T2503" s="15">
        <f>(((Kickstarter!J2503/60)/60)/24)+DATE(1970,1,1)</f>
        <v>42244.776666666665</v>
      </c>
      <c r="U2503" s="15">
        <f>(((Kickstarter!I2503/60)/60)/24)+DATE(1970,1,1)</f>
        <v>42274.776666666665</v>
      </c>
      <c r="V2503">
        <f>YEAR(T2503)</f>
        <v>2015</v>
      </c>
      <c r="W2503">
        <f>YEAR(U2503)</f>
        <v>2015</v>
      </c>
    </row>
    <row r="2504" spans="1:23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5">
        <f t="shared" si="39"/>
        <v>41858.825439814813</v>
      </c>
      <c r="L2504" t="b">
        <v>0</v>
      </c>
      <c r="M2504">
        <v>5</v>
      </c>
      <c r="N2504" t="b">
        <v>0</v>
      </c>
      <c r="O2504" t="s">
        <v>8297</v>
      </c>
      <c r="P2504" s="13">
        <v>0</v>
      </c>
      <c r="Q2504">
        <f>IFERROR(ROUND(Kickstarter!E2504/[1]Kickstarter!L2504,2),0)</f>
        <v>14.33</v>
      </c>
      <c r="R2504" s="16" t="s">
        <v>8335</v>
      </c>
      <c r="S2504" s="16" t="s">
        <v>8338</v>
      </c>
      <c r="T2504" s="15">
        <f>(((Kickstarter!J2504/60)/60)/24)+DATE(1970,1,1)</f>
        <v>41858.825439814813</v>
      </c>
      <c r="U2504" s="15">
        <f>(((Kickstarter!I2504/60)/60)/24)+DATE(1970,1,1)</f>
        <v>41903.825439814813</v>
      </c>
      <c r="V2504">
        <f>YEAR(T2504)</f>
        <v>2014</v>
      </c>
      <c r="W2504">
        <f>YEAR(U2504)</f>
        <v>2014</v>
      </c>
    </row>
    <row r="2505" spans="1:23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5">
        <f t="shared" si="39"/>
        <v>42498.899398148147</v>
      </c>
      <c r="L2505" t="b">
        <v>0</v>
      </c>
      <c r="M2505">
        <v>0</v>
      </c>
      <c r="N2505" t="b">
        <v>0</v>
      </c>
      <c r="O2505" t="s">
        <v>8297</v>
      </c>
      <c r="P2505" s="13">
        <v>0</v>
      </c>
      <c r="Q2505">
        <f>IFERROR(ROUND(Kickstarter!E2505/[1]Kickstarter!L2505,2),0)</f>
        <v>0</v>
      </c>
      <c r="R2505" s="16" t="s">
        <v>8310</v>
      </c>
      <c r="S2505" s="16" t="s">
        <v>8309</v>
      </c>
      <c r="T2505" s="15">
        <f>(((Kickstarter!J2505/60)/60)/24)+DATE(1970,1,1)</f>
        <v>42498.899398148147</v>
      </c>
      <c r="U2505" s="15">
        <f>(((Kickstarter!I2505/60)/60)/24)+DATE(1970,1,1)</f>
        <v>42528.879166666666</v>
      </c>
      <c r="V2505">
        <f>YEAR(T2505)</f>
        <v>2016</v>
      </c>
      <c r="W2505">
        <f>YEAR(U2505)</f>
        <v>2016</v>
      </c>
    </row>
    <row r="2506" spans="1:23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5">
        <f t="shared" si="39"/>
        <v>41928.015439814815</v>
      </c>
      <c r="L2506" t="b">
        <v>0</v>
      </c>
      <c r="M2506">
        <v>0</v>
      </c>
      <c r="N2506" t="b">
        <v>0</v>
      </c>
      <c r="O2506" t="s">
        <v>8297</v>
      </c>
      <c r="P2506" s="13">
        <v>0</v>
      </c>
      <c r="Q2506">
        <f>IFERROR(ROUND(Kickstarter!E2506/[1]Kickstarter!L2506,2),0)</f>
        <v>0</v>
      </c>
      <c r="R2506" s="16" t="s">
        <v>8310</v>
      </c>
      <c r="S2506" s="16" t="s">
        <v>8319</v>
      </c>
      <c r="T2506" s="15">
        <f>(((Kickstarter!J2506/60)/60)/24)+DATE(1970,1,1)</f>
        <v>41928.015439814815</v>
      </c>
      <c r="U2506" s="15">
        <f>(((Kickstarter!I2506/60)/60)/24)+DATE(1970,1,1)</f>
        <v>41958.057106481487</v>
      </c>
      <c r="V2506">
        <f>YEAR(T2506)</f>
        <v>2014</v>
      </c>
      <c r="W2506">
        <f>YEAR(U2506)</f>
        <v>2014</v>
      </c>
    </row>
    <row r="2507" spans="1:23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5">
        <f t="shared" si="39"/>
        <v>42047.05574074074</v>
      </c>
      <c r="L2507" t="b">
        <v>0</v>
      </c>
      <c r="M2507">
        <v>0</v>
      </c>
      <c r="N2507" t="b">
        <v>0</v>
      </c>
      <c r="O2507" t="s">
        <v>8297</v>
      </c>
      <c r="P2507" s="13">
        <v>0</v>
      </c>
      <c r="Q2507">
        <f>IFERROR(ROUND(Kickstarter!E2507/[1]Kickstarter!L2507,2),0)</f>
        <v>0</v>
      </c>
      <c r="R2507" s="16" t="s">
        <v>8335</v>
      </c>
      <c r="S2507" s="16" t="s">
        <v>8338</v>
      </c>
      <c r="T2507" s="15">
        <f>(((Kickstarter!J2507/60)/60)/24)+DATE(1970,1,1)</f>
        <v>42047.05574074074</v>
      </c>
      <c r="U2507" s="15">
        <f>(((Kickstarter!I2507/60)/60)/24)+DATE(1970,1,1)</f>
        <v>42077.014074074075</v>
      </c>
      <c r="V2507">
        <f>YEAR(T2507)</f>
        <v>2015</v>
      </c>
      <c r="W2507">
        <f>YEAR(U2507)</f>
        <v>2015</v>
      </c>
    </row>
    <row r="2508" spans="1:23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5">
        <f t="shared" si="39"/>
        <v>42258.297094907408</v>
      </c>
      <c r="L2508" t="b">
        <v>0</v>
      </c>
      <c r="M2508">
        <v>2</v>
      </c>
      <c r="N2508" t="b">
        <v>0</v>
      </c>
      <c r="O2508" t="s">
        <v>8297</v>
      </c>
      <c r="P2508" s="13">
        <v>0</v>
      </c>
      <c r="Q2508">
        <f>IFERROR(ROUND(Kickstarter!E2508/[1]Kickstarter!L2508,2),0)</f>
        <v>6</v>
      </c>
      <c r="R2508" s="16" t="s">
        <v>8335</v>
      </c>
      <c r="S2508" s="16" t="s">
        <v>8338</v>
      </c>
      <c r="T2508" s="15">
        <f>(((Kickstarter!J2508/60)/60)/24)+DATE(1970,1,1)</f>
        <v>42258.297094907408</v>
      </c>
      <c r="U2508" s="15">
        <f>(((Kickstarter!I2508/60)/60)/24)+DATE(1970,1,1)</f>
        <v>42280.875</v>
      </c>
      <c r="V2508">
        <f>YEAR(T2508)</f>
        <v>2015</v>
      </c>
      <c r="W2508">
        <f>YEAR(U2508)</f>
        <v>2015</v>
      </c>
    </row>
    <row r="2509" spans="1:23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5">
        <f t="shared" si="39"/>
        <v>42105.072962962964</v>
      </c>
      <c r="L2509" t="b">
        <v>0</v>
      </c>
      <c r="M2509">
        <v>0</v>
      </c>
      <c r="N2509" t="b">
        <v>0</v>
      </c>
      <c r="O2509" t="s">
        <v>8297</v>
      </c>
      <c r="P2509" s="13">
        <v>0</v>
      </c>
      <c r="Q2509">
        <f>IFERROR(ROUND(Kickstarter!E2509/[1]Kickstarter!L2509,2),0)</f>
        <v>0</v>
      </c>
      <c r="R2509" s="16" t="s">
        <v>8318</v>
      </c>
      <c r="S2509" s="16" t="s">
        <v>8331</v>
      </c>
      <c r="T2509" s="15">
        <f>(((Kickstarter!J2509/60)/60)/24)+DATE(1970,1,1)</f>
        <v>42105.072962962964</v>
      </c>
      <c r="U2509" s="15">
        <f>(((Kickstarter!I2509/60)/60)/24)+DATE(1970,1,1)</f>
        <v>42135.072962962964</v>
      </c>
      <c r="V2509">
        <f>YEAR(T2509)</f>
        <v>2015</v>
      </c>
      <c r="W2509">
        <f>YEAR(U2509)</f>
        <v>2015</v>
      </c>
    </row>
    <row r="2510" spans="1:23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5">
        <f t="shared" si="39"/>
        <v>41835.951782407406</v>
      </c>
      <c r="L2510" t="b">
        <v>0</v>
      </c>
      <c r="M2510">
        <v>0</v>
      </c>
      <c r="N2510" t="b">
        <v>0</v>
      </c>
      <c r="O2510" t="s">
        <v>8297</v>
      </c>
      <c r="P2510" s="13">
        <v>0</v>
      </c>
      <c r="Q2510">
        <f>IFERROR(ROUND(Kickstarter!E2510/[1]Kickstarter!L2510,2),0)</f>
        <v>0</v>
      </c>
      <c r="R2510" s="16" t="s">
        <v>8308</v>
      </c>
      <c r="S2510" s="16" t="s">
        <v>8342</v>
      </c>
      <c r="T2510" s="15">
        <f>(((Kickstarter!J2510/60)/60)/24)+DATE(1970,1,1)</f>
        <v>41835.951782407406</v>
      </c>
      <c r="U2510" s="15">
        <f>(((Kickstarter!I2510/60)/60)/24)+DATE(1970,1,1)</f>
        <v>41865.951782407406</v>
      </c>
      <c r="V2510">
        <f>YEAR(T2510)</f>
        <v>2014</v>
      </c>
      <c r="W2510">
        <f>YEAR(U2510)</f>
        <v>2014</v>
      </c>
    </row>
    <row r="2511" spans="1:23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5">
        <f t="shared" si="39"/>
        <v>42058.809594907405</v>
      </c>
      <c r="L2511" t="b">
        <v>0</v>
      </c>
      <c r="M2511">
        <v>28</v>
      </c>
      <c r="N2511" t="b">
        <v>0</v>
      </c>
      <c r="O2511" t="s">
        <v>8297</v>
      </c>
      <c r="P2511" s="13">
        <v>0</v>
      </c>
      <c r="Q2511">
        <f>IFERROR(ROUND(Kickstarter!E2511/[1]Kickstarter!L2511,2),0)</f>
        <v>333.33</v>
      </c>
      <c r="R2511" s="16" t="s">
        <v>8310</v>
      </c>
      <c r="S2511" s="16" t="s">
        <v>8319</v>
      </c>
      <c r="T2511" s="15">
        <f>(((Kickstarter!J2511/60)/60)/24)+DATE(1970,1,1)</f>
        <v>42058.809594907405</v>
      </c>
      <c r="U2511" s="15">
        <f>(((Kickstarter!I2511/60)/60)/24)+DATE(1970,1,1)</f>
        <v>42114.767928240741</v>
      </c>
      <c r="V2511">
        <f>YEAR(T2511)</f>
        <v>2015</v>
      </c>
      <c r="W2511">
        <f>YEAR(U2511)</f>
        <v>2015</v>
      </c>
    </row>
    <row r="2512" spans="1:23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5">
        <f t="shared" si="39"/>
        <v>42078.997361111113</v>
      </c>
      <c r="L2512" t="b">
        <v>0</v>
      </c>
      <c r="M2512">
        <v>2</v>
      </c>
      <c r="N2512" t="b">
        <v>0</v>
      </c>
      <c r="O2512" t="s">
        <v>8297</v>
      </c>
      <c r="P2512" s="13">
        <v>0</v>
      </c>
      <c r="Q2512">
        <f>IFERROR(ROUND(Kickstarter!E2512/[1]Kickstarter!L2512,2),0)</f>
        <v>37.5</v>
      </c>
      <c r="R2512" s="16" t="s">
        <v>8324</v>
      </c>
      <c r="S2512" s="16" t="s">
        <v>8339</v>
      </c>
      <c r="T2512" s="15">
        <f>(((Kickstarter!J2512/60)/60)/24)+DATE(1970,1,1)</f>
        <v>42078.997361111105</v>
      </c>
      <c r="U2512" s="15">
        <f>(((Kickstarter!I2512/60)/60)/24)+DATE(1970,1,1)</f>
        <v>42138.997361111105</v>
      </c>
      <c r="V2512">
        <f>YEAR(T2512)</f>
        <v>2015</v>
      </c>
      <c r="W2512">
        <f>YEAR(U2512)</f>
        <v>2015</v>
      </c>
    </row>
    <row r="2513" spans="1:23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5">
        <f t="shared" si="39"/>
        <v>42371.446909722217</v>
      </c>
      <c r="L2513" t="b">
        <v>0</v>
      </c>
      <c r="M2513">
        <v>0</v>
      </c>
      <c r="N2513" t="b">
        <v>0</v>
      </c>
      <c r="O2513" t="s">
        <v>8297</v>
      </c>
      <c r="P2513" s="13">
        <v>0</v>
      </c>
      <c r="Q2513">
        <f>IFERROR(ROUND(Kickstarter!E2513/[1]Kickstarter!L2513,2),0)</f>
        <v>0</v>
      </c>
      <c r="R2513" s="16" t="s">
        <v>8310</v>
      </c>
      <c r="S2513" s="16" t="s">
        <v>8309</v>
      </c>
      <c r="T2513" s="15">
        <f>(((Kickstarter!J2513/60)/60)/24)+DATE(1970,1,1)</f>
        <v>42371.446909722217</v>
      </c>
      <c r="U2513" s="15">
        <f>(((Kickstarter!I2513/60)/60)/24)+DATE(1970,1,1)</f>
        <v>42401.446909722217</v>
      </c>
      <c r="V2513">
        <f>YEAR(T2513)</f>
        <v>2016</v>
      </c>
      <c r="W2513">
        <f>YEAR(U2513)</f>
        <v>2016</v>
      </c>
    </row>
    <row r="2514" spans="1:23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5">
        <f t="shared" si="39"/>
        <v>41971.876863425925</v>
      </c>
      <c r="L2514" t="b">
        <v>0</v>
      </c>
      <c r="M2514">
        <v>0</v>
      </c>
      <c r="N2514" t="b">
        <v>0</v>
      </c>
      <c r="O2514" t="s">
        <v>8297</v>
      </c>
      <c r="P2514" s="13">
        <v>0</v>
      </c>
      <c r="Q2514">
        <f>IFERROR(ROUND(Kickstarter!E2514/[1]Kickstarter!L2514,2),0)</f>
        <v>0</v>
      </c>
      <c r="R2514" s="16" t="s">
        <v>8318</v>
      </c>
      <c r="S2514" s="16" t="s">
        <v>8333</v>
      </c>
      <c r="T2514" s="15">
        <f>(((Kickstarter!J2514/60)/60)/24)+DATE(1970,1,1)</f>
        <v>41971.876863425925</v>
      </c>
      <c r="U2514" s="15">
        <f>(((Kickstarter!I2514/60)/60)/24)+DATE(1970,1,1)</f>
        <v>41986.876863425925</v>
      </c>
      <c r="V2514">
        <f>YEAR(T2514)</f>
        <v>2014</v>
      </c>
      <c r="W2514">
        <f>YEAR(U2514)</f>
        <v>2014</v>
      </c>
    </row>
    <row r="2515" spans="1:23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5">
        <f t="shared" si="39"/>
        <v>42732.00681712963</v>
      </c>
      <c r="L2515" t="b">
        <v>0</v>
      </c>
      <c r="M2515">
        <v>0</v>
      </c>
      <c r="N2515" t="b">
        <v>0</v>
      </c>
      <c r="O2515" t="s">
        <v>8297</v>
      </c>
      <c r="P2515" s="13">
        <v>0</v>
      </c>
      <c r="Q2515">
        <f>IFERROR(ROUND(Kickstarter!E2515/[1]Kickstarter!L2515,2),0)</f>
        <v>0</v>
      </c>
      <c r="R2515" s="16" t="s">
        <v>8308</v>
      </c>
      <c r="S2515" s="16" t="s">
        <v>8307</v>
      </c>
      <c r="T2515" s="15">
        <f>(((Kickstarter!J2515/60)/60)/24)+DATE(1970,1,1)</f>
        <v>42732.00681712963</v>
      </c>
      <c r="U2515" s="15">
        <f>(((Kickstarter!I2515/60)/60)/24)+DATE(1970,1,1)</f>
        <v>42792.00681712963</v>
      </c>
      <c r="V2515">
        <f>YEAR(T2515)</f>
        <v>2016</v>
      </c>
      <c r="W2515">
        <f>YEAR(U2515)</f>
        <v>2017</v>
      </c>
    </row>
    <row r="2516" spans="1:23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5">
        <f t="shared" si="39"/>
        <v>41854.389780092592</v>
      </c>
      <c r="L2516" t="b">
        <v>0</v>
      </c>
      <c r="M2516">
        <v>4</v>
      </c>
      <c r="N2516" t="b">
        <v>0</v>
      </c>
      <c r="O2516" t="s">
        <v>8297</v>
      </c>
      <c r="P2516" s="13">
        <v>0</v>
      </c>
      <c r="Q2516">
        <f>IFERROR(ROUND(Kickstarter!E2516/[1]Kickstarter!L2516,2),0)</f>
        <v>105</v>
      </c>
      <c r="R2516" s="16" t="s">
        <v>8310</v>
      </c>
      <c r="S2516" s="16" t="s">
        <v>8309</v>
      </c>
      <c r="T2516" s="15">
        <f>(((Kickstarter!J2516/60)/60)/24)+DATE(1970,1,1)</f>
        <v>41854.389780092592</v>
      </c>
      <c r="U2516" s="15">
        <f>(((Kickstarter!I2516/60)/60)/24)+DATE(1970,1,1)</f>
        <v>41871.389780092592</v>
      </c>
      <c r="V2516">
        <f>YEAR(T2516)</f>
        <v>2014</v>
      </c>
      <c r="W2516">
        <f>YEAR(U2516)</f>
        <v>2014</v>
      </c>
    </row>
    <row r="2517" spans="1:23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5">
        <f t="shared" si="39"/>
        <v>42027.839733796296</v>
      </c>
      <c r="L2517" t="b">
        <v>0</v>
      </c>
      <c r="M2517">
        <v>12</v>
      </c>
      <c r="N2517" t="b">
        <v>0</v>
      </c>
      <c r="O2517" t="s">
        <v>8297</v>
      </c>
      <c r="P2517" s="13">
        <v>0</v>
      </c>
      <c r="Q2517">
        <f>IFERROR(ROUND(Kickstarter!E2517/[1]Kickstarter!L2517,2),0)</f>
        <v>310</v>
      </c>
      <c r="R2517" s="16" t="s">
        <v>8335</v>
      </c>
      <c r="S2517" s="16" t="s">
        <v>8338</v>
      </c>
      <c r="T2517" s="15">
        <f>(((Kickstarter!J2517/60)/60)/24)+DATE(1970,1,1)</f>
        <v>42027.839733796296</v>
      </c>
      <c r="U2517" s="15">
        <f>(((Kickstarter!I2517/60)/60)/24)+DATE(1970,1,1)</f>
        <v>42057.839733796296</v>
      </c>
      <c r="V2517">
        <f>YEAR(T2517)</f>
        <v>2015</v>
      </c>
      <c r="W2517">
        <f>YEAR(U2517)</f>
        <v>2015</v>
      </c>
    </row>
    <row r="2518" spans="1:23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5">
        <f t="shared" si="39"/>
        <v>41942.653379629628</v>
      </c>
      <c r="L2518" t="b">
        <v>0</v>
      </c>
      <c r="M2518">
        <v>0</v>
      </c>
      <c r="N2518" t="b">
        <v>0</v>
      </c>
      <c r="O2518" t="s">
        <v>8297</v>
      </c>
      <c r="P2518" s="13">
        <v>0</v>
      </c>
      <c r="Q2518">
        <f>IFERROR(ROUND(Kickstarter!E2518/[1]Kickstarter!L2518,2),0)</f>
        <v>0</v>
      </c>
      <c r="R2518" s="16" t="s">
        <v>8329</v>
      </c>
      <c r="S2518" s="16" t="s">
        <v>8330</v>
      </c>
      <c r="T2518" s="15">
        <f>(((Kickstarter!J2518/60)/60)/24)+DATE(1970,1,1)</f>
        <v>41942.653379629628</v>
      </c>
      <c r="U2518" s="15">
        <f>(((Kickstarter!I2518/60)/60)/24)+DATE(1970,1,1)</f>
        <v>41972.6950462963</v>
      </c>
      <c r="V2518">
        <f>YEAR(T2518)</f>
        <v>2014</v>
      </c>
      <c r="W2518">
        <f>YEAR(U2518)</f>
        <v>2014</v>
      </c>
    </row>
    <row r="2519" spans="1:23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5">
        <f t="shared" si="39"/>
        <v>42052.802430555559</v>
      </c>
      <c r="L2519" t="b">
        <v>0</v>
      </c>
      <c r="M2519">
        <v>33</v>
      </c>
      <c r="N2519" t="b">
        <v>0</v>
      </c>
      <c r="O2519" t="s">
        <v>8297</v>
      </c>
      <c r="P2519" s="13">
        <v>0</v>
      </c>
      <c r="Q2519">
        <f>IFERROR(ROUND(Kickstarter!E2519/[1]Kickstarter!L2519,2),0)</f>
        <v>883.5</v>
      </c>
      <c r="R2519" s="16" t="s">
        <v>8315</v>
      </c>
      <c r="S2519" s="16" t="s">
        <v>8320</v>
      </c>
      <c r="T2519" s="15">
        <f>(((Kickstarter!J2519/60)/60)/24)+DATE(1970,1,1)</f>
        <v>42052.802430555559</v>
      </c>
      <c r="U2519" s="15">
        <f>(((Kickstarter!I2519/60)/60)/24)+DATE(1970,1,1)</f>
        <v>42082.760763888888</v>
      </c>
      <c r="V2519">
        <f>YEAR(T2519)</f>
        <v>2015</v>
      </c>
      <c r="W2519">
        <f>YEAR(U2519)</f>
        <v>2015</v>
      </c>
    </row>
    <row r="2520" spans="1:23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5">
        <f t="shared" si="39"/>
        <v>41926.680879629632</v>
      </c>
      <c r="L2520" t="b">
        <v>0</v>
      </c>
      <c r="M2520">
        <v>0</v>
      </c>
      <c r="N2520" t="b">
        <v>0</v>
      </c>
      <c r="O2520" t="s">
        <v>8297</v>
      </c>
      <c r="P2520" s="13">
        <v>0</v>
      </c>
      <c r="Q2520">
        <f>IFERROR(ROUND(Kickstarter!E2520/[1]Kickstarter!L2520,2),0)</f>
        <v>0</v>
      </c>
      <c r="R2520" s="16" t="s">
        <v>8315</v>
      </c>
      <c r="S2520" s="16" t="s">
        <v>8321</v>
      </c>
      <c r="T2520" s="15">
        <f>(((Kickstarter!J2520/60)/60)/24)+DATE(1970,1,1)</f>
        <v>41926.680879629632</v>
      </c>
      <c r="U2520" s="15">
        <f>(((Kickstarter!I2520/60)/60)/24)+DATE(1970,1,1)</f>
        <v>41956.722546296296</v>
      </c>
      <c r="V2520">
        <f>YEAR(T2520)</f>
        <v>2014</v>
      </c>
      <c r="W2520">
        <f>YEAR(U2520)</f>
        <v>2014</v>
      </c>
    </row>
    <row r="2521" spans="1:23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5">
        <f t="shared" si="39"/>
        <v>41809.155138888891</v>
      </c>
      <c r="L2521" t="b">
        <v>0</v>
      </c>
      <c r="M2521">
        <v>4</v>
      </c>
      <c r="N2521" t="b">
        <v>0</v>
      </c>
      <c r="O2521" t="s">
        <v>8297</v>
      </c>
      <c r="P2521" s="13">
        <v>0</v>
      </c>
      <c r="Q2521">
        <f>IFERROR(ROUND(Kickstarter!E2521/[1]Kickstarter!L2521,2),0)</f>
        <v>16.25</v>
      </c>
      <c r="R2521" s="16" t="s">
        <v>8315</v>
      </c>
      <c r="S2521" s="16" t="s">
        <v>8321</v>
      </c>
      <c r="T2521" s="15">
        <f>(((Kickstarter!J2521/60)/60)/24)+DATE(1970,1,1)</f>
        <v>41809.155138888891</v>
      </c>
      <c r="U2521" s="15">
        <f>(((Kickstarter!I2521/60)/60)/24)+DATE(1970,1,1)</f>
        <v>41839.155138888891</v>
      </c>
      <c r="V2521">
        <f>YEAR(T2521)</f>
        <v>2014</v>
      </c>
      <c r="W2521">
        <f>YEAR(U2521)</f>
        <v>2014</v>
      </c>
    </row>
    <row r="2522" spans="1:23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5">
        <f t="shared" si="39"/>
        <v>42612.600520833337</v>
      </c>
      <c r="L2522" t="b">
        <v>0</v>
      </c>
      <c r="M2522">
        <v>0</v>
      </c>
      <c r="N2522" t="b">
        <v>0</v>
      </c>
      <c r="O2522" t="s">
        <v>8297</v>
      </c>
      <c r="P2522" s="13">
        <v>0</v>
      </c>
      <c r="Q2522">
        <f>IFERROR(ROUND(Kickstarter!E2522/[1]Kickstarter!L2522,2),0)</f>
        <v>0</v>
      </c>
      <c r="R2522" s="16" t="s">
        <v>8315</v>
      </c>
      <c r="S2522" s="16" t="s">
        <v>8321</v>
      </c>
      <c r="T2522" s="15">
        <f>(((Kickstarter!J2522/60)/60)/24)+DATE(1970,1,1)</f>
        <v>42612.600520833337</v>
      </c>
      <c r="U2522" s="15">
        <f>(((Kickstarter!I2522/60)/60)/24)+DATE(1970,1,1)</f>
        <v>42658.806249999994</v>
      </c>
      <c r="V2522">
        <f>YEAR(T2522)</f>
        <v>2016</v>
      </c>
      <c r="W2522">
        <f>YEAR(U2522)</f>
        <v>2016</v>
      </c>
    </row>
    <row r="2523" spans="1:23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5">
        <f t="shared" si="39"/>
        <v>42269.967835648145</v>
      </c>
      <c r="L2523" t="b">
        <v>0</v>
      </c>
      <c r="M2523">
        <v>132</v>
      </c>
      <c r="N2523" t="b">
        <v>1</v>
      </c>
      <c r="O2523" t="s">
        <v>8298</v>
      </c>
      <c r="P2523" s="13">
        <v>0</v>
      </c>
      <c r="Q2523">
        <f>IFERROR(ROUND(Kickstarter!E2523/[1]Kickstarter!L2523,2),0)</f>
        <v>805.06</v>
      </c>
      <c r="R2523" s="16" t="s">
        <v>8324</v>
      </c>
      <c r="S2523" s="16" t="s">
        <v>8327</v>
      </c>
      <c r="T2523" s="15">
        <f>(((Kickstarter!J2523/60)/60)/24)+DATE(1970,1,1)</f>
        <v>42269.967835648145</v>
      </c>
      <c r="U2523" s="15">
        <f>(((Kickstarter!I2523/60)/60)/24)+DATE(1970,1,1)</f>
        <v>42290.967835648145</v>
      </c>
      <c r="V2523">
        <f>YEAR(T2523)</f>
        <v>2015</v>
      </c>
      <c r="W2523">
        <f>YEAR(U2523)</f>
        <v>2015</v>
      </c>
    </row>
    <row r="2524" spans="1:23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5">
        <f t="shared" si="39"/>
        <v>42460.573611111111</v>
      </c>
      <c r="L2524" t="b">
        <v>0</v>
      </c>
      <c r="M2524">
        <v>27</v>
      </c>
      <c r="N2524" t="b">
        <v>1</v>
      </c>
      <c r="O2524" t="s">
        <v>8298</v>
      </c>
      <c r="P2524" s="13">
        <v>0</v>
      </c>
      <c r="Q2524">
        <f>IFERROR(ROUND(Kickstarter!E2524/[1]Kickstarter!L2524,2),0)</f>
        <v>2500</v>
      </c>
      <c r="R2524" s="16" t="s">
        <v>8310</v>
      </c>
      <c r="S2524" s="16" t="s">
        <v>8311</v>
      </c>
      <c r="T2524" s="15">
        <f>(((Kickstarter!J2524/60)/60)/24)+DATE(1970,1,1)</f>
        <v>42460.573611111111</v>
      </c>
      <c r="U2524" s="15">
        <f>(((Kickstarter!I2524/60)/60)/24)+DATE(1970,1,1)</f>
        <v>42482.619444444441</v>
      </c>
      <c r="V2524">
        <f>YEAR(T2524)</f>
        <v>2016</v>
      </c>
      <c r="W2524">
        <f>YEAR(U2524)</f>
        <v>2016</v>
      </c>
    </row>
    <row r="2525" spans="1:23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5">
        <f t="shared" si="39"/>
        <v>41930.975601851853</v>
      </c>
      <c r="L2525" t="b">
        <v>0</v>
      </c>
      <c r="M2525">
        <v>26</v>
      </c>
      <c r="N2525" t="b">
        <v>1</v>
      </c>
      <c r="O2525" t="s">
        <v>8298</v>
      </c>
      <c r="P2525" s="13">
        <v>0</v>
      </c>
      <c r="Q2525">
        <f>IFERROR(ROUND(Kickstarter!E2525/[1]Kickstarter!L2525,2),0)</f>
        <v>704</v>
      </c>
      <c r="R2525" s="16" t="s">
        <v>8310</v>
      </c>
      <c r="S2525" s="16" t="s">
        <v>8309</v>
      </c>
      <c r="T2525" s="15">
        <f>(((Kickstarter!J2525/60)/60)/24)+DATE(1970,1,1)</f>
        <v>41930.975601851853</v>
      </c>
      <c r="U2525" s="15">
        <f>(((Kickstarter!I2525/60)/60)/24)+DATE(1970,1,1)</f>
        <v>41961.017268518524</v>
      </c>
      <c r="V2525">
        <f>YEAR(T2525)</f>
        <v>2014</v>
      </c>
      <c r="W2525">
        <f>YEAR(U2525)</f>
        <v>2014</v>
      </c>
    </row>
    <row r="2526" spans="1:23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5">
        <f t="shared" si="39"/>
        <v>41961.807372685187</v>
      </c>
      <c r="L2526" t="b">
        <v>0</v>
      </c>
      <c r="M2526">
        <v>43</v>
      </c>
      <c r="N2526" t="b">
        <v>1</v>
      </c>
      <c r="O2526" t="s">
        <v>8298</v>
      </c>
      <c r="P2526" s="13">
        <v>0</v>
      </c>
      <c r="Q2526">
        <f>IFERROR(ROUND(Kickstarter!E2526/[1]Kickstarter!L2526,2),0)</f>
        <v>1270</v>
      </c>
      <c r="R2526" s="16" t="s">
        <v>8324</v>
      </c>
      <c r="S2526" s="16" t="s">
        <v>8341</v>
      </c>
      <c r="T2526" s="15">
        <f>(((Kickstarter!J2526/60)/60)/24)+DATE(1970,1,1)</f>
        <v>41961.807372685187</v>
      </c>
      <c r="U2526" s="15">
        <f>(((Kickstarter!I2526/60)/60)/24)+DATE(1970,1,1)</f>
        <v>41994.1875</v>
      </c>
      <c r="V2526">
        <f>YEAR(T2526)</f>
        <v>2014</v>
      </c>
      <c r="W2526">
        <f>YEAR(U2526)</f>
        <v>2014</v>
      </c>
    </row>
    <row r="2527" spans="1:23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5">
        <f t="shared" si="39"/>
        <v>41058.844571759255</v>
      </c>
      <c r="L2527" t="b">
        <v>0</v>
      </c>
      <c r="M2527">
        <v>80</v>
      </c>
      <c r="N2527" t="b">
        <v>1</v>
      </c>
      <c r="O2527" t="s">
        <v>8298</v>
      </c>
      <c r="P2527" s="13">
        <v>0</v>
      </c>
      <c r="Q2527">
        <f>IFERROR(ROUND(Kickstarter!E2527/[1]Kickstarter!L2527,2),0)</f>
        <v>4013</v>
      </c>
      <c r="R2527" s="16" t="s">
        <v>8324</v>
      </c>
      <c r="S2527" s="16" t="s">
        <v>8339</v>
      </c>
      <c r="T2527" s="15">
        <f>(((Kickstarter!J2527/60)/60)/24)+DATE(1970,1,1)</f>
        <v>41058.844571759262</v>
      </c>
      <c r="U2527" s="15">
        <f>(((Kickstarter!I2527/60)/60)/24)+DATE(1970,1,1)</f>
        <v>41088.844571759262</v>
      </c>
      <c r="V2527">
        <f>YEAR(T2527)</f>
        <v>2012</v>
      </c>
      <c r="W2527">
        <f>YEAR(U2527)</f>
        <v>2012</v>
      </c>
    </row>
    <row r="2528" spans="1:23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5">
        <f t="shared" si="39"/>
        <v>41953.091134259259</v>
      </c>
      <c r="L2528" t="b">
        <v>0</v>
      </c>
      <c r="M2528">
        <v>33</v>
      </c>
      <c r="N2528" t="b">
        <v>1</v>
      </c>
      <c r="O2528" t="s">
        <v>8298</v>
      </c>
      <c r="P2528" s="13">
        <v>0</v>
      </c>
      <c r="Q2528">
        <f>IFERROR(ROUND(Kickstarter!E2528/[1]Kickstarter!L2528,2),0)</f>
        <v>1506</v>
      </c>
      <c r="R2528" s="16" t="s">
        <v>8335</v>
      </c>
      <c r="S2528" s="16" t="s">
        <v>8338</v>
      </c>
      <c r="T2528" s="15">
        <f>(((Kickstarter!J2528/60)/60)/24)+DATE(1970,1,1)</f>
        <v>41953.091134259259</v>
      </c>
      <c r="U2528" s="15">
        <f>(((Kickstarter!I2528/60)/60)/24)+DATE(1970,1,1)</f>
        <v>41981.207638888889</v>
      </c>
      <c r="V2528">
        <f>YEAR(T2528)</f>
        <v>2014</v>
      </c>
      <c r="W2528">
        <f>YEAR(U2528)</f>
        <v>2014</v>
      </c>
    </row>
    <row r="2529" spans="1:23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5">
        <f t="shared" si="39"/>
        <v>41546.75105324074</v>
      </c>
      <c r="L2529" t="b">
        <v>0</v>
      </c>
      <c r="M2529">
        <v>71</v>
      </c>
      <c r="N2529" t="b">
        <v>1</v>
      </c>
      <c r="O2529" t="s">
        <v>8298</v>
      </c>
      <c r="P2529" s="13">
        <v>0</v>
      </c>
      <c r="Q2529">
        <f>IFERROR(ROUND(Kickstarter!E2529/[1]Kickstarter!L2529,2),0)</f>
        <v>680.83</v>
      </c>
      <c r="R2529" s="16" t="s">
        <v>8315</v>
      </c>
      <c r="S2529" s="16" t="s">
        <v>8336</v>
      </c>
      <c r="T2529" s="15">
        <f>(((Kickstarter!J2529/60)/60)/24)+DATE(1970,1,1)</f>
        <v>41546.75105324074</v>
      </c>
      <c r="U2529" s="15">
        <f>(((Kickstarter!I2529/60)/60)/24)+DATE(1970,1,1)</f>
        <v>41565.165972222225</v>
      </c>
      <c r="V2529">
        <f>YEAR(T2529)</f>
        <v>2013</v>
      </c>
      <c r="W2529">
        <f>YEAR(U2529)</f>
        <v>2013</v>
      </c>
    </row>
    <row r="2530" spans="1:23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5">
        <f t="shared" si="39"/>
        <v>42217.834525462968</v>
      </c>
      <c r="L2530" t="b">
        <v>0</v>
      </c>
      <c r="M2530">
        <v>81</v>
      </c>
      <c r="N2530" t="b">
        <v>1</v>
      </c>
      <c r="O2530" t="s">
        <v>8298</v>
      </c>
      <c r="P2530" s="13">
        <v>0</v>
      </c>
      <c r="Q2530">
        <f>IFERROR(ROUND(Kickstarter!E2530/[1]Kickstarter!L2530,2),0)</f>
        <v>536.25</v>
      </c>
      <c r="R2530" s="16" t="s">
        <v>8310</v>
      </c>
      <c r="S2530" s="16" t="s">
        <v>8319</v>
      </c>
      <c r="T2530" s="15">
        <f>(((Kickstarter!J2530/60)/60)/24)+DATE(1970,1,1)</f>
        <v>42217.834525462968</v>
      </c>
      <c r="U2530" s="15">
        <f>(((Kickstarter!I2530/60)/60)/24)+DATE(1970,1,1)</f>
        <v>42236.458333333328</v>
      </c>
      <c r="V2530">
        <f>YEAR(T2530)</f>
        <v>2015</v>
      </c>
      <c r="W2530">
        <f>YEAR(U2530)</f>
        <v>2015</v>
      </c>
    </row>
    <row r="2531" spans="1:23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5">
        <f t="shared" si="39"/>
        <v>40948.080729166664</v>
      </c>
      <c r="L2531" t="b">
        <v>0</v>
      </c>
      <c r="M2531">
        <v>76</v>
      </c>
      <c r="N2531" t="b">
        <v>1</v>
      </c>
      <c r="O2531" t="s">
        <v>8298</v>
      </c>
      <c r="P2531" s="13">
        <v>0</v>
      </c>
      <c r="Q2531">
        <f>IFERROR(ROUND(Kickstarter!E2531/[1]Kickstarter!L2531,2),0)</f>
        <v>3128.5</v>
      </c>
      <c r="R2531" s="16" t="s">
        <v>8310</v>
      </c>
      <c r="S2531" s="16" t="s">
        <v>8309</v>
      </c>
      <c r="T2531" s="15">
        <f>(((Kickstarter!J2531/60)/60)/24)+DATE(1970,1,1)</f>
        <v>40948.080729166664</v>
      </c>
      <c r="U2531" s="15">
        <f>(((Kickstarter!I2531/60)/60)/24)+DATE(1970,1,1)</f>
        <v>40993.0390625</v>
      </c>
      <c r="V2531">
        <f>YEAR(T2531)</f>
        <v>2012</v>
      </c>
      <c r="W2531">
        <f>YEAR(U2531)</f>
        <v>2012</v>
      </c>
    </row>
    <row r="2532" spans="1:23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5">
        <f t="shared" si="39"/>
        <v>42081.864641203705</v>
      </c>
      <c r="L2532" t="b">
        <v>0</v>
      </c>
      <c r="M2532">
        <v>48</v>
      </c>
      <c r="N2532" t="b">
        <v>1</v>
      </c>
      <c r="O2532" t="s">
        <v>8298</v>
      </c>
      <c r="P2532" s="13">
        <v>0</v>
      </c>
      <c r="Q2532">
        <f>IFERROR(ROUND(Kickstarter!E2532/[1]Kickstarter!L2532,2),0)</f>
        <v>928.57</v>
      </c>
      <c r="R2532" s="16" t="s">
        <v>8329</v>
      </c>
      <c r="S2532" s="16" t="s">
        <v>8337</v>
      </c>
      <c r="T2532" s="15">
        <f>(((Kickstarter!J2532/60)/60)/24)+DATE(1970,1,1)</f>
        <v>42081.864641203705</v>
      </c>
      <c r="U2532" s="15">
        <f>(((Kickstarter!I2532/60)/60)/24)+DATE(1970,1,1)</f>
        <v>42114.201388888891</v>
      </c>
      <c r="V2532">
        <f>YEAR(T2532)</f>
        <v>2015</v>
      </c>
      <c r="W2532">
        <f>YEAR(U2532)</f>
        <v>2015</v>
      </c>
    </row>
    <row r="2533" spans="1:23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5">
        <f t="shared" si="39"/>
        <v>42208.680023148147</v>
      </c>
      <c r="L2533" t="b">
        <v>0</v>
      </c>
      <c r="M2533">
        <v>61</v>
      </c>
      <c r="N2533" t="b">
        <v>1</v>
      </c>
      <c r="O2533" t="s">
        <v>8298</v>
      </c>
      <c r="P2533" s="13">
        <v>0</v>
      </c>
      <c r="Q2533">
        <f>IFERROR(ROUND(Kickstarter!E2533/[1]Kickstarter!L2533,2),0)</f>
        <v>4518</v>
      </c>
      <c r="R2533" s="16" t="s">
        <v>8313</v>
      </c>
      <c r="S2533" s="16" t="s">
        <v>8322</v>
      </c>
      <c r="T2533" s="15">
        <f>(((Kickstarter!J2533/60)/60)/24)+DATE(1970,1,1)</f>
        <v>42208.680023148147</v>
      </c>
      <c r="U2533" s="15">
        <f>(((Kickstarter!I2533/60)/60)/24)+DATE(1970,1,1)</f>
        <v>42231.165972222225</v>
      </c>
      <c r="V2533">
        <f>YEAR(T2533)</f>
        <v>2015</v>
      </c>
      <c r="W2533">
        <f>YEAR(U2533)</f>
        <v>2015</v>
      </c>
    </row>
    <row r="2534" spans="1:23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5">
        <f t="shared" si="39"/>
        <v>41107.849143518521</v>
      </c>
      <c r="L2534" t="b">
        <v>0</v>
      </c>
      <c r="M2534">
        <v>60</v>
      </c>
      <c r="N2534" t="b">
        <v>1</v>
      </c>
      <c r="O2534" t="s">
        <v>8298</v>
      </c>
      <c r="P2534" s="13">
        <v>0</v>
      </c>
      <c r="Q2534">
        <f>IFERROR(ROUND(Kickstarter!E2534/[1]Kickstarter!L2534,2),0)</f>
        <v>2522.5</v>
      </c>
      <c r="R2534" s="16" t="s">
        <v>8313</v>
      </c>
      <c r="S2534" s="16" t="s">
        <v>8322</v>
      </c>
      <c r="T2534" s="15">
        <f>(((Kickstarter!J2534/60)/60)/24)+DATE(1970,1,1)</f>
        <v>41107.849143518521</v>
      </c>
      <c r="U2534" s="15">
        <f>(((Kickstarter!I2534/60)/60)/24)+DATE(1970,1,1)</f>
        <v>41137.849143518521</v>
      </c>
      <c r="V2534">
        <f>YEAR(T2534)</f>
        <v>2012</v>
      </c>
      <c r="W2534">
        <f>YEAR(U2534)</f>
        <v>2012</v>
      </c>
    </row>
    <row r="2535" spans="1:23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5">
        <f t="shared" si="39"/>
        <v>41304.751284722224</v>
      </c>
      <c r="L2535" t="b">
        <v>0</v>
      </c>
      <c r="M2535">
        <v>136</v>
      </c>
      <c r="N2535" t="b">
        <v>1</v>
      </c>
      <c r="O2535" t="s">
        <v>8298</v>
      </c>
      <c r="P2535" s="13">
        <v>0</v>
      </c>
      <c r="Q2535">
        <f>IFERROR(ROUND(Kickstarter!E2535/[1]Kickstarter!L2535,2),0)</f>
        <v>8300</v>
      </c>
      <c r="R2535" s="16" t="s">
        <v>8308</v>
      </c>
      <c r="S2535" s="16" t="s">
        <v>8332</v>
      </c>
      <c r="T2535" s="15">
        <f>(((Kickstarter!J2535/60)/60)/24)+DATE(1970,1,1)</f>
        <v>41304.751284722224</v>
      </c>
      <c r="U2535" s="15">
        <f>(((Kickstarter!I2535/60)/60)/24)+DATE(1970,1,1)</f>
        <v>41334.750787037039</v>
      </c>
      <c r="V2535">
        <f>YEAR(T2535)</f>
        <v>2013</v>
      </c>
      <c r="W2535">
        <f>YEAR(U2535)</f>
        <v>2013</v>
      </c>
    </row>
    <row r="2536" spans="1:23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5">
        <f t="shared" si="39"/>
        <v>40127.700370370367</v>
      </c>
      <c r="L2536" t="b">
        <v>0</v>
      </c>
      <c r="M2536">
        <v>14</v>
      </c>
      <c r="N2536" t="b">
        <v>1</v>
      </c>
      <c r="O2536" t="s">
        <v>8298</v>
      </c>
      <c r="P2536" s="13">
        <v>0</v>
      </c>
      <c r="Q2536">
        <f>IFERROR(ROUND(Kickstarter!E2536/[1]Kickstarter!L2536,2),0)</f>
        <v>2100</v>
      </c>
      <c r="R2536" s="16" t="s">
        <v>8310</v>
      </c>
      <c r="S2536" s="16" t="s">
        <v>8311</v>
      </c>
      <c r="T2536" s="15">
        <f>(((Kickstarter!J2536/60)/60)/24)+DATE(1970,1,1)</f>
        <v>40127.700370370374</v>
      </c>
      <c r="U2536" s="15">
        <f>(((Kickstarter!I2536/60)/60)/24)+DATE(1970,1,1)</f>
        <v>40179.25</v>
      </c>
      <c r="V2536">
        <f>YEAR(T2536)</f>
        <v>2009</v>
      </c>
      <c r="W2536">
        <f>YEAR(U2536)</f>
        <v>2010</v>
      </c>
    </row>
    <row r="2537" spans="1:23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5">
        <f t="shared" si="39"/>
        <v>41943.791030092594</v>
      </c>
      <c r="L2537" t="b">
        <v>0</v>
      </c>
      <c r="M2537">
        <v>78</v>
      </c>
      <c r="N2537" t="b">
        <v>1</v>
      </c>
      <c r="O2537" t="s">
        <v>8298</v>
      </c>
      <c r="P2537" s="13">
        <v>0</v>
      </c>
      <c r="Q2537">
        <f>IFERROR(ROUND(Kickstarter!E2537/[1]Kickstarter!L2537,2),0)</f>
        <v>20755</v>
      </c>
      <c r="R2537" s="16" t="s">
        <v>8318</v>
      </c>
      <c r="S2537" s="16" t="s">
        <v>8333</v>
      </c>
      <c r="T2537" s="15">
        <f>(((Kickstarter!J2537/60)/60)/24)+DATE(1970,1,1)</f>
        <v>41943.791030092594</v>
      </c>
      <c r="U2537" s="15">
        <f>(((Kickstarter!I2537/60)/60)/24)+DATE(1970,1,1)</f>
        <v>41974.832696759258</v>
      </c>
      <c r="V2537">
        <f>YEAR(T2537)</f>
        <v>2014</v>
      </c>
      <c r="W2537">
        <f>YEAR(U2537)</f>
        <v>2014</v>
      </c>
    </row>
    <row r="2538" spans="1:23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5">
        <f t="shared" si="39"/>
        <v>41464.106087962966</v>
      </c>
      <c r="L2538" t="b">
        <v>0</v>
      </c>
      <c r="M2538">
        <v>4</v>
      </c>
      <c r="N2538" t="b">
        <v>1</v>
      </c>
      <c r="O2538" t="s">
        <v>8298</v>
      </c>
      <c r="P2538" s="13">
        <v>0</v>
      </c>
      <c r="Q2538">
        <f>IFERROR(ROUND(Kickstarter!E2538/[1]Kickstarter!L2538,2),0)</f>
        <v>2.9</v>
      </c>
      <c r="R2538" s="16" t="s">
        <v>8335</v>
      </c>
      <c r="S2538" s="16" t="s">
        <v>8338</v>
      </c>
      <c r="T2538" s="15">
        <f>(((Kickstarter!J2538/60)/60)/24)+DATE(1970,1,1)</f>
        <v>41464.106087962966</v>
      </c>
      <c r="U2538" s="15">
        <f>(((Kickstarter!I2538/60)/60)/24)+DATE(1970,1,1)</f>
        <v>41485.106087962966</v>
      </c>
      <c r="V2538">
        <f>YEAR(T2538)</f>
        <v>2013</v>
      </c>
      <c r="W2538">
        <f>YEAR(U2538)</f>
        <v>2013</v>
      </c>
    </row>
    <row r="2539" spans="1:23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5">
        <f t="shared" si="39"/>
        <v>40696.648784722223</v>
      </c>
      <c r="L2539" t="b">
        <v>0</v>
      </c>
      <c r="M2539">
        <v>11</v>
      </c>
      <c r="N2539" t="b">
        <v>1</v>
      </c>
      <c r="O2539" t="s">
        <v>8298</v>
      </c>
      <c r="P2539" s="13">
        <v>0</v>
      </c>
      <c r="Q2539">
        <f>IFERROR(ROUND(Kickstarter!E2539/[1]Kickstarter!L2539,2),0)</f>
        <v>366.67</v>
      </c>
      <c r="R2539" s="16" t="s">
        <v>8313</v>
      </c>
      <c r="S2539" s="16" t="s">
        <v>8322</v>
      </c>
      <c r="T2539" s="15">
        <f>(((Kickstarter!J2539/60)/60)/24)+DATE(1970,1,1)</f>
        <v>40696.648784722223</v>
      </c>
      <c r="U2539" s="15">
        <f>(((Kickstarter!I2539/60)/60)/24)+DATE(1970,1,1)</f>
        <v>40756.648784722223</v>
      </c>
      <c r="V2539">
        <f>YEAR(T2539)</f>
        <v>2011</v>
      </c>
      <c r="W2539">
        <f>YEAR(U2539)</f>
        <v>2011</v>
      </c>
    </row>
    <row r="2540" spans="1:23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5">
        <f t="shared" si="39"/>
        <v>41298.509965277779</v>
      </c>
      <c r="L2540" t="b">
        <v>0</v>
      </c>
      <c r="M2540">
        <v>185</v>
      </c>
      <c r="N2540" t="b">
        <v>1</v>
      </c>
      <c r="O2540" t="s">
        <v>8298</v>
      </c>
      <c r="P2540" s="13">
        <v>0</v>
      </c>
      <c r="Q2540">
        <f>IFERROR(ROUND(Kickstarter!E2540/[1]Kickstarter!L2540,2),0)</f>
        <v>20343.169999999998</v>
      </c>
      <c r="R2540" s="16" t="s">
        <v>8329</v>
      </c>
      <c r="S2540" s="16" t="s">
        <v>8337</v>
      </c>
      <c r="T2540" s="15">
        <f>(((Kickstarter!J2540/60)/60)/24)+DATE(1970,1,1)</f>
        <v>41298.509965277779</v>
      </c>
      <c r="U2540" s="15">
        <f>(((Kickstarter!I2540/60)/60)/24)+DATE(1970,1,1)</f>
        <v>41329.207638888889</v>
      </c>
      <c r="V2540">
        <f>YEAR(T2540)</f>
        <v>2013</v>
      </c>
      <c r="W2540">
        <f>YEAR(U2540)</f>
        <v>2013</v>
      </c>
    </row>
    <row r="2541" spans="1:23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5">
        <f t="shared" si="39"/>
        <v>41977.902222222227</v>
      </c>
      <c r="L2541" t="b">
        <v>0</v>
      </c>
      <c r="M2541">
        <v>59</v>
      </c>
      <c r="N2541" t="b">
        <v>1</v>
      </c>
      <c r="O2541" t="s">
        <v>8298</v>
      </c>
      <c r="P2541" s="13">
        <v>0</v>
      </c>
      <c r="Q2541">
        <f>IFERROR(ROUND(Kickstarter!E2541/[1]Kickstarter!L2541,2),0)</f>
        <v>10025</v>
      </c>
      <c r="R2541" s="16" t="s">
        <v>8324</v>
      </c>
      <c r="S2541" s="16" t="s">
        <v>8327</v>
      </c>
      <c r="T2541" s="15">
        <f>(((Kickstarter!J2541/60)/60)/24)+DATE(1970,1,1)</f>
        <v>41977.902222222227</v>
      </c>
      <c r="U2541" s="15">
        <f>(((Kickstarter!I2541/60)/60)/24)+DATE(1970,1,1)</f>
        <v>42037.902222222227</v>
      </c>
      <c r="V2541">
        <f>YEAR(T2541)</f>
        <v>2014</v>
      </c>
      <c r="W2541">
        <f>YEAR(U2541)</f>
        <v>2015</v>
      </c>
    </row>
    <row r="2542" spans="1:23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5">
        <f t="shared" si="39"/>
        <v>40785.675011574072</v>
      </c>
      <c r="L2542" t="b">
        <v>0</v>
      </c>
      <c r="M2542">
        <v>27</v>
      </c>
      <c r="N2542" t="b">
        <v>1</v>
      </c>
      <c r="O2542" t="s">
        <v>8298</v>
      </c>
      <c r="P2542" s="13">
        <v>0</v>
      </c>
      <c r="Q2542">
        <f>IFERROR(ROUND(Kickstarter!E2542/[1]Kickstarter!L2542,2),0)</f>
        <v>2585</v>
      </c>
      <c r="R2542" s="16" t="s">
        <v>8324</v>
      </c>
      <c r="S2542" s="16" t="s">
        <v>8341</v>
      </c>
      <c r="T2542" s="15">
        <f>(((Kickstarter!J2542/60)/60)/24)+DATE(1970,1,1)</f>
        <v>40785.675011574072</v>
      </c>
      <c r="U2542" s="15">
        <f>(((Kickstarter!I2542/60)/60)/24)+DATE(1970,1,1)</f>
        <v>40845.675011574072</v>
      </c>
      <c r="V2542">
        <f>YEAR(T2542)</f>
        <v>2011</v>
      </c>
      <c r="W2542">
        <f>YEAR(U2542)</f>
        <v>2011</v>
      </c>
    </row>
    <row r="2543" spans="1:23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5">
        <f t="shared" si="39"/>
        <v>41483.449282407411</v>
      </c>
      <c r="L2543" t="b">
        <v>0</v>
      </c>
      <c r="M2543">
        <v>63</v>
      </c>
      <c r="N2543" t="b">
        <v>1</v>
      </c>
      <c r="O2543" t="s">
        <v>8298</v>
      </c>
      <c r="P2543" s="13">
        <v>0</v>
      </c>
      <c r="Q2543">
        <f>IFERROR(ROUND(Kickstarter!E2543/[1]Kickstarter!L2543,2),0)</f>
        <v>3746</v>
      </c>
      <c r="R2543" s="16" t="s">
        <v>8310</v>
      </c>
      <c r="S2543" s="16" t="s">
        <v>8309</v>
      </c>
      <c r="T2543" s="15">
        <f>(((Kickstarter!J2543/60)/60)/24)+DATE(1970,1,1)</f>
        <v>41483.449282407404</v>
      </c>
      <c r="U2543" s="15">
        <f>(((Kickstarter!I2543/60)/60)/24)+DATE(1970,1,1)</f>
        <v>41543.449282407404</v>
      </c>
      <c r="V2543">
        <f>YEAR(T2543)</f>
        <v>2013</v>
      </c>
      <c r="W2543">
        <f>YEAR(U2543)</f>
        <v>2013</v>
      </c>
    </row>
    <row r="2544" spans="1:23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5">
        <f t="shared" si="39"/>
        <v>41509.426585648151</v>
      </c>
      <c r="L2544" t="b">
        <v>0</v>
      </c>
      <c r="M2544">
        <v>13</v>
      </c>
      <c r="N2544" t="b">
        <v>1</v>
      </c>
      <c r="O2544" t="s">
        <v>8298</v>
      </c>
      <c r="P2544" s="13">
        <v>0</v>
      </c>
      <c r="Q2544">
        <f>IFERROR(ROUND(Kickstarter!E2544/[1]Kickstarter!L2544,2),0)</f>
        <v>241.67</v>
      </c>
      <c r="R2544" s="16" t="s">
        <v>8310</v>
      </c>
      <c r="S2544" s="16" t="s">
        <v>8309</v>
      </c>
      <c r="T2544" s="15">
        <f>(((Kickstarter!J2544/60)/60)/24)+DATE(1970,1,1)</f>
        <v>41509.426585648151</v>
      </c>
      <c r="U2544" s="15">
        <f>(((Kickstarter!I2544/60)/60)/24)+DATE(1970,1,1)</f>
        <v>41548.165972222225</v>
      </c>
      <c r="V2544">
        <f>YEAR(T2544)</f>
        <v>2013</v>
      </c>
      <c r="W2544">
        <f>YEAR(U2544)</f>
        <v>2013</v>
      </c>
    </row>
    <row r="2545" spans="1:23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5">
        <f t="shared" si="39"/>
        <v>40514.107615740737</v>
      </c>
      <c r="L2545" t="b">
        <v>0</v>
      </c>
      <c r="M2545">
        <v>13</v>
      </c>
      <c r="N2545" t="b">
        <v>1</v>
      </c>
      <c r="O2545" t="s">
        <v>8298</v>
      </c>
      <c r="P2545" s="13">
        <v>0</v>
      </c>
      <c r="Q2545">
        <f>IFERROR(ROUND(Kickstarter!E2545/[1]Kickstarter!L2545,2),0)</f>
        <v>391</v>
      </c>
      <c r="R2545" s="16" t="s">
        <v>8310</v>
      </c>
      <c r="S2545" s="16" t="s">
        <v>8319</v>
      </c>
      <c r="T2545" s="15">
        <f>(((Kickstarter!J2545/60)/60)/24)+DATE(1970,1,1)</f>
        <v>40514.107615740737</v>
      </c>
      <c r="U2545" s="15">
        <f>(((Kickstarter!I2545/60)/60)/24)+DATE(1970,1,1)</f>
        <v>40545.125</v>
      </c>
      <c r="V2545">
        <f>YEAR(T2545)</f>
        <v>2010</v>
      </c>
      <c r="W2545">
        <f>YEAR(U2545)</f>
        <v>2011</v>
      </c>
    </row>
    <row r="2546" spans="1:23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5">
        <f t="shared" si="39"/>
        <v>41068.520474537036</v>
      </c>
      <c r="L2546" t="b">
        <v>0</v>
      </c>
      <c r="M2546">
        <v>57</v>
      </c>
      <c r="N2546" t="b">
        <v>1</v>
      </c>
      <c r="O2546" t="s">
        <v>8298</v>
      </c>
      <c r="P2546" s="13">
        <v>0</v>
      </c>
      <c r="Q2546">
        <f>IFERROR(ROUND(Kickstarter!E2546/[1]Kickstarter!L2546,2),0)</f>
        <v>5041</v>
      </c>
      <c r="R2546" s="16" t="s">
        <v>8310</v>
      </c>
      <c r="S2546" s="16" t="s">
        <v>8309</v>
      </c>
      <c r="T2546" s="15">
        <f>(((Kickstarter!J2546/60)/60)/24)+DATE(1970,1,1)</f>
        <v>41068.520474537036</v>
      </c>
      <c r="U2546" s="15">
        <f>(((Kickstarter!I2546/60)/60)/24)+DATE(1970,1,1)</f>
        <v>41098.520474537036</v>
      </c>
      <c r="V2546">
        <f>YEAR(T2546)</f>
        <v>2012</v>
      </c>
      <c r="W2546">
        <f>YEAR(U2546)</f>
        <v>2012</v>
      </c>
    </row>
    <row r="2547" spans="1:23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5">
        <f t="shared" si="39"/>
        <v>42027.138171296298</v>
      </c>
      <c r="L2547" t="b">
        <v>0</v>
      </c>
      <c r="M2547">
        <v>61</v>
      </c>
      <c r="N2547" t="b">
        <v>1</v>
      </c>
      <c r="O2547" t="s">
        <v>8298</v>
      </c>
      <c r="P2547" s="13">
        <v>0</v>
      </c>
      <c r="Q2547">
        <f>IFERROR(ROUND(Kickstarter!E2547/[1]Kickstarter!L2547,2),0)</f>
        <v>434</v>
      </c>
      <c r="R2547" s="16" t="s">
        <v>8315</v>
      </c>
      <c r="S2547" s="16" t="s">
        <v>8321</v>
      </c>
      <c r="T2547" s="15">
        <f>(((Kickstarter!J2547/60)/60)/24)+DATE(1970,1,1)</f>
        <v>42027.13817129629</v>
      </c>
      <c r="U2547" s="15">
        <f>(((Kickstarter!I2547/60)/60)/24)+DATE(1970,1,1)</f>
        <v>42062.020833333328</v>
      </c>
      <c r="V2547">
        <f>YEAR(T2547)</f>
        <v>2015</v>
      </c>
      <c r="W2547">
        <f>YEAR(U2547)</f>
        <v>2015</v>
      </c>
    </row>
    <row r="2548" spans="1:23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5">
        <f t="shared" si="39"/>
        <v>41524.858553240745</v>
      </c>
      <c r="L2548" t="b">
        <v>0</v>
      </c>
      <c r="M2548">
        <v>65</v>
      </c>
      <c r="N2548" t="b">
        <v>1</v>
      </c>
      <c r="O2548" t="s">
        <v>8298</v>
      </c>
      <c r="P2548" s="13">
        <v>0</v>
      </c>
      <c r="Q2548">
        <f>IFERROR(ROUND(Kickstarter!E2548/[1]Kickstarter!L2548,2),0)</f>
        <v>651.66999999999996</v>
      </c>
      <c r="R2548" s="16" t="s">
        <v>8310</v>
      </c>
      <c r="S2548" s="16" t="s">
        <v>8309</v>
      </c>
      <c r="T2548" s="15">
        <f>(((Kickstarter!J2548/60)/60)/24)+DATE(1970,1,1)</f>
        <v>41524.858553240738</v>
      </c>
      <c r="U2548" s="15">
        <f>(((Kickstarter!I2548/60)/60)/24)+DATE(1970,1,1)</f>
        <v>41552.208333333336</v>
      </c>
      <c r="V2548">
        <f>YEAR(T2548)</f>
        <v>2013</v>
      </c>
      <c r="W2548">
        <f>YEAR(U2548)</f>
        <v>2013</v>
      </c>
    </row>
    <row r="2549" spans="1:23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5">
        <f t="shared" si="39"/>
        <v>40973.773182870369</v>
      </c>
      <c r="L2549" t="b">
        <v>0</v>
      </c>
      <c r="M2549">
        <v>134</v>
      </c>
      <c r="N2549" t="b">
        <v>1</v>
      </c>
      <c r="O2549" t="s">
        <v>8298</v>
      </c>
      <c r="P2549" s="13">
        <v>0</v>
      </c>
      <c r="Q2549">
        <f>IFERROR(ROUND(Kickstarter!E2549/[1]Kickstarter!L2549,2),0)</f>
        <v>1648</v>
      </c>
      <c r="R2549" s="16" t="s">
        <v>8310</v>
      </c>
      <c r="S2549" s="16" t="s">
        <v>8309</v>
      </c>
      <c r="T2549" s="15">
        <f>(((Kickstarter!J2549/60)/60)/24)+DATE(1970,1,1)</f>
        <v>40973.773182870369</v>
      </c>
      <c r="U2549" s="15">
        <f>(((Kickstarter!I2549/60)/60)/24)+DATE(1970,1,1)</f>
        <v>41003.731516203705</v>
      </c>
      <c r="V2549">
        <f>YEAR(T2549)</f>
        <v>2012</v>
      </c>
      <c r="W2549">
        <f>YEAR(U2549)</f>
        <v>2012</v>
      </c>
    </row>
    <row r="2550" spans="1:23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5">
        <f t="shared" si="39"/>
        <v>42618.625428240739</v>
      </c>
      <c r="L2550" t="b">
        <v>0</v>
      </c>
      <c r="M2550">
        <v>37</v>
      </c>
      <c r="N2550" t="b">
        <v>1</v>
      </c>
      <c r="O2550" t="s">
        <v>8298</v>
      </c>
      <c r="P2550" s="13">
        <v>0</v>
      </c>
      <c r="Q2550">
        <f>IFERROR(ROUND(Kickstarter!E2550/[1]Kickstarter!L2550,2),0)</f>
        <v>611.1</v>
      </c>
      <c r="R2550" s="16" t="s">
        <v>8310</v>
      </c>
      <c r="S2550" s="16" t="s">
        <v>8309</v>
      </c>
      <c r="T2550" s="15">
        <f>(((Kickstarter!J2550/60)/60)/24)+DATE(1970,1,1)</f>
        <v>42618.625428240746</v>
      </c>
      <c r="U2550" s="15">
        <f>(((Kickstarter!I2550/60)/60)/24)+DATE(1970,1,1)</f>
        <v>42643.185416666667</v>
      </c>
      <c r="V2550">
        <f>YEAR(T2550)</f>
        <v>2016</v>
      </c>
      <c r="W2550">
        <f>YEAR(U2550)</f>
        <v>2016</v>
      </c>
    </row>
    <row r="2551" spans="1:23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5">
        <f t="shared" si="39"/>
        <v>41390.757754629631</v>
      </c>
      <c r="L2551" t="b">
        <v>0</v>
      </c>
      <c r="M2551">
        <v>37</v>
      </c>
      <c r="N2551" t="b">
        <v>1</v>
      </c>
      <c r="O2551" t="s">
        <v>8298</v>
      </c>
      <c r="P2551" s="13">
        <v>0</v>
      </c>
      <c r="Q2551">
        <f>IFERROR(ROUND(Kickstarter!E2551/[1]Kickstarter!L2551,2),0)</f>
        <v>538</v>
      </c>
      <c r="R2551" s="16" t="s">
        <v>8329</v>
      </c>
      <c r="S2551" s="16" t="s">
        <v>8344</v>
      </c>
      <c r="T2551" s="15">
        <f>(((Kickstarter!J2551/60)/60)/24)+DATE(1970,1,1)</f>
        <v>41390.757754629631</v>
      </c>
      <c r="U2551" s="15">
        <f>(((Kickstarter!I2551/60)/60)/24)+DATE(1970,1,1)</f>
        <v>41425.708333333336</v>
      </c>
      <c r="V2551">
        <f>YEAR(T2551)</f>
        <v>2013</v>
      </c>
      <c r="W2551">
        <f>YEAR(U2551)</f>
        <v>2013</v>
      </c>
    </row>
    <row r="2552" spans="1:23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5">
        <f t="shared" si="39"/>
        <v>42228.634328703702</v>
      </c>
      <c r="L2552" t="b">
        <v>0</v>
      </c>
      <c r="M2552">
        <v>150</v>
      </c>
      <c r="N2552" t="b">
        <v>1</v>
      </c>
      <c r="O2552" t="s">
        <v>8298</v>
      </c>
      <c r="P2552" s="13">
        <v>0</v>
      </c>
      <c r="Q2552">
        <f>IFERROR(ROUND(Kickstarter!E2552/[1]Kickstarter!L2552,2),0)</f>
        <v>2185</v>
      </c>
      <c r="R2552" s="16" t="s">
        <v>8324</v>
      </c>
      <c r="S2552" s="16" t="s">
        <v>8339</v>
      </c>
      <c r="T2552" s="15">
        <f>(((Kickstarter!J2552/60)/60)/24)+DATE(1970,1,1)</f>
        <v>42228.634328703702</v>
      </c>
      <c r="U2552" s="15">
        <f>(((Kickstarter!I2552/60)/60)/24)+DATE(1970,1,1)</f>
        <v>42285.165972222225</v>
      </c>
      <c r="V2552">
        <f>YEAR(T2552)</f>
        <v>2015</v>
      </c>
      <c r="W2552">
        <f>YEAR(U2552)</f>
        <v>2015</v>
      </c>
    </row>
    <row r="2553" spans="1:23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5">
        <f t="shared" si="39"/>
        <v>40961.252141203702</v>
      </c>
      <c r="L2553" t="b">
        <v>0</v>
      </c>
      <c r="M2553">
        <v>56</v>
      </c>
      <c r="N2553" t="b">
        <v>1</v>
      </c>
      <c r="O2553" t="s">
        <v>8298</v>
      </c>
      <c r="P2553" s="13">
        <v>0</v>
      </c>
      <c r="Q2553">
        <f>IFERROR(ROUND(Kickstarter!E2553/[1]Kickstarter!L2553,2),0)</f>
        <v>1258.5</v>
      </c>
      <c r="R2553" s="16" t="s">
        <v>8308</v>
      </c>
      <c r="S2553" s="16" t="s">
        <v>8332</v>
      </c>
      <c r="T2553" s="15">
        <f>(((Kickstarter!J2553/60)/60)/24)+DATE(1970,1,1)</f>
        <v>40961.252141203702</v>
      </c>
      <c r="U2553" s="15">
        <f>(((Kickstarter!I2553/60)/60)/24)+DATE(1970,1,1)</f>
        <v>40989.866666666669</v>
      </c>
      <c r="V2553">
        <f>YEAR(T2553)</f>
        <v>2012</v>
      </c>
      <c r="W2553">
        <f>YEAR(U2553)</f>
        <v>2012</v>
      </c>
    </row>
    <row r="2554" spans="1:23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5">
        <f t="shared" si="39"/>
        <v>42769.809965277775</v>
      </c>
      <c r="L2554" t="b">
        <v>0</v>
      </c>
      <c r="M2554">
        <v>18</v>
      </c>
      <c r="N2554" t="b">
        <v>1</v>
      </c>
      <c r="O2554" t="s">
        <v>8298</v>
      </c>
      <c r="P2554" s="13">
        <v>0</v>
      </c>
      <c r="Q2554">
        <f>IFERROR(ROUND(Kickstarter!E2554/[1]Kickstarter!L2554,2),0)</f>
        <v>798.75</v>
      </c>
      <c r="R2554" s="16" t="s">
        <v>8315</v>
      </c>
      <c r="S2554" s="16" t="s">
        <v>8321</v>
      </c>
      <c r="T2554" s="15">
        <f>(((Kickstarter!J2554/60)/60)/24)+DATE(1970,1,1)</f>
        <v>42769.809965277775</v>
      </c>
      <c r="U2554" s="15">
        <f>(((Kickstarter!I2554/60)/60)/24)+DATE(1970,1,1)</f>
        <v>42799.809965277775</v>
      </c>
      <c r="V2554">
        <f>YEAR(T2554)</f>
        <v>2017</v>
      </c>
      <c r="W2554">
        <f>YEAR(U2554)</f>
        <v>2017</v>
      </c>
    </row>
    <row r="2555" spans="1:23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5">
        <f t="shared" si="39"/>
        <v>41113.199155092589</v>
      </c>
      <c r="L2555" t="b">
        <v>0</v>
      </c>
      <c r="M2555">
        <v>60</v>
      </c>
      <c r="N2555" t="b">
        <v>1</v>
      </c>
      <c r="O2555" t="s">
        <v>8298</v>
      </c>
      <c r="P2555" s="13">
        <v>0</v>
      </c>
      <c r="Q2555">
        <f>IFERROR(ROUND(Kickstarter!E2555/[1]Kickstarter!L2555,2),0)</f>
        <v>466.6</v>
      </c>
      <c r="R2555" s="16" t="s">
        <v>8313</v>
      </c>
      <c r="S2555" s="16" t="s">
        <v>8322</v>
      </c>
      <c r="T2555" s="15">
        <f>(((Kickstarter!J2555/60)/60)/24)+DATE(1970,1,1)</f>
        <v>41113.199155092596</v>
      </c>
      <c r="U2555" s="15">
        <f>(((Kickstarter!I2555/60)/60)/24)+DATE(1970,1,1)</f>
        <v>41173.199155092596</v>
      </c>
      <c r="V2555">
        <f>YEAR(T2555)</f>
        <v>2012</v>
      </c>
      <c r="W2555">
        <f>YEAR(U2555)</f>
        <v>2012</v>
      </c>
    </row>
    <row r="2556" spans="1:23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5">
        <f t="shared" si="39"/>
        <v>42125.078275462962</v>
      </c>
      <c r="L2556" t="b">
        <v>0</v>
      </c>
      <c r="M2556">
        <v>67</v>
      </c>
      <c r="N2556" t="b">
        <v>1</v>
      </c>
      <c r="O2556" t="s">
        <v>8298</v>
      </c>
      <c r="P2556" s="13">
        <v>0</v>
      </c>
      <c r="Q2556">
        <f>IFERROR(ROUND(Kickstarter!E2556/[1]Kickstarter!L2556,2),0)</f>
        <v>1228</v>
      </c>
      <c r="R2556" s="16" t="s">
        <v>8310</v>
      </c>
      <c r="S2556" s="16" t="s">
        <v>8309</v>
      </c>
      <c r="T2556" s="15">
        <f>(((Kickstarter!J2556/60)/60)/24)+DATE(1970,1,1)</f>
        <v>42125.078275462962</v>
      </c>
      <c r="U2556" s="15">
        <f>(((Kickstarter!I2556/60)/60)/24)+DATE(1970,1,1)</f>
        <v>42156.165972222225</v>
      </c>
      <c r="V2556">
        <f>YEAR(T2556)</f>
        <v>2015</v>
      </c>
      <c r="W2556">
        <f>YEAR(U2556)</f>
        <v>2015</v>
      </c>
    </row>
    <row r="2557" spans="1:23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5">
        <f t="shared" si="39"/>
        <v>41026.655011574076</v>
      </c>
      <c r="L2557" t="b">
        <v>0</v>
      </c>
      <c r="M2557">
        <v>35</v>
      </c>
      <c r="N2557" t="b">
        <v>1</v>
      </c>
      <c r="O2557" t="s">
        <v>8298</v>
      </c>
      <c r="P2557" s="13">
        <v>0</v>
      </c>
      <c r="Q2557">
        <f>IFERROR(ROUND(Kickstarter!E2557/[1]Kickstarter!L2557,2),0)</f>
        <v>429.4</v>
      </c>
      <c r="R2557" s="16" t="s">
        <v>8308</v>
      </c>
      <c r="S2557" s="16" t="s">
        <v>8332</v>
      </c>
      <c r="T2557" s="15">
        <f>(((Kickstarter!J2557/60)/60)/24)+DATE(1970,1,1)</f>
        <v>41026.655011574076</v>
      </c>
      <c r="U2557" s="15">
        <f>(((Kickstarter!I2557/60)/60)/24)+DATE(1970,1,1)</f>
        <v>41057.655011574076</v>
      </c>
      <c r="V2557">
        <f>YEAR(T2557)</f>
        <v>2012</v>
      </c>
      <c r="W2557">
        <f>YEAR(U2557)</f>
        <v>2012</v>
      </c>
    </row>
    <row r="2558" spans="1:23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5">
        <f t="shared" si="39"/>
        <v>41222.991400462961</v>
      </c>
      <c r="L2558" t="b">
        <v>0</v>
      </c>
      <c r="M2558">
        <v>34</v>
      </c>
      <c r="N2558" t="b">
        <v>1</v>
      </c>
      <c r="O2558" t="s">
        <v>8298</v>
      </c>
      <c r="P2558" s="13">
        <v>0</v>
      </c>
      <c r="Q2558">
        <f>IFERROR(ROUND(Kickstarter!E2558/[1]Kickstarter!L2558,2),0)</f>
        <v>157.19999999999999</v>
      </c>
      <c r="R2558" s="16" t="s">
        <v>8313</v>
      </c>
      <c r="S2558" s="16" t="s">
        <v>8343</v>
      </c>
      <c r="T2558" s="15">
        <f>(((Kickstarter!J2558/60)/60)/24)+DATE(1970,1,1)</f>
        <v>41222.991400462961</v>
      </c>
      <c r="U2558" s="15">
        <f>(((Kickstarter!I2558/60)/60)/24)+DATE(1970,1,1)</f>
        <v>41267.991400462961</v>
      </c>
      <c r="V2558">
        <f>YEAR(T2558)</f>
        <v>2012</v>
      </c>
      <c r="W2558">
        <f>YEAR(U2558)</f>
        <v>2012</v>
      </c>
    </row>
    <row r="2559" spans="1:23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5">
        <f t="shared" si="39"/>
        <v>41744.745208333334</v>
      </c>
      <c r="L2559" t="b">
        <v>0</v>
      </c>
      <c r="M2559">
        <v>36</v>
      </c>
      <c r="N2559" t="b">
        <v>1</v>
      </c>
      <c r="O2559" t="s">
        <v>8298</v>
      </c>
      <c r="P2559" s="13">
        <v>0</v>
      </c>
      <c r="Q2559">
        <f>IFERROR(ROUND(Kickstarter!E2559/[1]Kickstarter!L2559,2),0)</f>
        <v>177.67</v>
      </c>
      <c r="R2559" s="16" t="s">
        <v>8310</v>
      </c>
      <c r="S2559" s="16" t="s">
        <v>8309</v>
      </c>
      <c r="T2559" s="15">
        <f>(((Kickstarter!J2559/60)/60)/24)+DATE(1970,1,1)</f>
        <v>41744.745208333334</v>
      </c>
      <c r="U2559" s="15">
        <f>(((Kickstarter!I2559/60)/60)/24)+DATE(1970,1,1)</f>
        <v>41774.745208333334</v>
      </c>
      <c r="V2559">
        <f>YEAR(T2559)</f>
        <v>2014</v>
      </c>
      <c r="W2559">
        <f>YEAR(U2559)</f>
        <v>2014</v>
      </c>
    </row>
    <row r="2560" spans="1:23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5">
        <f t="shared" si="39"/>
        <v>42093.860023148147</v>
      </c>
      <c r="L2560" t="b">
        <v>0</v>
      </c>
      <c r="M2560">
        <v>18</v>
      </c>
      <c r="N2560" t="b">
        <v>1</v>
      </c>
      <c r="O2560" t="s">
        <v>8298</v>
      </c>
      <c r="P2560" s="13">
        <v>0</v>
      </c>
      <c r="Q2560">
        <f>IFERROR(ROUND(Kickstarter!E2560/[1]Kickstarter!L2560,2),0)</f>
        <v>340.25</v>
      </c>
      <c r="R2560" s="16" t="s">
        <v>8335</v>
      </c>
      <c r="S2560" s="16" t="s">
        <v>8338</v>
      </c>
      <c r="T2560" s="15">
        <f>(((Kickstarter!J2560/60)/60)/24)+DATE(1970,1,1)</f>
        <v>42093.860023148154</v>
      </c>
      <c r="U2560" s="15">
        <f>(((Kickstarter!I2560/60)/60)/24)+DATE(1970,1,1)</f>
        <v>42125.582638888889</v>
      </c>
      <c r="V2560">
        <f>YEAR(T2560)</f>
        <v>2015</v>
      </c>
      <c r="W2560">
        <f>YEAR(U2560)</f>
        <v>2015</v>
      </c>
    </row>
    <row r="2561" spans="1:23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5">
        <f t="shared" si="39"/>
        <v>40829.873657407406</v>
      </c>
      <c r="L2561" t="b">
        <v>0</v>
      </c>
      <c r="M2561">
        <v>25</v>
      </c>
      <c r="N2561" t="b">
        <v>1</v>
      </c>
      <c r="O2561" t="s">
        <v>8298</v>
      </c>
      <c r="P2561" s="13">
        <v>0</v>
      </c>
      <c r="Q2561">
        <f>IFERROR(ROUND(Kickstarter!E2561/[1]Kickstarter!L2561,2),0)</f>
        <v>222.5</v>
      </c>
      <c r="R2561" s="16" t="s">
        <v>8315</v>
      </c>
      <c r="S2561" s="16" t="s">
        <v>8336</v>
      </c>
      <c r="T2561" s="15">
        <f>(((Kickstarter!J2561/60)/60)/24)+DATE(1970,1,1)</f>
        <v>40829.873657407406</v>
      </c>
      <c r="U2561" s="15">
        <f>(((Kickstarter!I2561/60)/60)/24)+DATE(1970,1,1)</f>
        <v>40862.817361111112</v>
      </c>
      <c r="V2561">
        <f>YEAR(T2561)</f>
        <v>2011</v>
      </c>
      <c r="W2561">
        <f>YEAR(U2561)</f>
        <v>2011</v>
      </c>
    </row>
    <row r="2562" spans="1:23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5">
        <f t="shared" si="39"/>
        <v>42039.951087962967</v>
      </c>
      <c r="L2562" t="b">
        <v>0</v>
      </c>
      <c r="M2562">
        <v>21</v>
      </c>
      <c r="N2562" t="b">
        <v>1</v>
      </c>
      <c r="O2562" t="s">
        <v>8298</v>
      </c>
      <c r="P2562" s="13">
        <v>0</v>
      </c>
      <c r="Q2562">
        <f>IFERROR(ROUND(Kickstarter!E2562/[1]Kickstarter!L2562,2),0)</f>
        <v>187.69</v>
      </c>
      <c r="R2562" s="16" t="s">
        <v>8335</v>
      </c>
      <c r="S2562" s="16" t="s">
        <v>8338</v>
      </c>
      <c r="T2562" s="15">
        <f>(((Kickstarter!J2562/60)/60)/24)+DATE(1970,1,1)</f>
        <v>42039.951087962967</v>
      </c>
      <c r="U2562" s="15">
        <f>(((Kickstarter!I2562/60)/60)/24)+DATE(1970,1,1)</f>
        <v>42069.951087962967</v>
      </c>
      <c r="V2562">
        <f>YEAR(T2562)</f>
        <v>2015</v>
      </c>
      <c r="W2562">
        <f>YEAR(U2562)</f>
        <v>2015</v>
      </c>
    </row>
    <row r="2563" spans="1:23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5">
        <f t="shared" ref="K2563:K2626" si="40">(J2563/86400) + DATE(1970,1,1)</f>
        <v>42260.528807870374</v>
      </c>
      <c r="L2563" t="b">
        <v>0</v>
      </c>
      <c r="M2563">
        <v>0</v>
      </c>
      <c r="N2563" t="b">
        <v>0</v>
      </c>
      <c r="O2563" t="s">
        <v>8282</v>
      </c>
      <c r="P2563" s="13">
        <v>0</v>
      </c>
      <c r="Q2563">
        <f>IFERROR(ROUND(Kickstarter!E2563/[1]Kickstarter!L2563,2),0)</f>
        <v>0</v>
      </c>
      <c r="R2563" s="16" t="s">
        <v>8308</v>
      </c>
      <c r="S2563" s="16" t="s">
        <v>8307</v>
      </c>
      <c r="T2563" s="15">
        <f>(((Kickstarter!J2563/60)/60)/24)+DATE(1970,1,1)</f>
        <v>42260.528807870374</v>
      </c>
      <c r="U2563" s="15">
        <f>(((Kickstarter!I2563/60)/60)/24)+DATE(1970,1,1)</f>
        <v>42290.528807870374</v>
      </c>
      <c r="V2563">
        <f>YEAR(T2563)</f>
        <v>2015</v>
      </c>
      <c r="W2563">
        <f>YEAR(U2563)</f>
        <v>2015</v>
      </c>
    </row>
    <row r="2564" spans="1:23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5">
        <f t="shared" si="40"/>
        <v>42594.524756944447</v>
      </c>
      <c r="L2564" t="b">
        <v>0</v>
      </c>
      <c r="M2564">
        <v>3</v>
      </c>
      <c r="N2564" t="b">
        <v>0</v>
      </c>
      <c r="O2564" t="s">
        <v>8282</v>
      </c>
      <c r="P2564" s="13">
        <v>0</v>
      </c>
      <c r="Q2564">
        <f>IFERROR(ROUND(Kickstarter!E2564/[1]Kickstarter!L2564,2),0)</f>
        <v>9.3800000000000008</v>
      </c>
      <c r="R2564" s="16" t="s">
        <v>8335</v>
      </c>
      <c r="S2564" s="16" t="s">
        <v>8338</v>
      </c>
      <c r="T2564" s="15">
        <f>(((Kickstarter!J2564/60)/60)/24)+DATE(1970,1,1)</f>
        <v>42594.524756944447</v>
      </c>
      <c r="U2564" s="15">
        <f>(((Kickstarter!I2564/60)/60)/24)+DATE(1970,1,1)</f>
        <v>42654.524756944447</v>
      </c>
      <c r="V2564">
        <f>YEAR(T2564)</f>
        <v>2016</v>
      </c>
      <c r="W2564">
        <f>YEAR(U2564)</f>
        <v>2016</v>
      </c>
    </row>
    <row r="2565" spans="1:23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5">
        <f t="shared" si="40"/>
        <v>42155.139479166668</v>
      </c>
      <c r="L2565" t="b">
        <v>0</v>
      </c>
      <c r="M2565">
        <v>0</v>
      </c>
      <c r="N2565" t="b">
        <v>0</v>
      </c>
      <c r="O2565" t="s">
        <v>8282</v>
      </c>
      <c r="P2565" s="13">
        <v>0</v>
      </c>
      <c r="Q2565">
        <f>IFERROR(ROUND(Kickstarter!E2565/[1]Kickstarter!L2565,2),0)</f>
        <v>0</v>
      </c>
      <c r="R2565" s="16" t="s">
        <v>8318</v>
      </c>
      <c r="S2565" s="16" t="s">
        <v>8331</v>
      </c>
      <c r="T2565" s="15">
        <f>(((Kickstarter!J2565/60)/60)/24)+DATE(1970,1,1)</f>
        <v>42155.139479166668</v>
      </c>
      <c r="U2565" s="15">
        <f>(((Kickstarter!I2565/60)/60)/24)+DATE(1970,1,1)</f>
        <v>42215.139479166668</v>
      </c>
      <c r="V2565">
        <f>YEAR(T2565)</f>
        <v>2015</v>
      </c>
      <c r="W2565">
        <f>YEAR(U2565)</f>
        <v>2015</v>
      </c>
    </row>
    <row r="2566" spans="1:23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5">
        <f t="shared" si="40"/>
        <v>41822.040497685186</v>
      </c>
      <c r="L2566" t="b">
        <v>0</v>
      </c>
      <c r="M2566">
        <v>0</v>
      </c>
      <c r="N2566" t="b">
        <v>0</v>
      </c>
      <c r="O2566" t="s">
        <v>8282</v>
      </c>
      <c r="P2566" s="13">
        <v>0</v>
      </c>
      <c r="Q2566">
        <f>IFERROR(ROUND(Kickstarter!E2566/[1]Kickstarter!L2566,2),0)</f>
        <v>0</v>
      </c>
      <c r="R2566" s="16" t="s">
        <v>8318</v>
      </c>
      <c r="S2566" s="16" t="s">
        <v>8331</v>
      </c>
      <c r="T2566" s="15">
        <f>(((Kickstarter!J2566/60)/60)/24)+DATE(1970,1,1)</f>
        <v>41822.040497685186</v>
      </c>
      <c r="U2566" s="15">
        <f>(((Kickstarter!I2566/60)/60)/24)+DATE(1970,1,1)</f>
        <v>41852.040497685186</v>
      </c>
      <c r="V2566">
        <f>YEAR(T2566)</f>
        <v>2014</v>
      </c>
      <c r="W2566">
        <f>YEAR(U2566)</f>
        <v>2014</v>
      </c>
    </row>
    <row r="2567" spans="1:23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5">
        <f t="shared" si="40"/>
        <v>42440.650335648148</v>
      </c>
      <c r="L2567" t="b">
        <v>0</v>
      </c>
      <c r="M2567">
        <v>1</v>
      </c>
      <c r="N2567" t="b">
        <v>0</v>
      </c>
      <c r="O2567" t="s">
        <v>8282</v>
      </c>
      <c r="P2567" s="13">
        <v>0</v>
      </c>
      <c r="Q2567">
        <f>IFERROR(ROUND(Kickstarter!E2567/[1]Kickstarter!L2567,2),0)</f>
        <v>20</v>
      </c>
      <c r="R2567" s="16" t="s">
        <v>8335</v>
      </c>
      <c r="S2567" s="16" t="s">
        <v>8338</v>
      </c>
      <c r="T2567" s="15">
        <f>(((Kickstarter!J2567/60)/60)/24)+DATE(1970,1,1)</f>
        <v>42440.650335648148</v>
      </c>
      <c r="U2567" s="15">
        <f>(((Kickstarter!I2567/60)/60)/24)+DATE(1970,1,1)</f>
        <v>42499.868055555555</v>
      </c>
      <c r="V2567">
        <f>YEAR(T2567)</f>
        <v>2016</v>
      </c>
      <c r="W2567">
        <f>YEAR(U2567)</f>
        <v>2016</v>
      </c>
    </row>
    <row r="2568" spans="1:23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5">
        <f t="shared" si="40"/>
        <v>41842.980879629627</v>
      </c>
      <c r="L2568" t="b">
        <v>0</v>
      </c>
      <c r="M2568">
        <v>0</v>
      </c>
      <c r="N2568" t="b">
        <v>0</v>
      </c>
      <c r="O2568" t="s">
        <v>8282</v>
      </c>
      <c r="P2568" s="13">
        <v>0</v>
      </c>
      <c r="Q2568">
        <f>IFERROR(ROUND(Kickstarter!E2568/[1]Kickstarter!L2568,2),0)</f>
        <v>0</v>
      </c>
      <c r="R2568" s="16" t="s">
        <v>8315</v>
      </c>
      <c r="S2568" s="16" t="s">
        <v>8320</v>
      </c>
      <c r="T2568" s="15">
        <f>(((Kickstarter!J2568/60)/60)/24)+DATE(1970,1,1)</f>
        <v>41842.980879629627</v>
      </c>
      <c r="U2568" s="15">
        <f>(((Kickstarter!I2568/60)/60)/24)+DATE(1970,1,1)</f>
        <v>41872.980879629627</v>
      </c>
      <c r="V2568">
        <f>YEAR(T2568)</f>
        <v>2014</v>
      </c>
      <c r="W2568">
        <f>YEAR(U2568)</f>
        <v>2014</v>
      </c>
    </row>
    <row r="2569" spans="1:23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5">
        <f t="shared" si="40"/>
        <v>42087.878912037035</v>
      </c>
      <c r="L2569" t="b">
        <v>0</v>
      </c>
      <c r="M2569">
        <v>2</v>
      </c>
      <c r="N2569" t="b">
        <v>0</v>
      </c>
      <c r="O2569" t="s">
        <v>8282</v>
      </c>
      <c r="P2569" s="13">
        <v>0</v>
      </c>
      <c r="Q2569">
        <f>IFERROR(ROUND(Kickstarter!E2569/[1]Kickstarter!L2569,2),0)</f>
        <v>60</v>
      </c>
      <c r="R2569" s="16" t="s">
        <v>8310</v>
      </c>
      <c r="S2569" s="16" t="s">
        <v>8309</v>
      </c>
      <c r="T2569" s="15">
        <f>(((Kickstarter!J2569/60)/60)/24)+DATE(1970,1,1)</f>
        <v>42087.878912037035</v>
      </c>
      <c r="U2569" s="15">
        <f>(((Kickstarter!I2569/60)/60)/24)+DATE(1970,1,1)</f>
        <v>42117.878912037035</v>
      </c>
      <c r="V2569">
        <f>YEAR(T2569)</f>
        <v>2015</v>
      </c>
      <c r="W2569">
        <f>YEAR(U2569)</f>
        <v>2015</v>
      </c>
    </row>
    <row r="2570" spans="1:23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5">
        <f t="shared" si="40"/>
        <v>42584.666597222225</v>
      </c>
      <c r="L2570" t="b">
        <v>0</v>
      </c>
      <c r="M2570">
        <v>1</v>
      </c>
      <c r="N2570" t="b">
        <v>0</v>
      </c>
      <c r="O2570" t="s">
        <v>8282</v>
      </c>
      <c r="P2570" s="13">
        <v>0</v>
      </c>
      <c r="Q2570">
        <f>IFERROR(ROUND(Kickstarter!E2570/[1]Kickstarter!L2570,2),0)</f>
        <v>16.670000000000002</v>
      </c>
      <c r="R2570" s="16" t="s">
        <v>8310</v>
      </c>
      <c r="S2570" s="16" t="s">
        <v>8309</v>
      </c>
      <c r="T2570" s="15">
        <f>(((Kickstarter!J2570/60)/60)/24)+DATE(1970,1,1)</f>
        <v>42584.666597222225</v>
      </c>
      <c r="U2570" s="15">
        <f>(((Kickstarter!I2570/60)/60)/24)+DATE(1970,1,1)</f>
        <v>42614.666597222225</v>
      </c>
      <c r="V2570">
        <f>YEAR(T2570)</f>
        <v>2016</v>
      </c>
      <c r="W2570">
        <f>YEAR(U2570)</f>
        <v>2016</v>
      </c>
    </row>
    <row r="2571" spans="1:23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5">
        <f t="shared" si="40"/>
        <v>42234.105462962965</v>
      </c>
      <c r="L2571" t="b">
        <v>0</v>
      </c>
      <c r="M2571">
        <v>2</v>
      </c>
      <c r="N2571" t="b">
        <v>0</v>
      </c>
      <c r="O2571" t="s">
        <v>8282</v>
      </c>
      <c r="P2571" s="13">
        <v>0</v>
      </c>
      <c r="Q2571">
        <f>IFERROR(ROUND(Kickstarter!E2571/[1]Kickstarter!L2571,2),0)</f>
        <v>48.33</v>
      </c>
      <c r="R2571" s="16" t="s">
        <v>8329</v>
      </c>
      <c r="S2571" s="16" t="s">
        <v>8328</v>
      </c>
      <c r="T2571" s="15">
        <f>(((Kickstarter!J2571/60)/60)/24)+DATE(1970,1,1)</f>
        <v>42234.105462962965</v>
      </c>
      <c r="U2571" s="15">
        <f>(((Kickstarter!I2571/60)/60)/24)+DATE(1970,1,1)</f>
        <v>42264.105462962965</v>
      </c>
      <c r="V2571">
        <f>YEAR(T2571)</f>
        <v>2015</v>
      </c>
      <c r="W2571">
        <f>YEAR(U2571)</f>
        <v>2015</v>
      </c>
    </row>
    <row r="2572" spans="1:23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5">
        <f t="shared" si="40"/>
        <v>42744.903182870374</v>
      </c>
      <c r="L2572" t="b">
        <v>0</v>
      </c>
      <c r="M2572">
        <v>2</v>
      </c>
      <c r="N2572" t="b">
        <v>0</v>
      </c>
      <c r="O2572" t="s">
        <v>8282</v>
      </c>
      <c r="P2572" s="13">
        <v>0</v>
      </c>
      <c r="Q2572">
        <f>IFERROR(ROUND(Kickstarter!E2572/[1]Kickstarter!L2572,2),0)</f>
        <v>29.5</v>
      </c>
      <c r="R2572" s="16" t="s">
        <v>8324</v>
      </c>
      <c r="S2572" s="16" t="s">
        <v>8327</v>
      </c>
      <c r="T2572" s="15">
        <f>(((Kickstarter!J2572/60)/60)/24)+DATE(1970,1,1)</f>
        <v>42744.903182870374</v>
      </c>
      <c r="U2572" s="15">
        <f>(((Kickstarter!I2572/60)/60)/24)+DATE(1970,1,1)</f>
        <v>42774.903182870374</v>
      </c>
      <c r="V2572">
        <f>YEAR(T2572)</f>
        <v>2017</v>
      </c>
      <c r="W2572">
        <f>YEAR(U2572)</f>
        <v>2017</v>
      </c>
    </row>
    <row r="2573" spans="1:23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5">
        <f t="shared" si="40"/>
        <v>42449.341678240744</v>
      </c>
      <c r="L2573" t="b">
        <v>0</v>
      </c>
      <c r="M2573">
        <v>4</v>
      </c>
      <c r="N2573" t="b">
        <v>0</v>
      </c>
      <c r="O2573" t="s">
        <v>8282</v>
      </c>
      <c r="P2573" s="13">
        <v>0</v>
      </c>
      <c r="Q2573">
        <f>IFERROR(ROUND(Kickstarter!E2573/[1]Kickstarter!L2573,2),0)</f>
        <v>50</v>
      </c>
      <c r="R2573" s="16" t="s">
        <v>8318</v>
      </c>
      <c r="S2573" s="16" t="s">
        <v>8331</v>
      </c>
      <c r="T2573" s="15">
        <f>(((Kickstarter!J2573/60)/60)/24)+DATE(1970,1,1)</f>
        <v>42449.341678240744</v>
      </c>
      <c r="U2573" s="15">
        <f>(((Kickstarter!I2573/60)/60)/24)+DATE(1970,1,1)</f>
        <v>42509.341678240744</v>
      </c>
      <c r="V2573">
        <f>YEAR(T2573)</f>
        <v>2016</v>
      </c>
      <c r="W2573">
        <f>YEAR(U2573)</f>
        <v>2016</v>
      </c>
    </row>
    <row r="2574" spans="1:23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5">
        <f t="shared" si="40"/>
        <v>42077.119409722218</v>
      </c>
      <c r="L2574" t="b">
        <v>0</v>
      </c>
      <c r="M2574">
        <v>0</v>
      </c>
      <c r="N2574" t="b">
        <v>0</v>
      </c>
      <c r="O2574" t="s">
        <v>8282</v>
      </c>
      <c r="P2574" s="13">
        <v>0</v>
      </c>
      <c r="Q2574">
        <f>IFERROR(ROUND(Kickstarter!E2574/[1]Kickstarter!L2574,2),0)</f>
        <v>0</v>
      </c>
      <c r="R2574" s="16" t="s">
        <v>8329</v>
      </c>
      <c r="S2574" s="16" t="s">
        <v>8330</v>
      </c>
      <c r="T2574" s="15">
        <f>(((Kickstarter!J2574/60)/60)/24)+DATE(1970,1,1)</f>
        <v>42077.119409722218</v>
      </c>
      <c r="U2574" s="15">
        <f>(((Kickstarter!I2574/60)/60)/24)+DATE(1970,1,1)</f>
        <v>42107.119409722218</v>
      </c>
      <c r="V2574">
        <f>YEAR(T2574)</f>
        <v>2015</v>
      </c>
      <c r="W2574">
        <f>YEAR(U2574)</f>
        <v>2015</v>
      </c>
    </row>
    <row r="2575" spans="1:23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5">
        <f t="shared" si="40"/>
        <v>41829.592002314814</v>
      </c>
      <c r="L2575" t="b">
        <v>0</v>
      </c>
      <c r="M2575">
        <v>0</v>
      </c>
      <c r="N2575" t="b">
        <v>0</v>
      </c>
      <c r="O2575" t="s">
        <v>8282</v>
      </c>
      <c r="P2575" s="13">
        <v>0</v>
      </c>
      <c r="Q2575">
        <f>IFERROR(ROUND(Kickstarter!E2575/[1]Kickstarter!L2575,2),0)</f>
        <v>0</v>
      </c>
      <c r="R2575" s="16" t="s">
        <v>8324</v>
      </c>
      <c r="S2575" s="16" t="s">
        <v>8327</v>
      </c>
      <c r="T2575" s="15">
        <f>(((Kickstarter!J2575/60)/60)/24)+DATE(1970,1,1)</f>
        <v>41829.592002314814</v>
      </c>
      <c r="U2575" s="15">
        <f>(((Kickstarter!I2575/60)/60)/24)+DATE(1970,1,1)</f>
        <v>41874.592002314814</v>
      </c>
      <c r="V2575">
        <f>YEAR(T2575)</f>
        <v>2014</v>
      </c>
      <c r="W2575">
        <f>YEAR(U2575)</f>
        <v>2014</v>
      </c>
    </row>
    <row r="2576" spans="1:23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5">
        <f t="shared" si="40"/>
        <v>42487.825752314813</v>
      </c>
      <c r="L2576" t="b">
        <v>0</v>
      </c>
      <c r="M2576">
        <v>0</v>
      </c>
      <c r="N2576" t="b">
        <v>0</v>
      </c>
      <c r="O2576" t="s">
        <v>8282</v>
      </c>
      <c r="P2576" s="13">
        <v>0</v>
      </c>
      <c r="Q2576">
        <f>IFERROR(ROUND(Kickstarter!E2576/[1]Kickstarter!L2576,2),0)</f>
        <v>0</v>
      </c>
      <c r="R2576" s="16" t="s">
        <v>8313</v>
      </c>
      <c r="S2576" s="16" t="s">
        <v>8322</v>
      </c>
      <c r="T2576" s="15">
        <f>(((Kickstarter!J2576/60)/60)/24)+DATE(1970,1,1)</f>
        <v>42487.825752314813</v>
      </c>
      <c r="U2576" s="15">
        <f>(((Kickstarter!I2576/60)/60)/24)+DATE(1970,1,1)</f>
        <v>42508.825752314813</v>
      </c>
      <c r="V2576">
        <f>YEAR(T2576)</f>
        <v>2016</v>
      </c>
      <c r="W2576">
        <f>YEAR(U2576)</f>
        <v>2016</v>
      </c>
    </row>
    <row r="2577" spans="1:23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5">
        <f t="shared" si="40"/>
        <v>41986.108726851853</v>
      </c>
      <c r="L2577" t="b">
        <v>0</v>
      </c>
      <c r="M2577">
        <v>0</v>
      </c>
      <c r="N2577" t="b">
        <v>0</v>
      </c>
      <c r="O2577" t="s">
        <v>8282</v>
      </c>
      <c r="P2577" s="13">
        <v>0</v>
      </c>
      <c r="Q2577">
        <f>IFERROR(ROUND(Kickstarter!E2577/[1]Kickstarter!L2577,2),0)</f>
        <v>0</v>
      </c>
      <c r="R2577" s="16" t="s">
        <v>8313</v>
      </c>
      <c r="S2577" s="16" t="s">
        <v>8343</v>
      </c>
      <c r="T2577" s="15">
        <f>(((Kickstarter!J2577/60)/60)/24)+DATE(1970,1,1)</f>
        <v>41986.108726851846</v>
      </c>
      <c r="U2577" s="15">
        <f>(((Kickstarter!I2577/60)/60)/24)+DATE(1970,1,1)</f>
        <v>42016.108726851846</v>
      </c>
      <c r="V2577">
        <f>YEAR(T2577)</f>
        <v>2014</v>
      </c>
      <c r="W2577">
        <f>YEAR(U2577)</f>
        <v>2015</v>
      </c>
    </row>
    <row r="2578" spans="1:23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5">
        <f t="shared" si="40"/>
        <v>42060.00980324074</v>
      </c>
      <c r="L2578" t="b">
        <v>0</v>
      </c>
      <c r="M2578">
        <v>0</v>
      </c>
      <c r="N2578" t="b">
        <v>0</v>
      </c>
      <c r="O2578" t="s">
        <v>8282</v>
      </c>
      <c r="P2578" s="13">
        <v>0</v>
      </c>
      <c r="Q2578">
        <f>IFERROR(ROUND(Kickstarter!E2578/[1]Kickstarter!L2578,2),0)</f>
        <v>0</v>
      </c>
      <c r="R2578" s="16" t="s">
        <v>8310</v>
      </c>
      <c r="S2578" s="16" t="s">
        <v>8311</v>
      </c>
      <c r="T2578" s="15">
        <f>(((Kickstarter!J2578/60)/60)/24)+DATE(1970,1,1)</f>
        <v>42060.00980324074</v>
      </c>
      <c r="U2578" s="15">
        <f>(((Kickstarter!I2578/60)/60)/24)+DATE(1970,1,1)</f>
        <v>42104.968136574069</v>
      </c>
      <c r="V2578">
        <f>YEAR(T2578)</f>
        <v>2015</v>
      </c>
      <c r="W2578">
        <f>YEAR(U2578)</f>
        <v>2015</v>
      </c>
    </row>
    <row r="2579" spans="1:23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5">
        <f t="shared" si="40"/>
        <v>41830.820567129631</v>
      </c>
      <c r="L2579" t="b">
        <v>0</v>
      </c>
      <c r="M2579">
        <v>0</v>
      </c>
      <c r="N2579" t="b">
        <v>0</v>
      </c>
      <c r="O2579" t="s">
        <v>8282</v>
      </c>
      <c r="P2579" s="13">
        <v>0</v>
      </c>
      <c r="Q2579">
        <f>IFERROR(ROUND(Kickstarter!E2579/[1]Kickstarter!L2579,2),0)</f>
        <v>0</v>
      </c>
      <c r="R2579" s="16" t="s">
        <v>8308</v>
      </c>
      <c r="S2579" s="16" t="s">
        <v>8307</v>
      </c>
      <c r="T2579" s="15">
        <f>(((Kickstarter!J2579/60)/60)/24)+DATE(1970,1,1)</f>
        <v>41830.820567129631</v>
      </c>
      <c r="U2579" s="15">
        <f>(((Kickstarter!I2579/60)/60)/24)+DATE(1970,1,1)</f>
        <v>41855.820567129631</v>
      </c>
      <c r="V2579">
        <f>YEAR(T2579)</f>
        <v>2014</v>
      </c>
      <c r="W2579">
        <f>YEAR(U2579)</f>
        <v>2014</v>
      </c>
    </row>
    <row r="2580" spans="1:23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5">
        <f t="shared" si="40"/>
        <v>42238.022905092592</v>
      </c>
      <c r="L2580" t="b">
        <v>0</v>
      </c>
      <c r="M2580">
        <v>0</v>
      </c>
      <c r="N2580" t="b">
        <v>0</v>
      </c>
      <c r="O2580" t="s">
        <v>8282</v>
      </c>
      <c r="P2580" s="13">
        <v>0</v>
      </c>
      <c r="Q2580">
        <f>IFERROR(ROUND(Kickstarter!E2580/[1]Kickstarter!L2580,2),0)</f>
        <v>0</v>
      </c>
      <c r="R2580" s="16" t="s">
        <v>8329</v>
      </c>
      <c r="S2580" s="16" t="s">
        <v>8344</v>
      </c>
      <c r="T2580" s="15">
        <f>(((Kickstarter!J2580/60)/60)/24)+DATE(1970,1,1)</f>
        <v>42238.022905092599</v>
      </c>
      <c r="U2580" s="15">
        <f>(((Kickstarter!I2580/60)/60)/24)+DATE(1970,1,1)</f>
        <v>42286.708333333328</v>
      </c>
      <c r="V2580">
        <f>YEAR(T2580)</f>
        <v>2015</v>
      </c>
      <c r="W2580">
        <f>YEAR(U2580)</f>
        <v>2015</v>
      </c>
    </row>
    <row r="2581" spans="1:23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5">
        <f t="shared" si="40"/>
        <v>41837.829895833333</v>
      </c>
      <c r="L2581" t="b">
        <v>0</v>
      </c>
      <c r="M2581">
        <v>12</v>
      </c>
      <c r="N2581" t="b">
        <v>0</v>
      </c>
      <c r="O2581" t="s">
        <v>8282</v>
      </c>
      <c r="P2581" s="13">
        <v>0</v>
      </c>
      <c r="Q2581">
        <f>IFERROR(ROUND(Kickstarter!E2581/[1]Kickstarter!L2581,2),0)</f>
        <v>92.33</v>
      </c>
      <c r="R2581" s="16" t="s">
        <v>8310</v>
      </c>
      <c r="S2581" s="16" t="s">
        <v>8309</v>
      </c>
      <c r="T2581" s="15">
        <f>(((Kickstarter!J2581/60)/60)/24)+DATE(1970,1,1)</f>
        <v>41837.829895833333</v>
      </c>
      <c r="U2581" s="15">
        <f>(((Kickstarter!I2581/60)/60)/24)+DATE(1970,1,1)</f>
        <v>41897.829895833333</v>
      </c>
      <c r="V2581">
        <f>YEAR(T2581)</f>
        <v>2014</v>
      </c>
      <c r="W2581">
        <f>YEAR(U2581)</f>
        <v>2014</v>
      </c>
    </row>
    <row r="2582" spans="1:23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5">
        <f t="shared" si="40"/>
        <v>42110.326423611114</v>
      </c>
      <c r="L2582" t="b">
        <v>0</v>
      </c>
      <c r="M2582">
        <v>2</v>
      </c>
      <c r="N2582" t="b">
        <v>0</v>
      </c>
      <c r="O2582" t="s">
        <v>8282</v>
      </c>
      <c r="P2582" s="13">
        <v>0</v>
      </c>
      <c r="Q2582">
        <f>IFERROR(ROUND(Kickstarter!E2582/[1]Kickstarter!L2582,2),0)</f>
        <v>12.75</v>
      </c>
      <c r="R2582" s="16" t="s">
        <v>8310</v>
      </c>
      <c r="S2582" s="16" t="s">
        <v>8309</v>
      </c>
      <c r="T2582" s="15">
        <f>(((Kickstarter!J2582/60)/60)/24)+DATE(1970,1,1)</f>
        <v>42110.326423611114</v>
      </c>
      <c r="U2582" s="15">
        <f>(((Kickstarter!I2582/60)/60)/24)+DATE(1970,1,1)</f>
        <v>42140.125</v>
      </c>
      <c r="V2582">
        <f>YEAR(T2582)</f>
        <v>2015</v>
      </c>
      <c r="W2582">
        <f>YEAR(U2582)</f>
        <v>2015</v>
      </c>
    </row>
    <row r="2583" spans="1:23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5">
        <f t="shared" si="40"/>
        <v>42294.628449074073</v>
      </c>
      <c r="L2583" t="b">
        <v>0</v>
      </c>
      <c r="M2583">
        <v>11</v>
      </c>
      <c r="N2583" t="b">
        <v>0</v>
      </c>
      <c r="O2583" t="s">
        <v>8282</v>
      </c>
      <c r="P2583" s="13">
        <v>0</v>
      </c>
      <c r="Q2583">
        <f>IFERROR(ROUND(Kickstarter!E2583/[1]Kickstarter!L2583,2),0)</f>
        <v>37.86</v>
      </c>
      <c r="R2583" s="16" t="s">
        <v>8313</v>
      </c>
      <c r="S2583" s="16" t="s">
        <v>8322</v>
      </c>
      <c r="T2583" s="15">
        <f>(((Kickstarter!J2583/60)/60)/24)+DATE(1970,1,1)</f>
        <v>42294.628449074073</v>
      </c>
      <c r="U2583" s="15">
        <f>(((Kickstarter!I2583/60)/60)/24)+DATE(1970,1,1)</f>
        <v>42324.670115740737</v>
      </c>
      <c r="V2583">
        <f>YEAR(T2583)</f>
        <v>2015</v>
      </c>
      <c r="W2583">
        <f>YEAR(U2583)</f>
        <v>2015</v>
      </c>
    </row>
    <row r="2584" spans="1:23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5">
        <f t="shared" si="40"/>
        <v>42642.988819444443</v>
      </c>
      <c r="L2584" t="b">
        <v>0</v>
      </c>
      <c r="M2584">
        <v>1</v>
      </c>
      <c r="N2584" t="b">
        <v>0</v>
      </c>
      <c r="O2584" t="s">
        <v>8282</v>
      </c>
      <c r="P2584" s="13">
        <v>0</v>
      </c>
      <c r="Q2584">
        <f>IFERROR(ROUND(Kickstarter!E2584/[1]Kickstarter!L2584,2),0)</f>
        <v>0.33</v>
      </c>
      <c r="R2584" s="16" t="s">
        <v>8313</v>
      </c>
      <c r="S2584" s="16" t="s">
        <v>8322</v>
      </c>
      <c r="T2584" s="15">
        <f>(((Kickstarter!J2584/60)/60)/24)+DATE(1970,1,1)</f>
        <v>42642.988819444443</v>
      </c>
      <c r="U2584" s="15">
        <f>(((Kickstarter!I2584/60)/60)/24)+DATE(1970,1,1)</f>
        <v>42672.988819444443</v>
      </c>
      <c r="V2584">
        <f>YEAR(T2584)</f>
        <v>2016</v>
      </c>
      <c r="W2584">
        <f>YEAR(U2584)</f>
        <v>2016</v>
      </c>
    </row>
    <row r="2585" spans="1:23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5">
        <f t="shared" si="40"/>
        <v>42019.76944444445</v>
      </c>
      <c r="L2585" t="b">
        <v>0</v>
      </c>
      <c r="M2585">
        <v>5</v>
      </c>
      <c r="N2585" t="b">
        <v>0</v>
      </c>
      <c r="O2585" t="s">
        <v>8282</v>
      </c>
      <c r="P2585" s="13">
        <v>0</v>
      </c>
      <c r="Q2585">
        <f>IFERROR(ROUND(Kickstarter!E2585/[1]Kickstarter!L2585,2),0)</f>
        <v>1.25</v>
      </c>
      <c r="R2585" s="16" t="s">
        <v>8308</v>
      </c>
      <c r="S2585" s="16" t="s">
        <v>8342</v>
      </c>
      <c r="T2585" s="15">
        <f>(((Kickstarter!J2585/60)/60)/24)+DATE(1970,1,1)</f>
        <v>42019.76944444445</v>
      </c>
      <c r="U2585" s="15">
        <f>(((Kickstarter!I2585/60)/60)/24)+DATE(1970,1,1)</f>
        <v>42079.727777777778</v>
      </c>
      <c r="V2585">
        <f>YEAR(T2585)</f>
        <v>2015</v>
      </c>
      <c r="W2585">
        <f>YEAR(U2585)</f>
        <v>2015</v>
      </c>
    </row>
    <row r="2586" spans="1:23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5">
        <f t="shared" si="40"/>
        <v>42140.173252314809</v>
      </c>
      <c r="L2586" t="b">
        <v>0</v>
      </c>
      <c r="M2586">
        <v>0</v>
      </c>
      <c r="N2586" t="b">
        <v>0</v>
      </c>
      <c r="O2586" t="s">
        <v>8282</v>
      </c>
      <c r="P2586" s="13">
        <v>0</v>
      </c>
      <c r="Q2586">
        <f>IFERROR(ROUND(Kickstarter!E2586/[1]Kickstarter!L2586,2),0)</f>
        <v>0</v>
      </c>
      <c r="R2586" s="16" t="s">
        <v>8324</v>
      </c>
      <c r="S2586" s="16" t="s">
        <v>8327</v>
      </c>
      <c r="T2586" s="15">
        <f>(((Kickstarter!J2586/60)/60)/24)+DATE(1970,1,1)</f>
        <v>42140.173252314817</v>
      </c>
      <c r="U2586" s="15">
        <f>(((Kickstarter!I2586/60)/60)/24)+DATE(1970,1,1)</f>
        <v>42170.173252314817</v>
      </c>
      <c r="V2586">
        <f>YEAR(T2586)</f>
        <v>2015</v>
      </c>
      <c r="W2586">
        <f>YEAR(U2586)</f>
        <v>2015</v>
      </c>
    </row>
    <row r="2587" spans="1:23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5">
        <f t="shared" si="40"/>
        <v>41795.963333333333</v>
      </c>
      <c r="L2587" t="b">
        <v>0</v>
      </c>
      <c r="M2587">
        <v>1</v>
      </c>
      <c r="N2587" t="b">
        <v>0</v>
      </c>
      <c r="O2587" t="s">
        <v>8282</v>
      </c>
      <c r="P2587" s="13">
        <v>0</v>
      </c>
      <c r="Q2587">
        <f>IFERROR(ROUND(Kickstarter!E2587/[1]Kickstarter!L2587,2),0)</f>
        <v>16.670000000000002</v>
      </c>
      <c r="R2587" s="16" t="s">
        <v>8310</v>
      </c>
      <c r="S2587" s="16" t="s">
        <v>8311</v>
      </c>
      <c r="T2587" s="15">
        <f>(((Kickstarter!J2587/60)/60)/24)+DATE(1970,1,1)</f>
        <v>41795.963333333333</v>
      </c>
      <c r="U2587" s="15">
        <f>(((Kickstarter!I2587/60)/60)/24)+DATE(1970,1,1)</f>
        <v>41825.963333333333</v>
      </c>
      <c r="V2587">
        <f>YEAR(T2587)</f>
        <v>2014</v>
      </c>
      <c r="W2587">
        <f>YEAR(U2587)</f>
        <v>2014</v>
      </c>
    </row>
    <row r="2588" spans="1:23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5">
        <f t="shared" si="40"/>
        <v>42333.330277777779</v>
      </c>
      <c r="L2588" t="b">
        <v>0</v>
      </c>
      <c r="M2588">
        <v>1</v>
      </c>
      <c r="N2588" t="b">
        <v>0</v>
      </c>
      <c r="O2588" t="s">
        <v>8282</v>
      </c>
      <c r="P2588" s="13">
        <v>0</v>
      </c>
      <c r="Q2588">
        <f>IFERROR(ROUND(Kickstarter!E2588/[1]Kickstarter!L2588,2),0)</f>
        <v>1.67</v>
      </c>
      <c r="R2588" s="16" t="s">
        <v>8313</v>
      </c>
      <c r="S2588" s="16" t="s">
        <v>8322</v>
      </c>
      <c r="T2588" s="15">
        <f>(((Kickstarter!J2588/60)/60)/24)+DATE(1970,1,1)</f>
        <v>42333.330277777779</v>
      </c>
      <c r="U2588" s="15">
        <f>(((Kickstarter!I2588/60)/60)/24)+DATE(1970,1,1)</f>
        <v>42363.330277777779</v>
      </c>
      <c r="V2588">
        <f>YEAR(T2588)</f>
        <v>2015</v>
      </c>
      <c r="W2588">
        <f>YEAR(U2588)</f>
        <v>2015</v>
      </c>
    </row>
    <row r="2589" spans="1:23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5">
        <f t="shared" si="40"/>
        <v>42338.675381944442</v>
      </c>
      <c r="L2589" t="b">
        <v>0</v>
      </c>
      <c r="M2589">
        <v>6</v>
      </c>
      <c r="N2589" t="b">
        <v>0</v>
      </c>
      <c r="O2589" t="s">
        <v>8282</v>
      </c>
      <c r="P2589" s="13">
        <v>0</v>
      </c>
      <c r="Q2589">
        <f>IFERROR(ROUND(Kickstarter!E2589/[1]Kickstarter!L2589,2),0)</f>
        <v>405.67</v>
      </c>
      <c r="R2589" s="16" t="s">
        <v>8310</v>
      </c>
      <c r="S2589" s="16" t="s">
        <v>8309</v>
      </c>
      <c r="T2589" s="15">
        <f>(((Kickstarter!J2589/60)/60)/24)+DATE(1970,1,1)</f>
        <v>42338.675381944442</v>
      </c>
      <c r="U2589" s="15">
        <f>(((Kickstarter!I2589/60)/60)/24)+DATE(1970,1,1)</f>
        <v>42368.675381944442</v>
      </c>
      <c r="V2589">
        <f>YEAR(T2589)</f>
        <v>2015</v>
      </c>
      <c r="W2589">
        <f>YEAR(U2589)</f>
        <v>2015</v>
      </c>
    </row>
    <row r="2590" spans="1:23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5">
        <f t="shared" si="40"/>
        <v>42042.676226851851</v>
      </c>
      <c r="L2590" t="b">
        <v>0</v>
      </c>
      <c r="M2590">
        <v>8</v>
      </c>
      <c r="N2590" t="b">
        <v>0</v>
      </c>
      <c r="O2590" t="s">
        <v>8282</v>
      </c>
      <c r="P2590" s="13">
        <v>0</v>
      </c>
      <c r="Q2590">
        <f>IFERROR(ROUND(Kickstarter!E2590/[1]Kickstarter!L2590,2),0)</f>
        <v>116.5</v>
      </c>
      <c r="R2590" s="16" t="s">
        <v>8315</v>
      </c>
      <c r="S2590" s="16" t="s">
        <v>8320</v>
      </c>
      <c r="T2590" s="15">
        <f>(((Kickstarter!J2590/60)/60)/24)+DATE(1970,1,1)</f>
        <v>42042.676226851851</v>
      </c>
      <c r="U2590" s="15">
        <f>(((Kickstarter!I2590/60)/60)/24)+DATE(1970,1,1)</f>
        <v>42094.551388888889</v>
      </c>
      <c r="V2590">
        <f>YEAR(T2590)</f>
        <v>2015</v>
      </c>
      <c r="W2590">
        <f>YEAR(U2590)</f>
        <v>2015</v>
      </c>
    </row>
    <row r="2591" spans="1:23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5">
        <f t="shared" si="40"/>
        <v>42422.536192129628</v>
      </c>
      <c r="L2591" t="b">
        <v>0</v>
      </c>
      <c r="M2591">
        <v>1</v>
      </c>
      <c r="N2591" t="b">
        <v>0</v>
      </c>
      <c r="O2591" t="s">
        <v>8282</v>
      </c>
      <c r="P2591" s="13">
        <v>0</v>
      </c>
      <c r="Q2591">
        <f>IFERROR(ROUND(Kickstarter!E2591/[1]Kickstarter!L2591,2),0)</f>
        <v>2.5</v>
      </c>
      <c r="R2591" s="16" t="s">
        <v>8335</v>
      </c>
      <c r="S2591" s="16" t="s">
        <v>8338</v>
      </c>
      <c r="T2591" s="15">
        <f>(((Kickstarter!J2591/60)/60)/24)+DATE(1970,1,1)</f>
        <v>42422.536192129628</v>
      </c>
      <c r="U2591" s="15">
        <f>(((Kickstarter!I2591/60)/60)/24)+DATE(1970,1,1)</f>
        <v>42452.494525462964</v>
      </c>
      <c r="V2591">
        <f>YEAR(T2591)</f>
        <v>2016</v>
      </c>
      <c r="W2591">
        <f>YEAR(U2591)</f>
        <v>2016</v>
      </c>
    </row>
    <row r="2592" spans="1:23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5">
        <f t="shared" si="40"/>
        <v>42388.589085648149</v>
      </c>
      <c r="L2592" t="b">
        <v>0</v>
      </c>
      <c r="M2592">
        <v>0</v>
      </c>
      <c r="N2592" t="b">
        <v>0</v>
      </c>
      <c r="O2592" t="s">
        <v>8282</v>
      </c>
      <c r="P2592" s="13">
        <v>0</v>
      </c>
      <c r="Q2592">
        <f>IFERROR(ROUND(Kickstarter!E2592/[1]Kickstarter!L2592,2),0)</f>
        <v>0</v>
      </c>
      <c r="R2592" s="16" t="s">
        <v>8313</v>
      </c>
      <c r="S2592" s="16" t="s">
        <v>8322</v>
      </c>
      <c r="T2592" s="15">
        <f>(((Kickstarter!J2592/60)/60)/24)+DATE(1970,1,1)</f>
        <v>42388.589085648149</v>
      </c>
      <c r="U2592" s="15">
        <f>(((Kickstarter!I2592/60)/60)/24)+DATE(1970,1,1)</f>
        <v>42395.589085648149</v>
      </c>
      <c r="V2592">
        <f>YEAR(T2592)</f>
        <v>2016</v>
      </c>
      <c r="W2592">
        <f>YEAR(U2592)</f>
        <v>2016</v>
      </c>
    </row>
    <row r="2593" spans="1:23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5">
        <f t="shared" si="40"/>
        <v>42382.906527777777</v>
      </c>
      <c r="L2593" t="b">
        <v>0</v>
      </c>
      <c r="M2593">
        <v>2</v>
      </c>
      <c r="N2593" t="b">
        <v>0</v>
      </c>
      <c r="O2593" t="s">
        <v>8282</v>
      </c>
      <c r="P2593" s="13">
        <v>0</v>
      </c>
      <c r="Q2593">
        <f>IFERROR(ROUND(Kickstarter!E2593/[1]Kickstarter!L2593,2),0)</f>
        <v>13</v>
      </c>
      <c r="R2593" s="16" t="s">
        <v>8308</v>
      </c>
      <c r="S2593" s="16" t="s">
        <v>8342</v>
      </c>
      <c r="T2593" s="15">
        <f>(((Kickstarter!J2593/60)/60)/24)+DATE(1970,1,1)</f>
        <v>42382.906527777777</v>
      </c>
      <c r="U2593" s="15">
        <f>(((Kickstarter!I2593/60)/60)/24)+DATE(1970,1,1)</f>
        <v>42442.864861111113</v>
      </c>
      <c r="V2593">
        <f>YEAR(T2593)</f>
        <v>2016</v>
      </c>
      <c r="W2593">
        <f>YEAR(U2593)</f>
        <v>2016</v>
      </c>
    </row>
    <row r="2594" spans="1:23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5">
        <f t="shared" si="40"/>
        <v>41887.801168981481</v>
      </c>
      <c r="L2594" t="b">
        <v>0</v>
      </c>
      <c r="M2594">
        <v>1</v>
      </c>
      <c r="N2594" t="b">
        <v>0</v>
      </c>
      <c r="O2594" t="s">
        <v>8282</v>
      </c>
      <c r="P2594" s="13">
        <v>0</v>
      </c>
      <c r="Q2594">
        <f>IFERROR(ROUND(Kickstarter!E2594/[1]Kickstarter!L2594,2),0)</f>
        <v>7.14</v>
      </c>
      <c r="R2594" s="16" t="s">
        <v>8310</v>
      </c>
      <c r="S2594" s="16" t="s">
        <v>8309</v>
      </c>
      <c r="T2594" s="15">
        <f>(((Kickstarter!J2594/60)/60)/24)+DATE(1970,1,1)</f>
        <v>41887.801168981481</v>
      </c>
      <c r="U2594" s="15">
        <f>(((Kickstarter!I2594/60)/60)/24)+DATE(1970,1,1)</f>
        <v>41917.801168981481</v>
      </c>
      <c r="V2594">
        <f>YEAR(T2594)</f>
        <v>2014</v>
      </c>
      <c r="W2594">
        <f>YEAR(U2594)</f>
        <v>2014</v>
      </c>
    </row>
    <row r="2595" spans="1:23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5">
        <f t="shared" si="40"/>
        <v>42089.845208333332</v>
      </c>
      <c r="L2595" t="b">
        <v>0</v>
      </c>
      <c r="M2595">
        <v>0</v>
      </c>
      <c r="N2595" t="b">
        <v>0</v>
      </c>
      <c r="O2595" t="s">
        <v>8282</v>
      </c>
      <c r="P2595" s="13">
        <v>0</v>
      </c>
      <c r="Q2595">
        <f>IFERROR(ROUND(Kickstarter!E2595/[1]Kickstarter!L2595,2),0)</f>
        <v>0</v>
      </c>
      <c r="R2595" s="16" t="s">
        <v>8310</v>
      </c>
      <c r="S2595" s="16" t="s">
        <v>8309</v>
      </c>
      <c r="T2595" s="15">
        <f>(((Kickstarter!J2595/60)/60)/24)+DATE(1970,1,1)</f>
        <v>42089.84520833334</v>
      </c>
      <c r="U2595" s="15">
        <f>(((Kickstarter!I2595/60)/60)/24)+DATE(1970,1,1)</f>
        <v>42119.84520833334</v>
      </c>
      <c r="V2595">
        <f>YEAR(T2595)</f>
        <v>2015</v>
      </c>
      <c r="W2595">
        <f>YEAR(U2595)</f>
        <v>2015</v>
      </c>
    </row>
    <row r="2596" spans="1:23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5">
        <f t="shared" si="40"/>
        <v>41828.967916666668</v>
      </c>
      <c r="L2596" t="b">
        <v>0</v>
      </c>
      <c r="M2596">
        <v>1</v>
      </c>
      <c r="N2596" t="b">
        <v>0</v>
      </c>
      <c r="O2596" t="s">
        <v>8282</v>
      </c>
      <c r="P2596" s="13">
        <v>0</v>
      </c>
      <c r="Q2596">
        <f>IFERROR(ROUND(Kickstarter!E2596/[1]Kickstarter!L2596,2),0)</f>
        <v>0.17</v>
      </c>
      <c r="R2596" s="16" t="s">
        <v>8329</v>
      </c>
      <c r="S2596" s="16" t="s">
        <v>8330</v>
      </c>
      <c r="T2596" s="15">
        <f>(((Kickstarter!J2596/60)/60)/24)+DATE(1970,1,1)</f>
        <v>41828.967916666668</v>
      </c>
      <c r="U2596" s="15">
        <f>(((Kickstarter!I2596/60)/60)/24)+DATE(1970,1,1)</f>
        <v>41858.967916666668</v>
      </c>
      <c r="V2596">
        <f>YEAR(T2596)</f>
        <v>2014</v>
      </c>
      <c r="W2596">
        <f>YEAR(U2596)</f>
        <v>2014</v>
      </c>
    </row>
    <row r="2597" spans="1:23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5">
        <f t="shared" si="40"/>
        <v>42760.244212962964</v>
      </c>
      <c r="L2597" t="b">
        <v>0</v>
      </c>
      <c r="M2597">
        <v>19</v>
      </c>
      <c r="N2597" t="b">
        <v>0</v>
      </c>
      <c r="O2597" t="s">
        <v>8282</v>
      </c>
      <c r="P2597" s="13">
        <v>0</v>
      </c>
      <c r="Q2597">
        <f>IFERROR(ROUND(Kickstarter!E2597/[1]Kickstarter!L2597,2),0)</f>
        <v>228.13</v>
      </c>
      <c r="R2597" s="16" t="s">
        <v>8315</v>
      </c>
      <c r="S2597" s="16" t="s">
        <v>8320</v>
      </c>
      <c r="T2597" s="15">
        <f>(((Kickstarter!J2597/60)/60)/24)+DATE(1970,1,1)</f>
        <v>42760.244212962964</v>
      </c>
      <c r="U2597" s="15">
        <f>(((Kickstarter!I2597/60)/60)/24)+DATE(1970,1,1)</f>
        <v>42790.244212962964</v>
      </c>
      <c r="V2597">
        <f>YEAR(T2597)</f>
        <v>2017</v>
      </c>
      <c r="W2597">
        <f>YEAR(U2597)</f>
        <v>2017</v>
      </c>
    </row>
    <row r="2598" spans="1:23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5">
        <f t="shared" si="40"/>
        <v>41828.664456018516</v>
      </c>
      <c r="L2598" t="b">
        <v>0</v>
      </c>
      <c r="M2598">
        <v>27</v>
      </c>
      <c r="N2598" t="b">
        <v>0</v>
      </c>
      <c r="O2598" t="s">
        <v>8282</v>
      </c>
      <c r="P2598" s="13">
        <v>0</v>
      </c>
      <c r="Q2598">
        <f>IFERROR(ROUND(Kickstarter!E2598/[1]Kickstarter!L2598,2),0)</f>
        <v>2064</v>
      </c>
      <c r="R2598" s="16" t="s">
        <v>8313</v>
      </c>
      <c r="S2598" s="16" t="s">
        <v>8343</v>
      </c>
      <c r="T2598" s="15">
        <f>(((Kickstarter!J2598/60)/60)/24)+DATE(1970,1,1)</f>
        <v>41828.664456018516</v>
      </c>
      <c r="U2598" s="15">
        <f>(((Kickstarter!I2598/60)/60)/24)+DATE(1970,1,1)</f>
        <v>41858.664456018516</v>
      </c>
      <c r="V2598">
        <f>YEAR(T2598)</f>
        <v>2014</v>
      </c>
      <c r="W2598">
        <f>YEAR(U2598)</f>
        <v>2014</v>
      </c>
    </row>
    <row r="2599" spans="1:23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5">
        <f t="shared" si="40"/>
        <v>42510.341631944444</v>
      </c>
      <c r="L2599" t="b">
        <v>0</v>
      </c>
      <c r="M2599">
        <v>7</v>
      </c>
      <c r="N2599" t="b">
        <v>0</v>
      </c>
      <c r="O2599" t="s">
        <v>8282</v>
      </c>
      <c r="P2599" s="13">
        <v>0</v>
      </c>
      <c r="Q2599">
        <f>IFERROR(ROUND(Kickstarter!E2599/[1]Kickstarter!L2599,2),0)</f>
        <v>42.5</v>
      </c>
      <c r="R2599" s="16" t="s">
        <v>8308</v>
      </c>
      <c r="S2599" s="16" t="s">
        <v>8332</v>
      </c>
      <c r="T2599" s="15">
        <f>(((Kickstarter!J2599/60)/60)/24)+DATE(1970,1,1)</f>
        <v>42510.341631944444</v>
      </c>
      <c r="U2599" s="15">
        <f>(((Kickstarter!I2599/60)/60)/24)+DATE(1970,1,1)</f>
        <v>42540.341631944444</v>
      </c>
      <c r="V2599">
        <f>YEAR(T2599)</f>
        <v>2016</v>
      </c>
      <c r="W2599">
        <f>YEAR(U2599)</f>
        <v>2016</v>
      </c>
    </row>
    <row r="2600" spans="1:23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5">
        <f t="shared" si="40"/>
        <v>42240.840289351851</v>
      </c>
      <c r="L2600" t="b">
        <v>0</v>
      </c>
      <c r="M2600">
        <v>14</v>
      </c>
      <c r="N2600" t="b">
        <v>0</v>
      </c>
      <c r="O2600" t="s">
        <v>8282</v>
      </c>
      <c r="P2600" s="13">
        <v>0</v>
      </c>
      <c r="Q2600">
        <f>IFERROR(ROUND(Kickstarter!E2600/[1]Kickstarter!L2600,2),0)</f>
        <v>585</v>
      </c>
      <c r="R2600" s="16" t="s">
        <v>8308</v>
      </c>
      <c r="S2600" s="16" t="s">
        <v>8332</v>
      </c>
      <c r="T2600" s="15">
        <f>(((Kickstarter!J2600/60)/60)/24)+DATE(1970,1,1)</f>
        <v>42240.840289351851</v>
      </c>
      <c r="U2600" s="15">
        <f>(((Kickstarter!I2600/60)/60)/24)+DATE(1970,1,1)</f>
        <v>42270.840289351851</v>
      </c>
      <c r="V2600">
        <f>YEAR(T2600)</f>
        <v>2015</v>
      </c>
      <c r="W2600">
        <f>YEAR(U2600)</f>
        <v>2015</v>
      </c>
    </row>
    <row r="2601" spans="1:23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5">
        <f t="shared" si="40"/>
        <v>41809.754016203704</v>
      </c>
      <c r="L2601" t="b">
        <v>0</v>
      </c>
      <c r="M2601">
        <v>5</v>
      </c>
      <c r="N2601" t="b">
        <v>0</v>
      </c>
      <c r="O2601" t="s">
        <v>8282</v>
      </c>
      <c r="P2601" s="13">
        <v>0</v>
      </c>
      <c r="Q2601">
        <f>IFERROR(ROUND(Kickstarter!E2601/[1]Kickstarter!L2601,2),0)</f>
        <v>11.25</v>
      </c>
      <c r="R2601" s="16" t="s">
        <v>8315</v>
      </c>
      <c r="S2601" s="16" t="s">
        <v>8321</v>
      </c>
      <c r="T2601" s="15">
        <f>(((Kickstarter!J2601/60)/60)/24)+DATE(1970,1,1)</f>
        <v>41809.754016203704</v>
      </c>
      <c r="U2601" s="15">
        <f>(((Kickstarter!I2601/60)/60)/24)+DATE(1970,1,1)</f>
        <v>41854.754016203704</v>
      </c>
      <c r="V2601">
        <f>YEAR(T2601)</f>
        <v>2014</v>
      </c>
      <c r="W2601">
        <f>YEAR(U2601)</f>
        <v>2014</v>
      </c>
    </row>
    <row r="2602" spans="1:23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5">
        <f t="shared" si="40"/>
        <v>42394.900462962964</v>
      </c>
      <c r="L2602" t="b">
        <v>0</v>
      </c>
      <c r="M2602">
        <v>30</v>
      </c>
      <c r="N2602" t="b">
        <v>0</v>
      </c>
      <c r="O2602" t="s">
        <v>8282</v>
      </c>
      <c r="P2602" s="13">
        <v>0</v>
      </c>
      <c r="Q2602">
        <f>IFERROR(ROUND(Kickstarter!E2602/[1]Kickstarter!L2602,2),0)</f>
        <v>693.2</v>
      </c>
      <c r="R2602" s="16" t="s">
        <v>8315</v>
      </c>
      <c r="S2602" s="16" t="s">
        <v>8321</v>
      </c>
      <c r="T2602" s="15">
        <f>(((Kickstarter!J2602/60)/60)/24)+DATE(1970,1,1)</f>
        <v>42394.900462962964</v>
      </c>
      <c r="U2602" s="15">
        <f>(((Kickstarter!I2602/60)/60)/24)+DATE(1970,1,1)</f>
        <v>42454.858796296292</v>
      </c>
      <c r="V2602">
        <f>YEAR(T2602)</f>
        <v>2016</v>
      </c>
      <c r="W2602">
        <f>YEAR(U2602)</f>
        <v>2016</v>
      </c>
    </row>
    <row r="2603" spans="1:23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5">
        <f t="shared" si="40"/>
        <v>41150.902187500003</v>
      </c>
      <c r="L2603" t="b">
        <v>1</v>
      </c>
      <c r="M2603">
        <v>151</v>
      </c>
      <c r="N2603" t="b">
        <v>1</v>
      </c>
      <c r="O2603" t="s">
        <v>8299</v>
      </c>
      <c r="P2603" s="13">
        <v>0</v>
      </c>
      <c r="Q2603">
        <f>IFERROR(ROUND(Kickstarter!E2603/[1]Kickstarter!L2603,2),0)</f>
        <v>826.75</v>
      </c>
      <c r="R2603" s="16" t="s">
        <v>8310</v>
      </c>
      <c r="S2603" s="16" t="s">
        <v>8309</v>
      </c>
      <c r="T2603" s="15">
        <f>(((Kickstarter!J2603/60)/60)/24)+DATE(1970,1,1)</f>
        <v>41150.902187499996</v>
      </c>
      <c r="U2603" s="15">
        <f>(((Kickstarter!I2603/60)/60)/24)+DATE(1970,1,1)</f>
        <v>41165.165972222225</v>
      </c>
      <c r="V2603">
        <f>YEAR(T2603)</f>
        <v>2012</v>
      </c>
      <c r="W2603">
        <f>YEAR(U2603)</f>
        <v>2012</v>
      </c>
    </row>
    <row r="2604" spans="1:23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5">
        <f t="shared" si="40"/>
        <v>41915.747314814813</v>
      </c>
      <c r="L2604" t="b">
        <v>1</v>
      </c>
      <c r="M2604">
        <v>489</v>
      </c>
      <c r="N2604" t="b">
        <v>1</v>
      </c>
      <c r="O2604" t="s">
        <v>8299</v>
      </c>
      <c r="P2604" s="13">
        <v>0</v>
      </c>
      <c r="Q2604">
        <f>IFERROR(ROUND(Kickstarter!E2604/[1]Kickstarter!L2604,2),0)</f>
        <v>9782.75</v>
      </c>
      <c r="R2604" s="16" t="s">
        <v>8310</v>
      </c>
      <c r="S2604" s="16" t="s">
        <v>8309</v>
      </c>
      <c r="T2604" s="15">
        <f>(((Kickstarter!J2604/60)/60)/24)+DATE(1970,1,1)</f>
        <v>41915.747314814813</v>
      </c>
      <c r="U2604" s="15">
        <f>(((Kickstarter!I2604/60)/60)/24)+DATE(1970,1,1)</f>
        <v>41955.888888888891</v>
      </c>
      <c r="V2604">
        <f>YEAR(T2604)</f>
        <v>2014</v>
      </c>
      <c r="W2604">
        <f>YEAR(U2604)</f>
        <v>2014</v>
      </c>
    </row>
    <row r="2605" spans="1:23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5">
        <f t="shared" si="40"/>
        <v>41617.912662037037</v>
      </c>
      <c r="L2605" t="b">
        <v>1</v>
      </c>
      <c r="M2605">
        <v>50</v>
      </c>
      <c r="N2605" t="b">
        <v>1</v>
      </c>
      <c r="O2605" t="s">
        <v>8299</v>
      </c>
      <c r="P2605" s="13">
        <v>0</v>
      </c>
      <c r="Q2605">
        <f>IFERROR(ROUND(Kickstarter!E2605/[1]Kickstarter!L2605,2),0)</f>
        <v>355.2</v>
      </c>
      <c r="R2605" s="16" t="s">
        <v>8308</v>
      </c>
      <c r="S2605" s="16" t="s">
        <v>8332</v>
      </c>
      <c r="T2605" s="15">
        <f>(((Kickstarter!J2605/60)/60)/24)+DATE(1970,1,1)</f>
        <v>41617.912662037037</v>
      </c>
      <c r="U2605" s="15">
        <f>(((Kickstarter!I2605/60)/60)/24)+DATE(1970,1,1)</f>
        <v>41631.912662037037</v>
      </c>
      <c r="V2605">
        <f>YEAR(T2605)</f>
        <v>2013</v>
      </c>
      <c r="W2605">
        <f>YEAR(U2605)</f>
        <v>2013</v>
      </c>
    </row>
    <row r="2606" spans="1:23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5">
        <f t="shared" si="40"/>
        <v>40998.051192129627</v>
      </c>
      <c r="L2606" t="b">
        <v>1</v>
      </c>
      <c r="M2606">
        <v>321</v>
      </c>
      <c r="N2606" t="b">
        <v>1</v>
      </c>
      <c r="O2606" t="s">
        <v>8299</v>
      </c>
      <c r="P2606" s="13">
        <v>0</v>
      </c>
      <c r="Q2606">
        <f>IFERROR(ROUND(Kickstarter!E2606/[1]Kickstarter!L2606,2),0)</f>
        <v>10421.799999999999</v>
      </c>
      <c r="R2606" s="16" t="s">
        <v>8315</v>
      </c>
      <c r="S2606" s="16" t="s">
        <v>8320</v>
      </c>
      <c r="T2606" s="15">
        <f>(((Kickstarter!J2606/60)/60)/24)+DATE(1970,1,1)</f>
        <v>40998.051192129627</v>
      </c>
      <c r="U2606" s="15">
        <f>(((Kickstarter!I2606/60)/60)/24)+DATE(1970,1,1)</f>
        <v>41028.051192129627</v>
      </c>
      <c r="V2606">
        <f>YEAR(T2606)</f>
        <v>2012</v>
      </c>
      <c r="W2606">
        <f>YEAR(U2606)</f>
        <v>2012</v>
      </c>
    </row>
    <row r="2607" spans="1:23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5">
        <f t="shared" si="40"/>
        <v>42508.541550925926</v>
      </c>
      <c r="L2607" t="b">
        <v>1</v>
      </c>
      <c r="M2607">
        <v>1762</v>
      </c>
      <c r="N2607" t="b">
        <v>1</v>
      </c>
      <c r="O2607" t="s">
        <v>8299</v>
      </c>
      <c r="P2607" s="13">
        <v>0</v>
      </c>
      <c r="Q2607">
        <f>IFERROR(ROUND(Kickstarter!E2607/[1]Kickstarter!L2607,2),0)</f>
        <v>53710.79</v>
      </c>
      <c r="R2607" s="16" t="s">
        <v>8315</v>
      </c>
      <c r="S2607" s="16" t="s">
        <v>8321</v>
      </c>
      <c r="T2607" s="15">
        <f>(((Kickstarter!J2607/60)/60)/24)+DATE(1970,1,1)</f>
        <v>42508.541550925926</v>
      </c>
      <c r="U2607" s="15">
        <f>(((Kickstarter!I2607/60)/60)/24)+DATE(1970,1,1)</f>
        <v>42538.541550925926</v>
      </c>
      <c r="V2607">
        <f>YEAR(T2607)</f>
        <v>2016</v>
      </c>
      <c r="W2607">
        <f>YEAR(U2607)</f>
        <v>2016</v>
      </c>
    </row>
    <row r="2608" spans="1:23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5">
        <f t="shared" si="40"/>
        <v>41726.712754629625</v>
      </c>
      <c r="L2608" t="b">
        <v>1</v>
      </c>
      <c r="M2608">
        <v>385</v>
      </c>
      <c r="N2608" t="b">
        <v>1</v>
      </c>
      <c r="O2608" t="s">
        <v>8299</v>
      </c>
      <c r="P2608" s="13">
        <v>0</v>
      </c>
      <c r="Q2608">
        <f>IFERROR(ROUND(Kickstarter!E2608/[1]Kickstarter!L2608,2),0)</f>
        <v>2017.67</v>
      </c>
      <c r="R2608" s="16" t="s">
        <v>8310</v>
      </c>
      <c r="S2608" s="16" t="s">
        <v>8309</v>
      </c>
      <c r="T2608" s="15">
        <f>(((Kickstarter!J2608/60)/60)/24)+DATE(1970,1,1)</f>
        <v>41726.712754629632</v>
      </c>
      <c r="U2608" s="15">
        <f>(((Kickstarter!I2608/60)/60)/24)+DATE(1970,1,1)</f>
        <v>41758.712754629632</v>
      </c>
      <c r="V2608">
        <f>YEAR(T2608)</f>
        <v>2014</v>
      </c>
      <c r="W2608">
        <f>YEAR(U2608)</f>
        <v>2014</v>
      </c>
    </row>
    <row r="2609" spans="1:23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5">
        <f t="shared" si="40"/>
        <v>42184.874675925923</v>
      </c>
      <c r="L2609" t="b">
        <v>1</v>
      </c>
      <c r="M2609">
        <v>398</v>
      </c>
      <c r="N2609" t="b">
        <v>1</v>
      </c>
      <c r="O2609" t="s">
        <v>8299</v>
      </c>
      <c r="P2609" s="13">
        <v>0</v>
      </c>
      <c r="Q2609">
        <f>IFERROR(ROUND(Kickstarter!E2609/[1]Kickstarter!L2609,2),0)</f>
        <v>16308</v>
      </c>
      <c r="R2609" s="16" t="s">
        <v>8318</v>
      </c>
      <c r="S2609" s="16" t="s">
        <v>8333</v>
      </c>
      <c r="T2609" s="15">
        <f>(((Kickstarter!J2609/60)/60)/24)+DATE(1970,1,1)</f>
        <v>42184.874675925923</v>
      </c>
      <c r="U2609" s="15">
        <f>(((Kickstarter!I2609/60)/60)/24)+DATE(1970,1,1)</f>
        <v>42228.083333333328</v>
      </c>
      <c r="V2609">
        <f>YEAR(T2609)</f>
        <v>2015</v>
      </c>
      <c r="W2609">
        <f>YEAR(U2609)</f>
        <v>2015</v>
      </c>
    </row>
    <row r="2610" spans="1:23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5">
        <f t="shared" si="40"/>
        <v>42767.801712962959</v>
      </c>
      <c r="L2610" t="b">
        <v>1</v>
      </c>
      <c r="M2610">
        <v>304</v>
      </c>
      <c r="N2610" t="b">
        <v>1</v>
      </c>
      <c r="O2610" t="s">
        <v>8299</v>
      </c>
      <c r="P2610" s="13">
        <v>0</v>
      </c>
      <c r="Q2610">
        <f>IFERROR(ROUND(Kickstarter!E2610/[1]Kickstarter!L2610,2),0)</f>
        <v>5971.33</v>
      </c>
      <c r="R2610" s="16" t="s">
        <v>8310</v>
      </c>
      <c r="S2610" s="16" t="s">
        <v>8309</v>
      </c>
      <c r="T2610" s="15">
        <f>(((Kickstarter!J2610/60)/60)/24)+DATE(1970,1,1)</f>
        <v>42767.801712962959</v>
      </c>
      <c r="U2610" s="15">
        <f>(((Kickstarter!I2610/60)/60)/24)+DATE(1970,1,1)</f>
        <v>42809</v>
      </c>
      <c r="V2610">
        <f>YEAR(T2610)</f>
        <v>2017</v>
      </c>
      <c r="W2610">
        <f>YEAR(U2610)</f>
        <v>2017</v>
      </c>
    </row>
    <row r="2611" spans="1:23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5">
        <f t="shared" si="40"/>
        <v>41075.237858796296</v>
      </c>
      <c r="L2611" t="b">
        <v>1</v>
      </c>
      <c r="M2611">
        <v>676</v>
      </c>
      <c r="N2611" t="b">
        <v>1</v>
      </c>
      <c r="O2611" t="s">
        <v>8299</v>
      </c>
      <c r="P2611" s="13">
        <v>0</v>
      </c>
      <c r="Q2611">
        <f>IFERROR(ROUND(Kickstarter!E2611/[1]Kickstarter!L2611,2),0)</f>
        <v>26582.6</v>
      </c>
      <c r="R2611" s="16" t="s">
        <v>8310</v>
      </c>
      <c r="S2611" s="16" t="s">
        <v>8309</v>
      </c>
      <c r="T2611" s="15">
        <f>(((Kickstarter!J2611/60)/60)/24)+DATE(1970,1,1)</f>
        <v>41075.237858796296</v>
      </c>
      <c r="U2611" s="15">
        <f>(((Kickstarter!I2611/60)/60)/24)+DATE(1970,1,1)</f>
        <v>41105.237858796296</v>
      </c>
      <c r="V2611">
        <f>YEAR(T2611)</f>
        <v>2012</v>
      </c>
      <c r="W2611">
        <f>YEAR(U2611)</f>
        <v>2012</v>
      </c>
    </row>
    <row r="2612" spans="1:23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5">
        <f t="shared" si="40"/>
        <v>42564.881076388891</v>
      </c>
      <c r="L2612" t="b">
        <v>1</v>
      </c>
      <c r="M2612">
        <v>577</v>
      </c>
      <c r="N2612" t="b">
        <v>1</v>
      </c>
      <c r="O2612" t="s">
        <v>8299</v>
      </c>
      <c r="P2612" s="13">
        <v>0</v>
      </c>
      <c r="Q2612">
        <f>IFERROR(ROUND(Kickstarter!E2612/[1]Kickstarter!L2612,2),0)</f>
        <v>8043.17</v>
      </c>
      <c r="R2612" s="16" t="s">
        <v>8310</v>
      </c>
      <c r="S2612" s="16" t="s">
        <v>8309</v>
      </c>
      <c r="T2612" s="15">
        <f>(((Kickstarter!J2612/60)/60)/24)+DATE(1970,1,1)</f>
        <v>42564.881076388891</v>
      </c>
      <c r="U2612" s="15">
        <f>(((Kickstarter!I2612/60)/60)/24)+DATE(1970,1,1)</f>
        <v>42604.290972222225</v>
      </c>
      <c r="V2612">
        <f>YEAR(T2612)</f>
        <v>2016</v>
      </c>
      <c r="W2612">
        <f>YEAR(U2612)</f>
        <v>2016</v>
      </c>
    </row>
    <row r="2613" spans="1:23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5">
        <f t="shared" si="40"/>
        <v>42704.335810185185</v>
      </c>
      <c r="L2613" t="b">
        <v>1</v>
      </c>
      <c r="M2613">
        <v>3663</v>
      </c>
      <c r="N2613" t="b">
        <v>1</v>
      </c>
      <c r="O2613" t="s">
        <v>8299</v>
      </c>
      <c r="P2613" s="13">
        <v>0</v>
      </c>
      <c r="Q2613">
        <f>IFERROR(ROUND(Kickstarter!E2613/[1]Kickstarter!L2613,2),0)</f>
        <v>306970</v>
      </c>
      <c r="R2613" s="16" t="s">
        <v>8329</v>
      </c>
      <c r="S2613" s="16" t="s">
        <v>8337</v>
      </c>
      <c r="T2613" s="15">
        <f>(((Kickstarter!J2613/60)/60)/24)+DATE(1970,1,1)</f>
        <v>42704.335810185185</v>
      </c>
      <c r="U2613" s="15">
        <f>(((Kickstarter!I2613/60)/60)/24)+DATE(1970,1,1)</f>
        <v>42737.957638888889</v>
      </c>
      <c r="V2613">
        <f>YEAR(T2613)</f>
        <v>2016</v>
      </c>
      <c r="W2613">
        <f>YEAR(U2613)</f>
        <v>2017</v>
      </c>
    </row>
    <row r="2614" spans="1:23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5">
        <f t="shared" si="40"/>
        <v>41982.143171296295</v>
      </c>
      <c r="L2614" t="b">
        <v>1</v>
      </c>
      <c r="M2614">
        <v>294</v>
      </c>
      <c r="N2614" t="b">
        <v>1</v>
      </c>
      <c r="O2614" t="s">
        <v>8299</v>
      </c>
      <c r="P2614" s="13">
        <v>0</v>
      </c>
      <c r="Q2614">
        <f>IFERROR(ROUND(Kickstarter!E2614/[1]Kickstarter!L2614,2),0)</f>
        <v>17176.13</v>
      </c>
      <c r="R2614" s="16" t="s">
        <v>8310</v>
      </c>
      <c r="S2614" s="16" t="s">
        <v>8309</v>
      </c>
      <c r="T2614" s="15">
        <f>(((Kickstarter!J2614/60)/60)/24)+DATE(1970,1,1)</f>
        <v>41982.143171296295</v>
      </c>
      <c r="U2614" s="15">
        <f>(((Kickstarter!I2614/60)/60)/24)+DATE(1970,1,1)</f>
        <v>42013.143171296295</v>
      </c>
      <c r="V2614">
        <f>YEAR(T2614)</f>
        <v>2014</v>
      </c>
      <c r="W2614">
        <f>YEAR(U2614)</f>
        <v>2015</v>
      </c>
    </row>
    <row r="2615" spans="1:23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5">
        <f t="shared" si="40"/>
        <v>41143.81821759259</v>
      </c>
      <c r="L2615" t="b">
        <v>1</v>
      </c>
      <c r="M2615">
        <v>28</v>
      </c>
      <c r="N2615" t="b">
        <v>1</v>
      </c>
      <c r="O2615" t="s">
        <v>8299</v>
      </c>
      <c r="P2615" s="13">
        <v>0</v>
      </c>
      <c r="Q2615">
        <f>IFERROR(ROUND(Kickstarter!E2615/[1]Kickstarter!L2615,2),0)</f>
        <v>2525.33</v>
      </c>
      <c r="R2615" s="16" t="s">
        <v>8324</v>
      </c>
      <c r="S2615" s="16" t="s">
        <v>8341</v>
      </c>
      <c r="T2615" s="15">
        <f>(((Kickstarter!J2615/60)/60)/24)+DATE(1970,1,1)</f>
        <v>41143.81821759259</v>
      </c>
      <c r="U2615" s="15">
        <f>(((Kickstarter!I2615/60)/60)/24)+DATE(1970,1,1)</f>
        <v>41173.81821759259</v>
      </c>
      <c r="V2615">
        <f>YEAR(T2615)</f>
        <v>2012</v>
      </c>
      <c r="W2615">
        <f>YEAR(U2615)</f>
        <v>2012</v>
      </c>
    </row>
    <row r="2616" spans="1:23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5">
        <f t="shared" si="40"/>
        <v>41730.708472222221</v>
      </c>
      <c r="L2616" t="b">
        <v>1</v>
      </c>
      <c r="M2616">
        <v>100</v>
      </c>
      <c r="N2616" t="b">
        <v>1</v>
      </c>
      <c r="O2616" t="s">
        <v>8299</v>
      </c>
      <c r="P2616" s="13">
        <v>0</v>
      </c>
      <c r="Q2616">
        <f>IFERROR(ROUND(Kickstarter!E2616/[1]Kickstarter!L2616,2),0)</f>
        <v>3570</v>
      </c>
      <c r="R2616" s="16" t="s">
        <v>8310</v>
      </c>
      <c r="S2616" s="16" t="s">
        <v>8311</v>
      </c>
      <c r="T2616" s="15">
        <f>(((Kickstarter!J2616/60)/60)/24)+DATE(1970,1,1)</f>
        <v>41730.708472222221</v>
      </c>
      <c r="U2616" s="15">
        <f>(((Kickstarter!I2616/60)/60)/24)+DATE(1970,1,1)</f>
        <v>41759.208333333336</v>
      </c>
      <c r="V2616">
        <f>YEAR(T2616)</f>
        <v>2014</v>
      </c>
      <c r="W2616">
        <f>YEAR(U2616)</f>
        <v>2014</v>
      </c>
    </row>
    <row r="2617" spans="1:23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5">
        <f t="shared" si="40"/>
        <v>42453.49726851852</v>
      </c>
      <c r="L2617" t="b">
        <v>0</v>
      </c>
      <c r="M2617">
        <v>72</v>
      </c>
      <c r="N2617" t="b">
        <v>1</v>
      </c>
      <c r="O2617" t="s">
        <v>8299</v>
      </c>
      <c r="P2617" s="13">
        <v>0</v>
      </c>
      <c r="Q2617">
        <f>IFERROR(ROUND(Kickstarter!E2617/[1]Kickstarter!L2617,2),0)</f>
        <v>1132.33</v>
      </c>
      <c r="R2617" s="16" t="s">
        <v>8335</v>
      </c>
      <c r="S2617" s="16" t="s">
        <v>8338</v>
      </c>
      <c r="T2617" s="15">
        <f>(((Kickstarter!J2617/60)/60)/24)+DATE(1970,1,1)</f>
        <v>42453.49726851852</v>
      </c>
      <c r="U2617" s="15">
        <f>(((Kickstarter!I2617/60)/60)/24)+DATE(1970,1,1)</f>
        <v>42490.5</v>
      </c>
      <c r="V2617">
        <f>YEAR(T2617)</f>
        <v>2016</v>
      </c>
      <c r="W2617">
        <f>YEAR(U2617)</f>
        <v>2016</v>
      </c>
    </row>
    <row r="2618" spans="1:23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5">
        <f t="shared" si="40"/>
        <v>42211.99454861111</v>
      </c>
      <c r="L2618" t="b">
        <v>1</v>
      </c>
      <c r="M2618">
        <v>238</v>
      </c>
      <c r="N2618" t="b">
        <v>1</v>
      </c>
      <c r="O2618" t="s">
        <v>8299</v>
      </c>
      <c r="P2618" s="13">
        <v>0</v>
      </c>
      <c r="Q2618">
        <f>IFERROR(ROUND(Kickstarter!E2618/[1]Kickstarter!L2618,2),0)</f>
        <v>14316.75</v>
      </c>
      <c r="R2618" s="16" t="s">
        <v>8315</v>
      </c>
      <c r="S2618" s="16" t="s">
        <v>8320</v>
      </c>
      <c r="T2618" s="15">
        <f>(((Kickstarter!J2618/60)/60)/24)+DATE(1970,1,1)</f>
        <v>42211.99454861111</v>
      </c>
      <c r="U2618" s="15">
        <f>(((Kickstarter!I2618/60)/60)/24)+DATE(1970,1,1)</f>
        <v>42241.99454861111</v>
      </c>
      <c r="V2618">
        <f>YEAR(T2618)</f>
        <v>2015</v>
      </c>
      <c r="W2618">
        <f>YEAR(U2618)</f>
        <v>2015</v>
      </c>
    </row>
    <row r="2619" spans="1:23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5">
        <f t="shared" si="40"/>
        <v>41902.874432870369</v>
      </c>
      <c r="L2619" t="b">
        <v>1</v>
      </c>
      <c r="M2619">
        <v>159</v>
      </c>
      <c r="N2619" t="b">
        <v>1</v>
      </c>
      <c r="O2619" t="s">
        <v>8299</v>
      </c>
      <c r="P2619" s="13">
        <v>0</v>
      </c>
      <c r="Q2619">
        <f>IFERROR(ROUND(Kickstarter!E2619/[1]Kickstarter!L2619,2),0)</f>
        <v>1462.67</v>
      </c>
      <c r="R2619" s="16" t="s">
        <v>8310</v>
      </c>
      <c r="S2619" s="16" t="s">
        <v>8309</v>
      </c>
      <c r="T2619" s="15">
        <f>(((Kickstarter!J2619/60)/60)/24)+DATE(1970,1,1)</f>
        <v>41902.874432870369</v>
      </c>
      <c r="U2619" s="15">
        <f>(((Kickstarter!I2619/60)/60)/24)+DATE(1970,1,1)</f>
        <v>41932.874432870369</v>
      </c>
      <c r="V2619">
        <f>YEAR(T2619)</f>
        <v>2014</v>
      </c>
      <c r="W2619">
        <f>YEAR(U2619)</f>
        <v>2014</v>
      </c>
    </row>
    <row r="2620" spans="1:23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5">
        <f t="shared" si="40"/>
        <v>42279.792372685188</v>
      </c>
      <c r="L2620" t="b">
        <v>1</v>
      </c>
      <c r="M2620">
        <v>77</v>
      </c>
      <c r="N2620" t="b">
        <v>1</v>
      </c>
      <c r="O2620" t="s">
        <v>8299</v>
      </c>
      <c r="P2620" s="13">
        <v>0</v>
      </c>
      <c r="Q2620">
        <f>IFERROR(ROUND(Kickstarter!E2620/[1]Kickstarter!L2620,2),0)</f>
        <v>7904</v>
      </c>
      <c r="R2620" s="16" t="s">
        <v>8313</v>
      </c>
      <c r="S2620" s="16" t="s">
        <v>8322</v>
      </c>
      <c r="T2620" s="15">
        <f>(((Kickstarter!J2620/60)/60)/24)+DATE(1970,1,1)</f>
        <v>42279.792372685188</v>
      </c>
      <c r="U2620" s="15">
        <f>(((Kickstarter!I2620/60)/60)/24)+DATE(1970,1,1)</f>
        <v>42339.834039351852</v>
      </c>
      <c r="V2620">
        <f>YEAR(T2620)</f>
        <v>2015</v>
      </c>
      <c r="W2620">
        <f>YEAR(U2620)</f>
        <v>2015</v>
      </c>
    </row>
    <row r="2621" spans="1:23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5">
        <f t="shared" si="40"/>
        <v>42273.884305555555</v>
      </c>
      <c r="L2621" t="b">
        <v>1</v>
      </c>
      <c r="M2621">
        <v>53</v>
      </c>
      <c r="N2621" t="b">
        <v>1</v>
      </c>
      <c r="O2621" t="s">
        <v>8299</v>
      </c>
      <c r="P2621" s="13">
        <v>0</v>
      </c>
      <c r="Q2621">
        <f>IFERROR(ROUND(Kickstarter!E2621/[1]Kickstarter!L2621,2),0)</f>
        <v>942</v>
      </c>
      <c r="R2621" s="16" t="s">
        <v>8324</v>
      </c>
      <c r="S2621" s="16" t="s">
        <v>8327</v>
      </c>
      <c r="T2621" s="15">
        <f>(((Kickstarter!J2621/60)/60)/24)+DATE(1970,1,1)</f>
        <v>42273.884305555555</v>
      </c>
      <c r="U2621" s="15">
        <f>(((Kickstarter!I2621/60)/60)/24)+DATE(1970,1,1)</f>
        <v>42300.458333333328</v>
      </c>
      <c r="V2621">
        <f>YEAR(T2621)</f>
        <v>2015</v>
      </c>
      <c r="W2621">
        <f>YEAR(U2621)</f>
        <v>2015</v>
      </c>
    </row>
    <row r="2622" spans="1:23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5">
        <f t="shared" si="40"/>
        <v>42251.16715277778</v>
      </c>
      <c r="L2622" t="b">
        <v>1</v>
      </c>
      <c r="M2622">
        <v>1251</v>
      </c>
      <c r="N2622" t="b">
        <v>1</v>
      </c>
      <c r="O2622" t="s">
        <v>8299</v>
      </c>
      <c r="P2622" s="13">
        <v>0</v>
      </c>
      <c r="Q2622">
        <f>IFERROR(ROUND(Kickstarter!E2622/[1]Kickstarter!L2622,2),0)</f>
        <v>31124.67</v>
      </c>
      <c r="R2622" s="16" t="s">
        <v>8310</v>
      </c>
      <c r="S2622" s="16" t="s">
        <v>8319</v>
      </c>
      <c r="T2622" s="15">
        <f>(((Kickstarter!J2622/60)/60)/24)+DATE(1970,1,1)</f>
        <v>42251.16715277778</v>
      </c>
      <c r="U2622" s="15">
        <f>(((Kickstarter!I2622/60)/60)/24)+DATE(1970,1,1)</f>
        <v>42288.041666666672</v>
      </c>
      <c r="V2622">
        <f>YEAR(T2622)</f>
        <v>2015</v>
      </c>
      <c r="W2622">
        <f>YEAR(U2622)</f>
        <v>2015</v>
      </c>
    </row>
    <row r="2623" spans="1:23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5">
        <f t="shared" si="40"/>
        <v>42115.747546296298</v>
      </c>
      <c r="L2623" t="b">
        <v>1</v>
      </c>
      <c r="M2623">
        <v>465</v>
      </c>
      <c r="N2623" t="b">
        <v>1</v>
      </c>
      <c r="O2623" t="s">
        <v>8299</v>
      </c>
      <c r="P2623" s="13">
        <v>0</v>
      </c>
      <c r="Q2623">
        <f>IFERROR(ROUND(Kickstarter!E2623/[1]Kickstarter!L2623,2),0)</f>
        <v>5470.5</v>
      </c>
      <c r="R2623" s="16" t="s">
        <v>8315</v>
      </c>
      <c r="S2623" s="16" t="s">
        <v>8321</v>
      </c>
      <c r="T2623" s="15">
        <f>(((Kickstarter!J2623/60)/60)/24)+DATE(1970,1,1)</f>
        <v>42115.74754629629</v>
      </c>
      <c r="U2623" s="15">
        <f>(((Kickstarter!I2623/60)/60)/24)+DATE(1970,1,1)</f>
        <v>42145.74754629629</v>
      </c>
      <c r="V2623">
        <f>YEAR(T2623)</f>
        <v>2015</v>
      </c>
      <c r="W2623">
        <f>YEAR(U2623)</f>
        <v>2015</v>
      </c>
    </row>
    <row r="2624" spans="1:23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5">
        <f t="shared" si="40"/>
        <v>42689.74324074074</v>
      </c>
      <c r="L2624" t="b">
        <v>0</v>
      </c>
      <c r="M2624">
        <v>74</v>
      </c>
      <c r="N2624" t="b">
        <v>1</v>
      </c>
      <c r="O2624" t="s">
        <v>8299</v>
      </c>
      <c r="P2624" s="13">
        <v>0</v>
      </c>
      <c r="Q2624">
        <f>IFERROR(ROUND(Kickstarter!E2624/[1]Kickstarter!L2624,2),0)</f>
        <v>491.94</v>
      </c>
      <c r="R2624" s="16" t="s">
        <v>8335</v>
      </c>
      <c r="S2624" s="16" t="s">
        <v>8338</v>
      </c>
      <c r="T2624" s="15">
        <f>(((Kickstarter!J2624/60)/60)/24)+DATE(1970,1,1)</f>
        <v>42689.74324074074</v>
      </c>
      <c r="U2624" s="15">
        <f>(((Kickstarter!I2624/60)/60)/24)+DATE(1970,1,1)</f>
        <v>42734.74324074074</v>
      </c>
      <c r="V2624">
        <f>YEAR(T2624)</f>
        <v>2016</v>
      </c>
      <c r="W2624">
        <f>YEAR(U2624)</f>
        <v>2016</v>
      </c>
    </row>
    <row r="2625" spans="1:23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5">
        <f t="shared" si="40"/>
        <v>42692.256550925929</v>
      </c>
      <c r="L2625" t="b">
        <v>0</v>
      </c>
      <c r="M2625">
        <v>62</v>
      </c>
      <c r="N2625" t="b">
        <v>1</v>
      </c>
      <c r="O2625" t="s">
        <v>8299</v>
      </c>
      <c r="P2625" s="13">
        <v>0</v>
      </c>
      <c r="Q2625">
        <f>IFERROR(ROUND(Kickstarter!E2625/[1]Kickstarter!L2625,2),0)</f>
        <v>570</v>
      </c>
      <c r="R2625" s="16" t="s">
        <v>8324</v>
      </c>
      <c r="S2625" s="16" t="s">
        <v>8339</v>
      </c>
      <c r="T2625" s="15">
        <f>(((Kickstarter!J2625/60)/60)/24)+DATE(1970,1,1)</f>
        <v>42692.256550925929</v>
      </c>
      <c r="U2625" s="15">
        <f>(((Kickstarter!I2625/60)/60)/24)+DATE(1970,1,1)</f>
        <v>42706.256550925929</v>
      </c>
      <c r="V2625">
        <f>YEAR(T2625)</f>
        <v>2016</v>
      </c>
      <c r="W2625">
        <f>YEAR(U2625)</f>
        <v>2016</v>
      </c>
    </row>
    <row r="2626" spans="1:23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5">
        <f t="shared" si="40"/>
        <v>41144.421550925923</v>
      </c>
      <c r="L2626" t="b">
        <v>0</v>
      </c>
      <c r="M2626">
        <v>3468</v>
      </c>
      <c r="N2626" t="b">
        <v>1</v>
      </c>
      <c r="O2626" t="s">
        <v>8299</v>
      </c>
      <c r="P2626" s="13">
        <v>0</v>
      </c>
      <c r="Q2626">
        <f>IFERROR(ROUND(Kickstarter!E2626/[1]Kickstarter!L2626,2),0)</f>
        <v>110353.65</v>
      </c>
      <c r="R2626" s="16" t="s">
        <v>8324</v>
      </c>
      <c r="S2626" s="16" t="s">
        <v>8339</v>
      </c>
      <c r="T2626" s="15">
        <f>(((Kickstarter!J2626/60)/60)/24)+DATE(1970,1,1)</f>
        <v>41144.42155092593</v>
      </c>
      <c r="U2626" s="15">
        <f>(((Kickstarter!I2626/60)/60)/24)+DATE(1970,1,1)</f>
        <v>41165.42155092593</v>
      </c>
      <c r="V2626">
        <f>YEAR(T2626)</f>
        <v>2012</v>
      </c>
      <c r="W2626">
        <f>YEAR(U2626)</f>
        <v>2012</v>
      </c>
    </row>
    <row r="2627" spans="1:23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5">
        <f t="shared" ref="K2627:K2690" si="41">(J2627/86400) + DATE(1970,1,1)</f>
        <v>42658.810277777782</v>
      </c>
      <c r="L2627" t="b">
        <v>0</v>
      </c>
      <c r="M2627">
        <v>52</v>
      </c>
      <c r="N2627" t="b">
        <v>1</v>
      </c>
      <c r="O2627" t="s">
        <v>8299</v>
      </c>
      <c r="P2627" s="13">
        <v>0</v>
      </c>
      <c r="Q2627">
        <f>IFERROR(ROUND(Kickstarter!E2627/[1]Kickstarter!L2627,2),0)</f>
        <v>717</v>
      </c>
      <c r="R2627" s="16" t="s">
        <v>8315</v>
      </c>
      <c r="S2627" s="16" t="s">
        <v>8320</v>
      </c>
      <c r="T2627" s="15">
        <f>(((Kickstarter!J2627/60)/60)/24)+DATE(1970,1,1)</f>
        <v>42658.810277777782</v>
      </c>
      <c r="U2627" s="15">
        <f>(((Kickstarter!I2627/60)/60)/24)+DATE(1970,1,1)</f>
        <v>42683.851944444439</v>
      </c>
      <c r="V2627">
        <f>YEAR(T2627)</f>
        <v>2016</v>
      </c>
      <c r="W2627">
        <f>YEAR(U2627)</f>
        <v>2016</v>
      </c>
    </row>
    <row r="2628" spans="1:23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5">
        <f t="shared" si="41"/>
        <v>42128.628113425926</v>
      </c>
      <c r="L2628" t="b">
        <v>0</v>
      </c>
      <c r="M2628">
        <v>50</v>
      </c>
      <c r="N2628" t="b">
        <v>1</v>
      </c>
      <c r="O2628" t="s">
        <v>8299</v>
      </c>
      <c r="P2628" s="13">
        <v>0</v>
      </c>
      <c r="Q2628">
        <f>IFERROR(ROUND(Kickstarter!E2628/[1]Kickstarter!L2628,2),0)</f>
        <v>200</v>
      </c>
      <c r="R2628" s="16" t="s">
        <v>8318</v>
      </c>
      <c r="S2628" s="16" t="s">
        <v>8331</v>
      </c>
      <c r="T2628" s="15">
        <f>(((Kickstarter!J2628/60)/60)/24)+DATE(1970,1,1)</f>
        <v>42128.628113425926</v>
      </c>
      <c r="U2628" s="15">
        <f>(((Kickstarter!I2628/60)/60)/24)+DATE(1970,1,1)</f>
        <v>42158.628113425926</v>
      </c>
      <c r="V2628">
        <f>YEAR(T2628)</f>
        <v>2015</v>
      </c>
      <c r="W2628">
        <f>YEAR(U2628)</f>
        <v>2015</v>
      </c>
    </row>
    <row r="2629" spans="1:23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5">
        <f t="shared" si="41"/>
        <v>42304.829409722224</v>
      </c>
      <c r="L2629" t="b">
        <v>0</v>
      </c>
      <c r="M2629">
        <v>45</v>
      </c>
      <c r="N2629" t="b">
        <v>1</v>
      </c>
      <c r="O2629" t="s">
        <v>8299</v>
      </c>
      <c r="P2629" s="13">
        <v>0</v>
      </c>
      <c r="Q2629">
        <f>IFERROR(ROUND(Kickstarter!E2629/[1]Kickstarter!L2629,2),0)</f>
        <v>970</v>
      </c>
      <c r="R2629" s="16" t="s">
        <v>8313</v>
      </c>
      <c r="S2629" s="16" t="s">
        <v>8322</v>
      </c>
      <c r="T2629" s="15">
        <f>(((Kickstarter!J2629/60)/60)/24)+DATE(1970,1,1)</f>
        <v>42304.829409722224</v>
      </c>
      <c r="U2629" s="15">
        <f>(((Kickstarter!I2629/60)/60)/24)+DATE(1970,1,1)</f>
        <v>42334.871076388896</v>
      </c>
      <c r="V2629">
        <f>YEAR(T2629)</f>
        <v>2015</v>
      </c>
      <c r="W2629">
        <f>YEAR(U2629)</f>
        <v>2015</v>
      </c>
    </row>
    <row r="2630" spans="1:23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5">
        <f t="shared" si="41"/>
        <v>41953.966053240743</v>
      </c>
      <c r="L2630" t="b">
        <v>0</v>
      </c>
      <c r="M2630">
        <v>21</v>
      </c>
      <c r="N2630" t="b">
        <v>1</v>
      </c>
      <c r="O2630" t="s">
        <v>8299</v>
      </c>
      <c r="P2630" s="13">
        <v>0</v>
      </c>
      <c r="Q2630">
        <f>IFERROR(ROUND(Kickstarter!E2630/[1]Kickstarter!L2630,2),0)</f>
        <v>231.5</v>
      </c>
      <c r="R2630" s="16" t="s">
        <v>8335</v>
      </c>
      <c r="S2630" s="16" t="s">
        <v>8338</v>
      </c>
      <c r="T2630" s="15">
        <f>(((Kickstarter!J2630/60)/60)/24)+DATE(1970,1,1)</f>
        <v>41953.966053240743</v>
      </c>
      <c r="U2630" s="15">
        <f>(((Kickstarter!I2630/60)/60)/24)+DATE(1970,1,1)</f>
        <v>41973.966053240743</v>
      </c>
      <c r="V2630">
        <f>YEAR(T2630)</f>
        <v>2014</v>
      </c>
      <c r="W2630">
        <f>YEAR(U2630)</f>
        <v>2014</v>
      </c>
    </row>
    <row r="2631" spans="1:23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5">
        <f t="shared" si="41"/>
        <v>42108.538449074069</v>
      </c>
      <c r="L2631" t="b">
        <v>0</v>
      </c>
      <c r="M2631">
        <v>100</v>
      </c>
      <c r="N2631" t="b">
        <v>1</v>
      </c>
      <c r="O2631" t="s">
        <v>8299</v>
      </c>
      <c r="P2631" s="13">
        <v>0</v>
      </c>
      <c r="Q2631">
        <f>IFERROR(ROUND(Kickstarter!E2631/[1]Kickstarter!L2631,2),0)</f>
        <v>2129</v>
      </c>
      <c r="R2631" s="16" t="s">
        <v>8335</v>
      </c>
      <c r="S2631" s="16" t="s">
        <v>8334</v>
      </c>
      <c r="T2631" s="15">
        <f>(((Kickstarter!J2631/60)/60)/24)+DATE(1970,1,1)</f>
        <v>42108.538449074069</v>
      </c>
      <c r="U2631" s="15">
        <f>(((Kickstarter!I2631/60)/60)/24)+DATE(1970,1,1)</f>
        <v>42138.538449074069</v>
      </c>
      <c r="V2631">
        <f>YEAR(T2631)</f>
        <v>2015</v>
      </c>
      <c r="W2631">
        <f>YEAR(U2631)</f>
        <v>2015</v>
      </c>
    </row>
    <row r="2632" spans="1:23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5">
        <f t="shared" si="41"/>
        <v>42524.105462962965</v>
      </c>
      <c r="L2632" t="b">
        <v>0</v>
      </c>
      <c r="M2632">
        <v>81</v>
      </c>
      <c r="N2632" t="b">
        <v>1</v>
      </c>
      <c r="O2632" t="s">
        <v>8299</v>
      </c>
      <c r="P2632" s="13">
        <v>0</v>
      </c>
      <c r="Q2632">
        <f>IFERROR(ROUND(Kickstarter!E2632/[1]Kickstarter!L2632,2),0)</f>
        <v>1579</v>
      </c>
      <c r="R2632" s="16" t="s">
        <v>8318</v>
      </c>
      <c r="S2632" s="16" t="s">
        <v>8331</v>
      </c>
      <c r="T2632" s="15">
        <f>(((Kickstarter!J2632/60)/60)/24)+DATE(1970,1,1)</f>
        <v>42524.105462962965</v>
      </c>
      <c r="U2632" s="15">
        <f>(((Kickstarter!I2632/60)/60)/24)+DATE(1970,1,1)</f>
        <v>42551.416666666672</v>
      </c>
      <c r="V2632">
        <f>YEAR(T2632)</f>
        <v>2016</v>
      </c>
      <c r="W2632">
        <f>YEAR(U2632)</f>
        <v>2016</v>
      </c>
    </row>
    <row r="2633" spans="1:23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5">
        <f t="shared" si="41"/>
        <v>42218.169293981482</v>
      </c>
      <c r="L2633" t="b">
        <v>0</v>
      </c>
      <c r="M2633">
        <v>286</v>
      </c>
      <c r="N2633" t="b">
        <v>1</v>
      </c>
      <c r="O2633" t="s">
        <v>8299</v>
      </c>
      <c r="P2633" s="13">
        <v>0</v>
      </c>
      <c r="Q2633">
        <f>IFERROR(ROUND(Kickstarter!E2633/[1]Kickstarter!L2633,2),0)</f>
        <v>11466.53</v>
      </c>
      <c r="R2633" s="16" t="s">
        <v>8308</v>
      </c>
      <c r="S2633" s="16" t="s">
        <v>8307</v>
      </c>
      <c r="T2633" s="15">
        <f>(((Kickstarter!J2633/60)/60)/24)+DATE(1970,1,1)</f>
        <v>42218.169293981482</v>
      </c>
      <c r="U2633" s="15">
        <f>(((Kickstarter!I2633/60)/60)/24)+DATE(1970,1,1)</f>
        <v>42246.169293981482</v>
      </c>
      <c r="V2633">
        <f>YEAR(T2633)</f>
        <v>2015</v>
      </c>
      <c r="W2633">
        <f>YEAR(U2633)</f>
        <v>2015</v>
      </c>
    </row>
    <row r="2634" spans="1:23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5">
        <f t="shared" si="41"/>
        <v>42494.061793981484</v>
      </c>
      <c r="L2634" t="b">
        <v>0</v>
      </c>
      <c r="M2634">
        <v>42</v>
      </c>
      <c r="N2634" t="b">
        <v>1</v>
      </c>
      <c r="O2634" t="s">
        <v>8299</v>
      </c>
      <c r="P2634" s="13">
        <v>0</v>
      </c>
      <c r="Q2634">
        <f>IFERROR(ROUND(Kickstarter!E2634/[1]Kickstarter!L2634,2),0)</f>
        <v>733</v>
      </c>
      <c r="R2634" s="16" t="s">
        <v>8318</v>
      </c>
      <c r="S2634" s="16" t="s">
        <v>8333</v>
      </c>
      <c r="T2634" s="15">
        <f>(((Kickstarter!J2634/60)/60)/24)+DATE(1970,1,1)</f>
        <v>42494.061793981484</v>
      </c>
      <c r="U2634" s="15">
        <f>(((Kickstarter!I2634/60)/60)/24)+DATE(1970,1,1)</f>
        <v>42519.061793981484</v>
      </c>
      <c r="V2634">
        <f>YEAR(T2634)</f>
        <v>2016</v>
      </c>
      <c r="W2634">
        <f>YEAR(U2634)</f>
        <v>2016</v>
      </c>
    </row>
    <row r="2635" spans="1:23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5">
        <f t="shared" si="41"/>
        <v>41667.823287037041</v>
      </c>
      <c r="L2635" t="b">
        <v>0</v>
      </c>
      <c r="M2635">
        <v>199</v>
      </c>
      <c r="N2635" t="b">
        <v>1</v>
      </c>
      <c r="O2635" t="s">
        <v>8299</v>
      </c>
      <c r="P2635" s="13">
        <v>0</v>
      </c>
      <c r="Q2635">
        <f>IFERROR(ROUND(Kickstarter!E2635/[1]Kickstarter!L2635,2),0)</f>
        <v>2955.17</v>
      </c>
      <c r="R2635" s="16" t="s">
        <v>8310</v>
      </c>
      <c r="S2635" s="16" t="s">
        <v>8309</v>
      </c>
      <c r="T2635" s="15">
        <f>(((Kickstarter!J2635/60)/60)/24)+DATE(1970,1,1)</f>
        <v>41667.823287037041</v>
      </c>
      <c r="U2635" s="15">
        <f>(((Kickstarter!I2635/60)/60)/24)+DATE(1970,1,1)</f>
        <v>41697.958333333336</v>
      </c>
      <c r="V2635">
        <f>YEAR(T2635)</f>
        <v>2014</v>
      </c>
      <c r="W2635">
        <f>YEAR(U2635)</f>
        <v>2014</v>
      </c>
    </row>
    <row r="2636" spans="1:23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5">
        <f t="shared" si="41"/>
        <v>42612.656493055554</v>
      </c>
      <c r="L2636" t="b">
        <v>0</v>
      </c>
      <c r="M2636">
        <v>25</v>
      </c>
      <c r="N2636" t="b">
        <v>1</v>
      </c>
      <c r="O2636" t="s">
        <v>8299</v>
      </c>
      <c r="P2636" s="13">
        <v>0</v>
      </c>
      <c r="Q2636">
        <f>IFERROR(ROUND(Kickstarter!E2636/[1]Kickstarter!L2636,2),0)</f>
        <v>986</v>
      </c>
      <c r="R2636" s="16" t="s">
        <v>8318</v>
      </c>
      <c r="S2636" s="16" t="s">
        <v>8331</v>
      </c>
      <c r="T2636" s="15">
        <f>(((Kickstarter!J2636/60)/60)/24)+DATE(1970,1,1)</f>
        <v>42612.656493055561</v>
      </c>
      <c r="U2636" s="15">
        <f>(((Kickstarter!I2636/60)/60)/24)+DATE(1970,1,1)</f>
        <v>42642.656493055561</v>
      </c>
      <c r="V2636">
        <f>YEAR(T2636)</f>
        <v>2016</v>
      </c>
      <c r="W2636">
        <f>YEAR(U2636)</f>
        <v>2016</v>
      </c>
    </row>
    <row r="2637" spans="1:23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5">
        <f t="shared" si="41"/>
        <v>42037.950937500005</v>
      </c>
      <c r="L2637" t="b">
        <v>0</v>
      </c>
      <c r="M2637">
        <v>84</v>
      </c>
      <c r="N2637" t="b">
        <v>1</v>
      </c>
      <c r="O2637" t="s">
        <v>8299</v>
      </c>
      <c r="P2637" s="13">
        <v>0</v>
      </c>
      <c r="Q2637">
        <f>IFERROR(ROUND(Kickstarter!E2637/[1]Kickstarter!L2637,2),0)</f>
        <v>11500</v>
      </c>
      <c r="R2637" s="16" t="s">
        <v>8315</v>
      </c>
      <c r="S2637" s="16" t="s">
        <v>8320</v>
      </c>
      <c r="T2637" s="15">
        <f>(((Kickstarter!J2637/60)/60)/24)+DATE(1970,1,1)</f>
        <v>42037.950937500005</v>
      </c>
      <c r="U2637" s="15">
        <f>(((Kickstarter!I2637/60)/60)/24)+DATE(1970,1,1)</f>
        <v>42072.909270833334</v>
      </c>
      <c r="V2637">
        <f>YEAR(T2637)</f>
        <v>2015</v>
      </c>
      <c r="W2637">
        <f>YEAR(U2637)</f>
        <v>2015</v>
      </c>
    </row>
    <row r="2638" spans="1:23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5">
        <f t="shared" si="41"/>
        <v>42636.614745370374</v>
      </c>
      <c r="L2638" t="b">
        <v>0</v>
      </c>
      <c r="M2638">
        <v>50</v>
      </c>
      <c r="N2638" t="b">
        <v>1</v>
      </c>
      <c r="O2638" t="s">
        <v>8299</v>
      </c>
      <c r="P2638" s="13">
        <v>0</v>
      </c>
      <c r="Q2638">
        <f>IFERROR(ROUND(Kickstarter!E2638/[1]Kickstarter!L2638,2),0)</f>
        <v>936.5</v>
      </c>
      <c r="R2638" s="16" t="s">
        <v>8315</v>
      </c>
      <c r="S2638" s="16" t="s">
        <v>8336</v>
      </c>
      <c r="T2638" s="15">
        <f>(((Kickstarter!J2638/60)/60)/24)+DATE(1970,1,1)</f>
        <v>42636.614745370374</v>
      </c>
      <c r="U2638" s="15">
        <f>(((Kickstarter!I2638/60)/60)/24)+DATE(1970,1,1)</f>
        <v>42659.041666666672</v>
      </c>
      <c r="V2638">
        <f>YEAR(T2638)</f>
        <v>2016</v>
      </c>
      <c r="W2638">
        <f>YEAR(U2638)</f>
        <v>2016</v>
      </c>
    </row>
    <row r="2639" spans="1:23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5">
        <f t="shared" si="41"/>
        <v>42639.549479166672</v>
      </c>
      <c r="L2639" t="b">
        <v>0</v>
      </c>
      <c r="M2639">
        <v>26</v>
      </c>
      <c r="N2639" t="b">
        <v>1</v>
      </c>
      <c r="O2639" t="s">
        <v>8299</v>
      </c>
      <c r="P2639" s="13">
        <v>0</v>
      </c>
      <c r="Q2639">
        <f>IFERROR(ROUND(Kickstarter!E2639/[1]Kickstarter!L2639,2),0)</f>
        <v>831</v>
      </c>
      <c r="R2639" s="16" t="s">
        <v>8308</v>
      </c>
      <c r="S2639" s="16" t="s">
        <v>8332</v>
      </c>
      <c r="T2639" s="15">
        <f>(((Kickstarter!J2639/60)/60)/24)+DATE(1970,1,1)</f>
        <v>42639.549479166672</v>
      </c>
      <c r="U2639" s="15">
        <f>(((Kickstarter!I2639/60)/60)/24)+DATE(1970,1,1)</f>
        <v>42655.549479166672</v>
      </c>
      <c r="V2639">
        <f>YEAR(T2639)</f>
        <v>2016</v>
      </c>
      <c r="W2639">
        <f>YEAR(U2639)</f>
        <v>2016</v>
      </c>
    </row>
    <row r="2640" spans="1:23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5">
        <f t="shared" si="41"/>
        <v>41989.913136574076</v>
      </c>
      <c r="L2640" t="b">
        <v>0</v>
      </c>
      <c r="M2640">
        <v>14</v>
      </c>
      <c r="N2640" t="b">
        <v>1</v>
      </c>
      <c r="O2640" t="s">
        <v>8299</v>
      </c>
      <c r="P2640" s="13">
        <v>0</v>
      </c>
      <c r="Q2640">
        <f>IFERROR(ROUND(Kickstarter!E2640/[1]Kickstarter!L2640,2),0)</f>
        <v>88.25</v>
      </c>
      <c r="R2640" s="16" t="s">
        <v>8335</v>
      </c>
      <c r="S2640" s="16" t="s">
        <v>8338</v>
      </c>
      <c r="T2640" s="15">
        <f>(((Kickstarter!J2640/60)/60)/24)+DATE(1970,1,1)</f>
        <v>41989.913136574076</v>
      </c>
      <c r="U2640" s="15">
        <f>(((Kickstarter!I2640/60)/60)/24)+DATE(1970,1,1)</f>
        <v>42019.913136574076</v>
      </c>
      <c r="V2640">
        <f>YEAR(T2640)</f>
        <v>2014</v>
      </c>
      <c r="W2640">
        <f>YEAR(U2640)</f>
        <v>2015</v>
      </c>
    </row>
    <row r="2641" spans="1:23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5">
        <f t="shared" si="41"/>
        <v>42024.86513888889</v>
      </c>
      <c r="L2641" t="b">
        <v>0</v>
      </c>
      <c r="M2641">
        <v>49</v>
      </c>
      <c r="N2641" t="b">
        <v>1</v>
      </c>
      <c r="O2641" t="s">
        <v>8299</v>
      </c>
      <c r="P2641" s="13">
        <v>0</v>
      </c>
      <c r="Q2641">
        <f>IFERROR(ROUND(Kickstarter!E2641/[1]Kickstarter!L2641,2),0)</f>
        <v>492</v>
      </c>
      <c r="R2641" s="16" t="s">
        <v>8313</v>
      </c>
      <c r="S2641" s="16" t="s">
        <v>8322</v>
      </c>
      <c r="T2641" s="15">
        <f>(((Kickstarter!J2641/60)/60)/24)+DATE(1970,1,1)</f>
        <v>42024.86513888889</v>
      </c>
      <c r="U2641" s="15">
        <f>(((Kickstarter!I2641/60)/60)/24)+DATE(1970,1,1)</f>
        <v>42054.86513888889</v>
      </c>
      <c r="V2641">
        <f>YEAR(T2641)</f>
        <v>2015</v>
      </c>
      <c r="W2641">
        <f>YEAR(U2641)</f>
        <v>2015</v>
      </c>
    </row>
    <row r="2642" spans="1:23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5">
        <f t="shared" si="41"/>
        <v>42103.160578703704</v>
      </c>
      <c r="L2642" t="b">
        <v>0</v>
      </c>
      <c r="M2642">
        <v>69</v>
      </c>
      <c r="N2642" t="b">
        <v>1</v>
      </c>
      <c r="O2642" t="s">
        <v>8299</v>
      </c>
      <c r="P2642" s="13">
        <v>0</v>
      </c>
      <c r="Q2642">
        <f>IFERROR(ROUND(Kickstarter!E2642/[1]Kickstarter!L2642,2),0)</f>
        <v>3170</v>
      </c>
      <c r="R2642" s="16" t="s">
        <v>8313</v>
      </c>
      <c r="S2642" s="16" t="s">
        <v>8322</v>
      </c>
      <c r="T2642" s="15">
        <f>(((Kickstarter!J2642/60)/60)/24)+DATE(1970,1,1)</f>
        <v>42103.160578703704</v>
      </c>
      <c r="U2642" s="15">
        <f>(((Kickstarter!I2642/60)/60)/24)+DATE(1970,1,1)</f>
        <v>42163.160578703704</v>
      </c>
      <c r="V2642">
        <f>YEAR(T2642)</f>
        <v>2015</v>
      </c>
      <c r="W2642">
        <f>YEAR(U2642)</f>
        <v>2015</v>
      </c>
    </row>
    <row r="2643" spans="1:23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5">
        <f t="shared" si="41"/>
        <v>41880.827118055553</v>
      </c>
      <c r="L2643" t="b">
        <v>0</v>
      </c>
      <c r="M2643">
        <v>1</v>
      </c>
      <c r="N2643" t="b">
        <v>0</v>
      </c>
      <c r="O2643" t="s">
        <v>8299</v>
      </c>
      <c r="P2643" s="13">
        <v>0</v>
      </c>
      <c r="Q2643">
        <f>IFERROR(ROUND(Kickstarter!E2643/[1]Kickstarter!L2643,2),0)</f>
        <v>5</v>
      </c>
      <c r="R2643" s="16" t="s">
        <v>8310</v>
      </c>
      <c r="S2643" s="16" t="s">
        <v>8311</v>
      </c>
      <c r="T2643" s="15">
        <f>(((Kickstarter!J2643/60)/60)/24)+DATE(1970,1,1)</f>
        <v>41880.827118055553</v>
      </c>
      <c r="U2643" s="15">
        <f>(((Kickstarter!I2643/60)/60)/24)+DATE(1970,1,1)</f>
        <v>41897.839583333334</v>
      </c>
      <c r="V2643">
        <f>YEAR(T2643)</f>
        <v>2014</v>
      </c>
      <c r="W2643">
        <f>YEAR(U2643)</f>
        <v>2014</v>
      </c>
    </row>
    <row r="2644" spans="1:23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5">
        <f t="shared" si="41"/>
        <v>42536.246620370366</v>
      </c>
      <c r="L2644" t="b">
        <v>0</v>
      </c>
      <c r="M2644">
        <v>0</v>
      </c>
      <c r="N2644" t="b">
        <v>0</v>
      </c>
      <c r="O2644" t="s">
        <v>8299</v>
      </c>
      <c r="P2644" s="13">
        <v>0</v>
      </c>
      <c r="Q2644">
        <f>IFERROR(ROUND(Kickstarter!E2644/[1]Kickstarter!L2644,2),0)</f>
        <v>0</v>
      </c>
      <c r="R2644" s="16" t="s">
        <v>8329</v>
      </c>
      <c r="S2644" s="16" t="s">
        <v>8337</v>
      </c>
      <c r="T2644" s="15">
        <f>(((Kickstarter!J2644/60)/60)/24)+DATE(1970,1,1)</f>
        <v>42536.246620370366</v>
      </c>
      <c r="U2644" s="15">
        <f>(((Kickstarter!I2644/60)/60)/24)+DATE(1970,1,1)</f>
        <v>42566.289583333331</v>
      </c>
      <c r="V2644">
        <f>YEAR(T2644)</f>
        <v>2016</v>
      </c>
      <c r="W2644">
        <f>YEAR(U2644)</f>
        <v>2016</v>
      </c>
    </row>
    <row r="2645" spans="1:23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5">
        <f t="shared" si="41"/>
        <v>42689.582349537042</v>
      </c>
      <c r="L2645" t="b">
        <v>1</v>
      </c>
      <c r="M2645">
        <v>1501</v>
      </c>
      <c r="N2645" t="b">
        <v>0</v>
      </c>
      <c r="O2645" t="s">
        <v>8299</v>
      </c>
      <c r="P2645" s="13">
        <v>0</v>
      </c>
      <c r="Q2645">
        <f>IFERROR(ROUND(Kickstarter!E2645/[1]Kickstarter!L2645,2),0)</f>
        <v>335597.31</v>
      </c>
      <c r="R2645" s="16" t="s">
        <v>8313</v>
      </c>
      <c r="S2645" s="16" t="s">
        <v>8322</v>
      </c>
      <c r="T2645" s="15">
        <f>(((Kickstarter!J2645/60)/60)/24)+DATE(1970,1,1)</f>
        <v>42689.582349537035</v>
      </c>
      <c r="U2645" s="15">
        <f>(((Kickstarter!I2645/60)/60)/24)+DATE(1970,1,1)</f>
        <v>42725.332638888889</v>
      </c>
      <c r="V2645">
        <f>YEAR(T2645)</f>
        <v>2016</v>
      </c>
      <c r="W2645">
        <f>YEAR(U2645)</f>
        <v>2016</v>
      </c>
    </row>
    <row r="2646" spans="1:23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5">
        <f t="shared" si="41"/>
        <v>42774.792071759264</v>
      </c>
      <c r="L2646" t="b">
        <v>1</v>
      </c>
      <c r="M2646">
        <v>52</v>
      </c>
      <c r="N2646" t="b">
        <v>0</v>
      </c>
      <c r="O2646" t="s">
        <v>8299</v>
      </c>
      <c r="P2646" s="13">
        <v>0</v>
      </c>
      <c r="Q2646">
        <f>IFERROR(ROUND(Kickstarter!E2646/[1]Kickstarter!L2646,2),0)</f>
        <v>2053</v>
      </c>
      <c r="R2646" s="16" t="s">
        <v>8310</v>
      </c>
      <c r="S2646" s="16" t="s">
        <v>8311</v>
      </c>
      <c r="T2646" s="15">
        <f>(((Kickstarter!J2646/60)/60)/24)+DATE(1970,1,1)</f>
        <v>42774.792071759264</v>
      </c>
      <c r="U2646" s="15">
        <f>(((Kickstarter!I2646/60)/60)/24)+DATE(1970,1,1)</f>
        <v>42804.792071759264</v>
      </c>
      <c r="V2646">
        <f>YEAR(T2646)</f>
        <v>2017</v>
      </c>
      <c r="W2646">
        <f>YEAR(U2646)</f>
        <v>2017</v>
      </c>
    </row>
    <row r="2647" spans="1:23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5">
        <f t="shared" si="41"/>
        <v>41921.842627314814</v>
      </c>
      <c r="L2647" t="b">
        <v>1</v>
      </c>
      <c r="M2647">
        <v>23</v>
      </c>
      <c r="N2647" t="b">
        <v>0</v>
      </c>
      <c r="O2647" t="s">
        <v>8299</v>
      </c>
      <c r="P2647" s="13">
        <v>0</v>
      </c>
      <c r="Q2647">
        <f>IFERROR(ROUND(Kickstarter!E2647/[1]Kickstarter!L2647,2),0)</f>
        <v>2100</v>
      </c>
      <c r="R2647" s="16" t="s">
        <v>8318</v>
      </c>
      <c r="S2647" s="16" t="s">
        <v>8333</v>
      </c>
      <c r="T2647" s="15">
        <f>(((Kickstarter!J2647/60)/60)/24)+DATE(1970,1,1)</f>
        <v>41921.842627314814</v>
      </c>
      <c r="U2647" s="15">
        <f>(((Kickstarter!I2647/60)/60)/24)+DATE(1970,1,1)</f>
        <v>41951.884293981479</v>
      </c>
      <c r="V2647">
        <f>YEAR(T2647)</f>
        <v>2014</v>
      </c>
      <c r="W2647">
        <f>YEAR(U2647)</f>
        <v>2014</v>
      </c>
    </row>
    <row r="2648" spans="1:23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5">
        <f t="shared" si="41"/>
        <v>42226.313298611116</v>
      </c>
      <c r="L2648" t="b">
        <v>1</v>
      </c>
      <c r="M2648">
        <v>535</v>
      </c>
      <c r="N2648" t="b">
        <v>0</v>
      </c>
      <c r="O2648" t="s">
        <v>8299</v>
      </c>
      <c r="P2648" s="13">
        <v>0</v>
      </c>
      <c r="Q2648">
        <f>IFERROR(ROUND(Kickstarter!E2648/[1]Kickstarter!L2648,2),0)</f>
        <v>42086.42</v>
      </c>
      <c r="R2648" s="16" t="s">
        <v>8313</v>
      </c>
      <c r="S2648" s="16" t="s">
        <v>8322</v>
      </c>
      <c r="T2648" s="15">
        <f>(((Kickstarter!J2648/60)/60)/24)+DATE(1970,1,1)</f>
        <v>42226.313298611116</v>
      </c>
      <c r="U2648" s="15">
        <f>(((Kickstarter!I2648/60)/60)/24)+DATE(1970,1,1)</f>
        <v>42256.313298611116</v>
      </c>
      <c r="V2648">
        <f>YEAR(T2648)</f>
        <v>2015</v>
      </c>
      <c r="W2648">
        <f>YEAR(U2648)</f>
        <v>2015</v>
      </c>
    </row>
    <row r="2649" spans="1:23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5">
        <f t="shared" si="41"/>
        <v>42200.261793981481</v>
      </c>
      <c r="L2649" t="b">
        <v>0</v>
      </c>
      <c r="M2649">
        <v>3</v>
      </c>
      <c r="N2649" t="b">
        <v>0</v>
      </c>
      <c r="O2649" t="s">
        <v>8299</v>
      </c>
      <c r="P2649" s="13">
        <v>0</v>
      </c>
      <c r="Q2649">
        <f>IFERROR(ROUND(Kickstarter!E2649/[1]Kickstarter!L2649,2),0)</f>
        <v>18</v>
      </c>
      <c r="R2649" s="16" t="s">
        <v>8324</v>
      </c>
      <c r="S2649" s="16" t="s">
        <v>8341</v>
      </c>
      <c r="T2649" s="15">
        <f>(((Kickstarter!J2649/60)/60)/24)+DATE(1970,1,1)</f>
        <v>42200.261793981481</v>
      </c>
      <c r="U2649" s="15">
        <f>(((Kickstarter!I2649/60)/60)/24)+DATE(1970,1,1)</f>
        <v>42230.261793981481</v>
      </c>
      <c r="V2649">
        <f>YEAR(T2649)</f>
        <v>2015</v>
      </c>
      <c r="W2649">
        <f>YEAR(U2649)</f>
        <v>2015</v>
      </c>
    </row>
    <row r="2650" spans="1:23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5">
        <f t="shared" si="41"/>
        <v>42408.714814814812</v>
      </c>
      <c r="L2650" t="b">
        <v>0</v>
      </c>
      <c r="M2650">
        <v>6</v>
      </c>
      <c r="N2650" t="b">
        <v>0</v>
      </c>
      <c r="O2650" t="s">
        <v>8299</v>
      </c>
      <c r="P2650" s="13">
        <v>0</v>
      </c>
      <c r="Q2650">
        <f>IFERROR(ROUND(Kickstarter!E2650/[1]Kickstarter!L2650,2),0)</f>
        <v>53</v>
      </c>
      <c r="R2650" s="16" t="s">
        <v>8310</v>
      </c>
      <c r="S2650" s="16" t="s">
        <v>8309</v>
      </c>
      <c r="T2650" s="15">
        <f>(((Kickstarter!J2650/60)/60)/24)+DATE(1970,1,1)</f>
        <v>42408.714814814812</v>
      </c>
      <c r="U2650" s="15">
        <f>(((Kickstarter!I2650/60)/60)/24)+DATE(1970,1,1)</f>
        <v>42438.714814814812</v>
      </c>
      <c r="V2650">
        <f>YEAR(T2650)</f>
        <v>2016</v>
      </c>
      <c r="W2650">
        <f>YEAR(U2650)</f>
        <v>2016</v>
      </c>
    </row>
    <row r="2651" spans="1:23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5">
        <f t="shared" si="41"/>
        <v>42341.99700231482</v>
      </c>
      <c r="L2651" t="b">
        <v>0</v>
      </c>
      <c r="M2651">
        <v>3</v>
      </c>
      <c r="N2651" t="b">
        <v>0</v>
      </c>
      <c r="O2651" t="s">
        <v>8299</v>
      </c>
      <c r="P2651" s="13">
        <v>0</v>
      </c>
      <c r="Q2651">
        <f>IFERROR(ROUND(Kickstarter!E2651/[1]Kickstarter!L2651,2),0)</f>
        <v>124</v>
      </c>
      <c r="R2651" s="16" t="s">
        <v>8329</v>
      </c>
      <c r="S2651" s="16" t="s">
        <v>8328</v>
      </c>
      <c r="T2651" s="15">
        <f>(((Kickstarter!J2651/60)/60)/24)+DATE(1970,1,1)</f>
        <v>42341.99700231482</v>
      </c>
      <c r="U2651" s="15">
        <f>(((Kickstarter!I2651/60)/60)/24)+DATE(1970,1,1)</f>
        <v>42401.99700231482</v>
      </c>
      <c r="V2651">
        <f>YEAR(T2651)</f>
        <v>2015</v>
      </c>
      <c r="W2651">
        <f>YEAR(U2651)</f>
        <v>2016</v>
      </c>
    </row>
    <row r="2652" spans="1:23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5">
        <f t="shared" si="41"/>
        <v>42695.624340277776</v>
      </c>
      <c r="L2652" t="b">
        <v>0</v>
      </c>
      <c r="M2652">
        <v>5</v>
      </c>
      <c r="N2652" t="b">
        <v>0</v>
      </c>
      <c r="O2652" t="s">
        <v>8299</v>
      </c>
      <c r="P2652" s="13">
        <v>0</v>
      </c>
      <c r="Q2652">
        <f>IFERROR(ROUND(Kickstarter!E2652/[1]Kickstarter!L2652,2),0)</f>
        <v>358</v>
      </c>
      <c r="R2652" s="16" t="s">
        <v>8310</v>
      </c>
      <c r="S2652" s="16" t="s">
        <v>8319</v>
      </c>
      <c r="T2652" s="15">
        <f>(((Kickstarter!J2652/60)/60)/24)+DATE(1970,1,1)</f>
        <v>42695.624340277776</v>
      </c>
      <c r="U2652" s="15">
        <f>(((Kickstarter!I2652/60)/60)/24)+DATE(1970,1,1)</f>
        <v>42725.624340277776</v>
      </c>
      <c r="V2652">
        <f>YEAR(T2652)</f>
        <v>2016</v>
      </c>
      <c r="W2652">
        <f>YEAR(U2652)</f>
        <v>2016</v>
      </c>
    </row>
    <row r="2653" spans="1:23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5">
        <f t="shared" si="41"/>
        <v>42327.805659722224</v>
      </c>
      <c r="L2653" t="b">
        <v>0</v>
      </c>
      <c r="M2653">
        <v>17</v>
      </c>
      <c r="N2653" t="b">
        <v>0</v>
      </c>
      <c r="O2653" t="s">
        <v>8299</v>
      </c>
      <c r="P2653" s="13">
        <v>0</v>
      </c>
      <c r="Q2653">
        <f>IFERROR(ROUND(Kickstarter!E2653/[1]Kickstarter!L2653,2),0)</f>
        <v>5233</v>
      </c>
      <c r="R2653" s="16" t="s">
        <v>8310</v>
      </c>
      <c r="S2653" s="16" t="s">
        <v>8309</v>
      </c>
      <c r="T2653" s="15">
        <f>(((Kickstarter!J2653/60)/60)/24)+DATE(1970,1,1)</f>
        <v>42327.805659722217</v>
      </c>
      <c r="U2653" s="15">
        <f>(((Kickstarter!I2653/60)/60)/24)+DATE(1970,1,1)</f>
        <v>42355.805659722217</v>
      </c>
      <c r="V2653">
        <f>YEAR(T2653)</f>
        <v>2015</v>
      </c>
      <c r="W2653">
        <f>YEAR(U2653)</f>
        <v>2015</v>
      </c>
    </row>
    <row r="2654" spans="1:23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5">
        <f t="shared" si="41"/>
        <v>41953.158854166672</v>
      </c>
      <c r="L2654" t="b">
        <v>0</v>
      </c>
      <c r="M2654">
        <v>11</v>
      </c>
      <c r="N2654" t="b">
        <v>0</v>
      </c>
      <c r="O2654" t="s">
        <v>8299</v>
      </c>
      <c r="P2654" s="13">
        <v>0</v>
      </c>
      <c r="Q2654">
        <f>IFERROR(ROUND(Kickstarter!E2654/[1]Kickstarter!L2654,2),0)</f>
        <v>442.5</v>
      </c>
      <c r="R2654" s="16" t="s">
        <v>8308</v>
      </c>
      <c r="S2654" s="16" t="s">
        <v>8332</v>
      </c>
      <c r="T2654" s="15">
        <f>(((Kickstarter!J2654/60)/60)/24)+DATE(1970,1,1)</f>
        <v>41953.158854166672</v>
      </c>
      <c r="U2654" s="15">
        <f>(((Kickstarter!I2654/60)/60)/24)+DATE(1970,1,1)</f>
        <v>41983.158854166672</v>
      </c>
      <c r="V2654">
        <f>YEAR(T2654)</f>
        <v>2014</v>
      </c>
      <c r="W2654">
        <f>YEAR(U2654)</f>
        <v>2014</v>
      </c>
    </row>
    <row r="2655" spans="1:23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5">
        <f t="shared" si="41"/>
        <v>41771.651932870373</v>
      </c>
      <c r="L2655" t="b">
        <v>0</v>
      </c>
      <c r="M2655">
        <v>70</v>
      </c>
      <c r="N2655" t="b">
        <v>0</v>
      </c>
      <c r="O2655" t="s">
        <v>8299</v>
      </c>
      <c r="P2655" s="13">
        <v>0</v>
      </c>
      <c r="Q2655">
        <f>IFERROR(ROUND(Kickstarter!E2655/[1]Kickstarter!L2655,2),0)</f>
        <v>5876</v>
      </c>
      <c r="R2655" s="16" t="s">
        <v>8308</v>
      </c>
      <c r="S2655" s="16" t="s">
        <v>8307</v>
      </c>
      <c r="T2655" s="15">
        <f>(((Kickstarter!J2655/60)/60)/24)+DATE(1970,1,1)</f>
        <v>41771.651932870373</v>
      </c>
      <c r="U2655" s="15">
        <f>(((Kickstarter!I2655/60)/60)/24)+DATE(1970,1,1)</f>
        <v>41803.166666666664</v>
      </c>
      <c r="V2655">
        <f>YEAR(T2655)</f>
        <v>2014</v>
      </c>
      <c r="W2655">
        <f>YEAR(U2655)</f>
        <v>2014</v>
      </c>
    </row>
    <row r="2656" spans="1:23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5">
        <f t="shared" si="41"/>
        <v>42055.600995370369</v>
      </c>
      <c r="L2656" t="b">
        <v>0</v>
      </c>
      <c r="M2656">
        <v>6</v>
      </c>
      <c r="N2656" t="b">
        <v>0</v>
      </c>
      <c r="O2656" t="s">
        <v>8299</v>
      </c>
      <c r="P2656" s="13">
        <v>0</v>
      </c>
      <c r="Q2656">
        <f>IFERROR(ROUND(Kickstarter!E2656/[1]Kickstarter!L2656,2),0)</f>
        <v>17</v>
      </c>
      <c r="R2656" s="16" t="s">
        <v>8318</v>
      </c>
      <c r="S2656" s="16" t="s">
        <v>8331</v>
      </c>
      <c r="T2656" s="15">
        <f>(((Kickstarter!J2656/60)/60)/24)+DATE(1970,1,1)</f>
        <v>42055.600995370376</v>
      </c>
      <c r="U2656" s="15">
        <f>(((Kickstarter!I2656/60)/60)/24)+DATE(1970,1,1)</f>
        <v>42115.559328703705</v>
      </c>
      <c r="V2656">
        <f>YEAR(T2656)</f>
        <v>2015</v>
      </c>
      <c r="W2656">
        <f>YEAR(U2656)</f>
        <v>2015</v>
      </c>
    </row>
    <row r="2657" spans="1:23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5">
        <f t="shared" si="41"/>
        <v>42381.866284722222</v>
      </c>
      <c r="L2657" t="b">
        <v>0</v>
      </c>
      <c r="M2657">
        <v>43</v>
      </c>
      <c r="N2657" t="b">
        <v>0</v>
      </c>
      <c r="O2657" t="s">
        <v>8299</v>
      </c>
      <c r="P2657" s="13">
        <v>0</v>
      </c>
      <c r="Q2657">
        <f>IFERROR(ROUND(Kickstarter!E2657/[1]Kickstarter!L2657,2),0)</f>
        <v>3155</v>
      </c>
      <c r="R2657" s="16" t="s">
        <v>8324</v>
      </c>
      <c r="S2657" s="16" t="s">
        <v>8341</v>
      </c>
      <c r="T2657" s="15">
        <f>(((Kickstarter!J2657/60)/60)/24)+DATE(1970,1,1)</f>
        <v>42381.866284722222</v>
      </c>
      <c r="U2657" s="15">
        <f>(((Kickstarter!I2657/60)/60)/24)+DATE(1970,1,1)</f>
        <v>42409.833333333328</v>
      </c>
      <c r="V2657">
        <f>YEAR(T2657)</f>
        <v>2016</v>
      </c>
      <c r="W2657">
        <f>YEAR(U2657)</f>
        <v>2016</v>
      </c>
    </row>
    <row r="2658" spans="1:23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5">
        <f t="shared" si="41"/>
        <v>42767.688518518524</v>
      </c>
      <c r="L2658" t="b">
        <v>0</v>
      </c>
      <c r="M2658">
        <v>152</v>
      </c>
      <c r="N2658" t="b">
        <v>0</v>
      </c>
      <c r="O2658" t="s">
        <v>8299</v>
      </c>
      <c r="P2658" s="13">
        <v>0</v>
      </c>
      <c r="Q2658">
        <f>IFERROR(ROUND(Kickstarter!E2658/[1]Kickstarter!L2658,2),0)</f>
        <v>17155</v>
      </c>
      <c r="R2658" s="16" t="s">
        <v>8318</v>
      </c>
      <c r="S2658" s="16" t="s">
        <v>8331</v>
      </c>
      <c r="T2658" s="15">
        <f>(((Kickstarter!J2658/60)/60)/24)+DATE(1970,1,1)</f>
        <v>42767.688518518517</v>
      </c>
      <c r="U2658" s="15">
        <f>(((Kickstarter!I2658/60)/60)/24)+DATE(1970,1,1)</f>
        <v>42806.791666666672</v>
      </c>
      <c r="V2658">
        <f>YEAR(T2658)</f>
        <v>2017</v>
      </c>
      <c r="W2658">
        <f>YEAR(U2658)</f>
        <v>2017</v>
      </c>
    </row>
    <row r="2659" spans="1:23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5">
        <f t="shared" si="41"/>
        <v>42551.928854166668</v>
      </c>
      <c r="L2659" t="b">
        <v>0</v>
      </c>
      <c r="M2659">
        <v>59</v>
      </c>
      <c r="N2659" t="b">
        <v>0</v>
      </c>
      <c r="O2659" t="s">
        <v>8299</v>
      </c>
      <c r="P2659" s="13">
        <v>0</v>
      </c>
      <c r="Q2659">
        <f>IFERROR(ROUND(Kickstarter!E2659/[1]Kickstarter!L2659,2),0)</f>
        <v>5621.38</v>
      </c>
      <c r="R2659" s="16" t="s">
        <v>8335</v>
      </c>
      <c r="S2659" s="16" t="s">
        <v>8334</v>
      </c>
      <c r="T2659" s="15">
        <f>(((Kickstarter!J2659/60)/60)/24)+DATE(1970,1,1)</f>
        <v>42551.928854166668</v>
      </c>
      <c r="U2659" s="15">
        <f>(((Kickstarter!I2659/60)/60)/24)+DATE(1970,1,1)</f>
        <v>42585.0625</v>
      </c>
      <c r="V2659">
        <f>YEAR(T2659)</f>
        <v>2016</v>
      </c>
      <c r="W2659">
        <f>YEAR(U2659)</f>
        <v>2016</v>
      </c>
    </row>
    <row r="2660" spans="1:23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5">
        <f t="shared" si="41"/>
        <v>42551.884189814809</v>
      </c>
      <c r="L2660" t="b">
        <v>0</v>
      </c>
      <c r="M2660">
        <v>4</v>
      </c>
      <c r="N2660" t="b">
        <v>0</v>
      </c>
      <c r="O2660" t="s">
        <v>8299</v>
      </c>
      <c r="P2660" s="13">
        <v>0</v>
      </c>
      <c r="Q2660">
        <f>IFERROR(ROUND(Kickstarter!E2660/[1]Kickstarter!L2660,2),0)</f>
        <v>91</v>
      </c>
      <c r="R2660" s="16" t="s">
        <v>8310</v>
      </c>
      <c r="S2660" s="16" t="s">
        <v>8309</v>
      </c>
      <c r="T2660" s="15">
        <f>(((Kickstarter!J2660/60)/60)/24)+DATE(1970,1,1)</f>
        <v>42551.884189814817</v>
      </c>
      <c r="U2660" s="15">
        <f>(((Kickstarter!I2660/60)/60)/24)+DATE(1970,1,1)</f>
        <v>42581.884189814817</v>
      </c>
      <c r="V2660">
        <f>YEAR(T2660)</f>
        <v>2016</v>
      </c>
      <c r="W2660">
        <f>YEAR(U2660)</f>
        <v>2016</v>
      </c>
    </row>
    <row r="2661" spans="1:23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5">
        <f t="shared" si="41"/>
        <v>42082.069560185184</v>
      </c>
      <c r="L2661" t="b">
        <v>0</v>
      </c>
      <c r="M2661">
        <v>10</v>
      </c>
      <c r="N2661" t="b">
        <v>0</v>
      </c>
      <c r="O2661" t="s">
        <v>8299</v>
      </c>
      <c r="P2661" s="13">
        <v>0</v>
      </c>
      <c r="Q2661">
        <f>IFERROR(ROUND(Kickstarter!E2661/[1]Kickstarter!L2661,2),0)</f>
        <v>266.60000000000002</v>
      </c>
      <c r="R2661" s="16" t="s">
        <v>8335</v>
      </c>
      <c r="S2661" s="16" t="s">
        <v>8338</v>
      </c>
      <c r="T2661" s="15">
        <f>(((Kickstarter!J2661/60)/60)/24)+DATE(1970,1,1)</f>
        <v>42082.069560185191</v>
      </c>
      <c r="U2661" s="15">
        <f>(((Kickstarter!I2661/60)/60)/24)+DATE(1970,1,1)</f>
        <v>42112.069560185191</v>
      </c>
      <c r="V2661">
        <f>YEAR(T2661)</f>
        <v>2015</v>
      </c>
      <c r="W2661">
        <f>YEAR(U2661)</f>
        <v>2015</v>
      </c>
    </row>
    <row r="2662" spans="1:23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5">
        <f t="shared" si="41"/>
        <v>42272.713171296295</v>
      </c>
      <c r="L2662" t="b">
        <v>0</v>
      </c>
      <c r="M2662">
        <v>5</v>
      </c>
      <c r="N2662" t="b">
        <v>0</v>
      </c>
      <c r="O2662" t="s">
        <v>8299</v>
      </c>
      <c r="P2662" s="13">
        <v>0</v>
      </c>
      <c r="Q2662">
        <f>IFERROR(ROUND(Kickstarter!E2662/[1]Kickstarter!L2662,2),0)</f>
        <v>6.33</v>
      </c>
      <c r="R2662" s="16" t="s">
        <v>8324</v>
      </c>
      <c r="S2662" s="16" t="s">
        <v>8341</v>
      </c>
      <c r="T2662" s="15">
        <f>(((Kickstarter!J2662/60)/60)/24)+DATE(1970,1,1)</f>
        <v>42272.713171296295</v>
      </c>
      <c r="U2662" s="15">
        <f>(((Kickstarter!I2662/60)/60)/24)+DATE(1970,1,1)</f>
        <v>42332.754837962959</v>
      </c>
      <c r="V2662">
        <f>YEAR(T2662)</f>
        <v>2015</v>
      </c>
      <c r="W2662">
        <f>YEAR(U2662)</f>
        <v>2015</v>
      </c>
    </row>
    <row r="2663" spans="1:23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5">
        <f t="shared" si="41"/>
        <v>41542.958449074074</v>
      </c>
      <c r="L2663" t="b">
        <v>0</v>
      </c>
      <c r="M2663">
        <v>60</v>
      </c>
      <c r="N2663" t="b">
        <v>1</v>
      </c>
      <c r="O2663" t="s">
        <v>8300</v>
      </c>
      <c r="P2663" s="13">
        <v>0</v>
      </c>
      <c r="Q2663">
        <f>IFERROR(ROUND(Kickstarter!E2663/[1]Kickstarter!L2663,2),0)</f>
        <v>1286.25</v>
      </c>
      <c r="R2663" s="16" t="s">
        <v>8335</v>
      </c>
      <c r="S2663" s="16" t="s">
        <v>8338</v>
      </c>
      <c r="T2663" s="15">
        <f>(((Kickstarter!J2663/60)/60)/24)+DATE(1970,1,1)</f>
        <v>41542.958449074074</v>
      </c>
      <c r="U2663" s="15">
        <f>(((Kickstarter!I2663/60)/60)/24)+DATE(1970,1,1)</f>
        <v>41572.958449074074</v>
      </c>
      <c r="V2663">
        <f>YEAR(T2663)</f>
        <v>2013</v>
      </c>
      <c r="W2663">
        <f>YEAR(U2663)</f>
        <v>2013</v>
      </c>
    </row>
    <row r="2664" spans="1:23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5">
        <f t="shared" si="41"/>
        <v>42207.746678240743</v>
      </c>
      <c r="L2664" t="b">
        <v>0</v>
      </c>
      <c r="M2664">
        <v>80</v>
      </c>
      <c r="N2664" t="b">
        <v>1</v>
      </c>
      <c r="O2664" t="s">
        <v>8300</v>
      </c>
      <c r="P2664" s="13">
        <v>0</v>
      </c>
      <c r="Q2664">
        <f>IFERROR(ROUND(Kickstarter!E2664/[1]Kickstarter!L2664,2),0)</f>
        <v>3051.43</v>
      </c>
      <c r="R2664" s="16" t="s">
        <v>8335</v>
      </c>
      <c r="S2664" s="16" t="s">
        <v>8338</v>
      </c>
      <c r="T2664" s="15">
        <f>(((Kickstarter!J2664/60)/60)/24)+DATE(1970,1,1)</f>
        <v>42207.746678240743</v>
      </c>
      <c r="U2664" s="15">
        <f>(((Kickstarter!I2664/60)/60)/24)+DATE(1970,1,1)</f>
        <v>42237.746678240743</v>
      </c>
      <c r="V2664">
        <f>YEAR(T2664)</f>
        <v>2015</v>
      </c>
      <c r="W2664">
        <f>YEAR(U2664)</f>
        <v>2015</v>
      </c>
    </row>
    <row r="2665" spans="1:23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5">
        <f t="shared" si="41"/>
        <v>42222.622766203705</v>
      </c>
      <c r="L2665" t="b">
        <v>0</v>
      </c>
      <c r="M2665">
        <v>56</v>
      </c>
      <c r="N2665" t="b">
        <v>1</v>
      </c>
      <c r="O2665" t="s">
        <v>8300</v>
      </c>
      <c r="P2665" s="13">
        <v>0</v>
      </c>
      <c r="Q2665">
        <f>IFERROR(ROUND(Kickstarter!E2665/[1]Kickstarter!L2665,2),0)</f>
        <v>10459.629999999999</v>
      </c>
      <c r="R2665" s="16" t="s">
        <v>8313</v>
      </c>
      <c r="S2665" s="16" t="s">
        <v>8322</v>
      </c>
      <c r="T2665" s="15">
        <f>(((Kickstarter!J2665/60)/60)/24)+DATE(1970,1,1)</f>
        <v>42222.622766203705</v>
      </c>
      <c r="U2665" s="15">
        <f>(((Kickstarter!I2665/60)/60)/24)+DATE(1970,1,1)</f>
        <v>42251.625</v>
      </c>
      <c r="V2665">
        <f>YEAR(T2665)</f>
        <v>2015</v>
      </c>
      <c r="W2665">
        <f>YEAR(U2665)</f>
        <v>2015</v>
      </c>
    </row>
    <row r="2666" spans="1:23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5">
        <f t="shared" si="41"/>
        <v>42313.02542824074</v>
      </c>
      <c r="L2666" t="b">
        <v>0</v>
      </c>
      <c r="M2666">
        <v>104</v>
      </c>
      <c r="N2666" t="b">
        <v>1</v>
      </c>
      <c r="O2666" t="s">
        <v>8300</v>
      </c>
      <c r="P2666" s="13">
        <v>0</v>
      </c>
      <c r="Q2666">
        <f>IFERROR(ROUND(Kickstarter!E2666/[1]Kickstarter!L2666,2),0)</f>
        <v>9050</v>
      </c>
      <c r="R2666" s="16" t="s">
        <v>8318</v>
      </c>
      <c r="S2666" s="16" t="s">
        <v>8331</v>
      </c>
      <c r="T2666" s="15">
        <f>(((Kickstarter!J2666/60)/60)/24)+DATE(1970,1,1)</f>
        <v>42313.02542824074</v>
      </c>
      <c r="U2666" s="15">
        <f>(((Kickstarter!I2666/60)/60)/24)+DATE(1970,1,1)</f>
        <v>42347.290972222225</v>
      </c>
      <c r="V2666">
        <f>YEAR(T2666)</f>
        <v>2015</v>
      </c>
      <c r="W2666">
        <f>YEAR(U2666)</f>
        <v>2015</v>
      </c>
    </row>
    <row r="2667" spans="1:23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5">
        <f t="shared" si="41"/>
        <v>42083.895532407405</v>
      </c>
      <c r="L2667" t="b">
        <v>0</v>
      </c>
      <c r="M2667">
        <v>46</v>
      </c>
      <c r="N2667" t="b">
        <v>1</v>
      </c>
      <c r="O2667" t="s">
        <v>8300</v>
      </c>
      <c r="P2667" s="13">
        <v>0</v>
      </c>
      <c r="Q2667">
        <f>IFERROR(ROUND(Kickstarter!E2667/[1]Kickstarter!L2667,2),0)</f>
        <v>1077.5</v>
      </c>
      <c r="R2667" s="16" t="s">
        <v>8335</v>
      </c>
      <c r="S2667" s="16" t="s">
        <v>8338</v>
      </c>
      <c r="T2667" s="15">
        <f>(((Kickstarter!J2667/60)/60)/24)+DATE(1970,1,1)</f>
        <v>42083.895532407405</v>
      </c>
      <c r="U2667" s="15">
        <f>(((Kickstarter!I2667/60)/60)/24)+DATE(1970,1,1)</f>
        <v>42128.895532407405</v>
      </c>
      <c r="V2667">
        <f>YEAR(T2667)</f>
        <v>2015</v>
      </c>
      <c r="W2667">
        <f>YEAR(U2667)</f>
        <v>2015</v>
      </c>
    </row>
    <row r="2668" spans="1:23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5">
        <f t="shared" si="41"/>
        <v>42235.764340277776</v>
      </c>
      <c r="L2668" t="b">
        <v>0</v>
      </c>
      <c r="M2668">
        <v>206</v>
      </c>
      <c r="N2668" t="b">
        <v>1</v>
      </c>
      <c r="O2668" t="s">
        <v>8300</v>
      </c>
      <c r="P2668" s="13">
        <v>0</v>
      </c>
      <c r="Q2668">
        <f>IFERROR(ROUND(Kickstarter!E2668/[1]Kickstarter!L2668,2),0)</f>
        <v>5309.84</v>
      </c>
      <c r="R2668" s="16" t="s">
        <v>8335</v>
      </c>
      <c r="S2668" s="16" t="s">
        <v>8338</v>
      </c>
      <c r="T2668" s="15">
        <f>(((Kickstarter!J2668/60)/60)/24)+DATE(1970,1,1)</f>
        <v>42235.764340277776</v>
      </c>
      <c r="U2668" s="15">
        <f>(((Kickstarter!I2668/60)/60)/24)+DATE(1970,1,1)</f>
        <v>42272.875</v>
      </c>
      <c r="V2668">
        <f>YEAR(T2668)</f>
        <v>2015</v>
      </c>
      <c r="W2668">
        <f>YEAR(U2668)</f>
        <v>2015</v>
      </c>
    </row>
    <row r="2669" spans="1:23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5">
        <f t="shared" si="41"/>
        <v>42380.926111111112</v>
      </c>
      <c r="L2669" t="b">
        <v>0</v>
      </c>
      <c r="M2669">
        <v>18</v>
      </c>
      <c r="N2669" t="b">
        <v>1</v>
      </c>
      <c r="O2669" t="s">
        <v>8300</v>
      </c>
      <c r="P2669" s="13">
        <v>0</v>
      </c>
      <c r="Q2669">
        <f>IFERROR(ROUND(Kickstarter!E2669/[1]Kickstarter!L2669,2),0)</f>
        <v>830</v>
      </c>
      <c r="R2669" s="16" t="s">
        <v>8310</v>
      </c>
      <c r="S2669" s="16" t="s">
        <v>8309</v>
      </c>
      <c r="T2669" s="15">
        <f>(((Kickstarter!J2669/60)/60)/24)+DATE(1970,1,1)</f>
        <v>42380.926111111112</v>
      </c>
      <c r="U2669" s="15">
        <f>(((Kickstarter!I2669/60)/60)/24)+DATE(1970,1,1)</f>
        <v>42410.926111111112</v>
      </c>
      <c r="V2669">
        <f>YEAR(T2669)</f>
        <v>2016</v>
      </c>
      <c r="W2669">
        <f>YEAR(U2669)</f>
        <v>2016</v>
      </c>
    </row>
    <row r="2670" spans="1:23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5">
        <f t="shared" si="41"/>
        <v>42275.58871527778</v>
      </c>
      <c r="L2670" t="b">
        <v>0</v>
      </c>
      <c r="M2670">
        <v>28</v>
      </c>
      <c r="N2670" t="b">
        <v>1</v>
      </c>
      <c r="O2670" t="s">
        <v>8300</v>
      </c>
      <c r="P2670" s="13">
        <v>0</v>
      </c>
      <c r="Q2670">
        <f>IFERROR(ROUND(Kickstarter!E2670/[1]Kickstarter!L2670,2),0)</f>
        <v>853.5</v>
      </c>
      <c r="R2670" s="16" t="s">
        <v>8310</v>
      </c>
      <c r="S2670" s="16" t="s">
        <v>8309</v>
      </c>
      <c r="T2670" s="15">
        <f>(((Kickstarter!J2670/60)/60)/24)+DATE(1970,1,1)</f>
        <v>42275.588715277772</v>
      </c>
      <c r="U2670" s="15">
        <f>(((Kickstarter!I2670/60)/60)/24)+DATE(1970,1,1)</f>
        <v>42317.60555555555</v>
      </c>
      <c r="V2670">
        <f>YEAR(T2670)</f>
        <v>2015</v>
      </c>
      <c r="W2670">
        <f>YEAR(U2670)</f>
        <v>2015</v>
      </c>
    </row>
    <row r="2671" spans="1:23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5">
        <f t="shared" si="41"/>
        <v>42319.035833333328</v>
      </c>
      <c r="L2671" t="b">
        <v>0</v>
      </c>
      <c r="M2671">
        <v>11</v>
      </c>
      <c r="N2671" t="b">
        <v>1</v>
      </c>
      <c r="O2671" t="s">
        <v>8300</v>
      </c>
      <c r="P2671" s="13">
        <v>0</v>
      </c>
      <c r="Q2671">
        <f>IFERROR(ROUND(Kickstarter!E2671/[1]Kickstarter!L2671,2),0)</f>
        <v>250.25</v>
      </c>
      <c r="R2671" s="16" t="s">
        <v>8324</v>
      </c>
      <c r="S2671" s="16" t="s">
        <v>8339</v>
      </c>
      <c r="T2671" s="15">
        <f>(((Kickstarter!J2671/60)/60)/24)+DATE(1970,1,1)</f>
        <v>42319.035833333335</v>
      </c>
      <c r="U2671" s="15">
        <f>(((Kickstarter!I2671/60)/60)/24)+DATE(1970,1,1)</f>
        <v>42379.035833333335</v>
      </c>
      <c r="V2671">
        <f>YEAR(T2671)</f>
        <v>2015</v>
      </c>
      <c r="W2671">
        <f>YEAR(U2671)</f>
        <v>2016</v>
      </c>
    </row>
    <row r="2672" spans="1:23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5">
        <f t="shared" si="41"/>
        <v>41821.020601851851</v>
      </c>
      <c r="L2672" t="b">
        <v>1</v>
      </c>
      <c r="M2672">
        <v>60</v>
      </c>
      <c r="N2672" t="b">
        <v>0</v>
      </c>
      <c r="O2672" t="s">
        <v>8300</v>
      </c>
      <c r="P2672" s="13">
        <v>0</v>
      </c>
      <c r="Q2672">
        <f>IFERROR(ROUND(Kickstarter!E2672/[1]Kickstarter!L2672,2),0)</f>
        <v>499</v>
      </c>
      <c r="R2672" s="16" t="s">
        <v>8308</v>
      </c>
      <c r="S2672" s="16" t="s">
        <v>8332</v>
      </c>
      <c r="T2672" s="15">
        <f>(((Kickstarter!J2672/60)/60)/24)+DATE(1970,1,1)</f>
        <v>41821.020601851851</v>
      </c>
      <c r="U2672" s="15">
        <f>(((Kickstarter!I2672/60)/60)/24)+DATE(1970,1,1)</f>
        <v>41849.020601851851</v>
      </c>
      <c r="V2672">
        <f>YEAR(T2672)</f>
        <v>2014</v>
      </c>
      <c r="W2672">
        <f>YEAR(U2672)</f>
        <v>2014</v>
      </c>
    </row>
    <row r="2673" spans="1:23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5">
        <f t="shared" si="41"/>
        <v>41962.749027777776</v>
      </c>
      <c r="L2673" t="b">
        <v>1</v>
      </c>
      <c r="M2673">
        <v>84</v>
      </c>
      <c r="N2673" t="b">
        <v>0</v>
      </c>
      <c r="O2673" t="s">
        <v>8300</v>
      </c>
      <c r="P2673" s="13">
        <v>0</v>
      </c>
      <c r="Q2673">
        <f>IFERROR(ROUND(Kickstarter!E2673/[1]Kickstarter!L2673,2),0)</f>
        <v>709</v>
      </c>
      <c r="R2673" s="16" t="s">
        <v>8310</v>
      </c>
      <c r="S2673" s="16" t="s">
        <v>8309</v>
      </c>
      <c r="T2673" s="15">
        <f>(((Kickstarter!J2673/60)/60)/24)+DATE(1970,1,1)</f>
        <v>41962.749027777783</v>
      </c>
      <c r="U2673" s="15">
        <f>(((Kickstarter!I2673/60)/60)/24)+DATE(1970,1,1)</f>
        <v>41992.818055555559</v>
      </c>
      <c r="V2673">
        <f>YEAR(T2673)</f>
        <v>2014</v>
      </c>
      <c r="W2673">
        <f>YEAR(U2673)</f>
        <v>2014</v>
      </c>
    </row>
    <row r="2674" spans="1:23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5">
        <f t="shared" si="41"/>
        <v>42344.884143518517</v>
      </c>
      <c r="L2674" t="b">
        <v>1</v>
      </c>
      <c r="M2674">
        <v>47</v>
      </c>
      <c r="N2674" t="b">
        <v>0</v>
      </c>
      <c r="O2674" t="s">
        <v>8300</v>
      </c>
      <c r="P2674" s="13">
        <v>0</v>
      </c>
      <c r="Q2674">
        <f>IFERROR(ROUND(Kickstarter!E2674/[1]Kickstarter!L2674,2),0)</f>
        <v>1659.5</v>
      </c>
      <c r="R2674" s="16" t="s">
        <v>8308</v>
      </c>
      <c r="S2674" s="16" t="s">
        <v>8332</v>
      </c>
      <c r="T2674" s="15">
        <f>(((Kickstarter!J2674/60)/60)/24)+DATE(1970,1,1)</f>
        <v>42344.884143518517</v>
      </c>
      <c r="U2674" s="15">
        <f>(((Kickstarter!I2674/60)/60)/24)+DATE(1970,1,1)</f>
        <v>42366.25</v>
      </c>
      <c r="V2674">
        <f>YEAR(T2674)</f>
        <v>2015</v>
      </c>
      <c r="W2674">
        <f>YEAR(U2674)</f>
        <v>2015</v>
      </c>
    </row>
    <row r="2675" spans="1:23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5">
        <f t="shared" si="41"/>
        <v>41912.541655092595</v>
      </c>
      <c r="L2675" t="b">
        <v>1</v>
      </c>
      <c r="M2675">
        <v>66</v>
      </c>
      <c r="N2675" t="b">
        <v>0</v>
      </c>
      <c r="O2675" t="s">
        <v>8300</v>
      </c>
      <c r="P2675" s="13">
        <v>0</v>
      </c>
      <c r="Q2675">
        <f>IFERROR(ROUND(Kickstarter!E2675/[1]Kickstarter!L2675,2),0)</f>
        <v>2206.4</v>
      </c>
      <c r="R2675" s="16" t="s">
        <v>8318</v>
      </c>
      <c r="S2675" s="16" t="s">
        <v>8331</v>
      </c>
      <c r="T2675" s="15">
        <f>(((Kickstarter!J2675/60)/60)/24)+DATE(1970,1,1)</f>
        <v>41912.541655092595</v>
      </c>
      <c r="U2675" s="15">
        <f>(((Kickstarter!I2675/60)/60)/24)+DATE(1970,1,1)</f>
        <v>41941.947916666664</v>
      </c>
      <c r="V2675">
        <f>YEAR(T2675)</f>
        <v>2014</v>
      </c>
      <c r="W2675">
        <f>YEAR(U2675)</f>
        <v>2014</v>
      </c>
    </row>
    <row r="2676" spans="1:23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5">
        <f t="shared" si="41"/>
        <v>42529.632754629631</v>
      </c>
      <c r="L2676" t="b">
        <v>1</v>
      </c>
      <c r="M2676">
        <v>171</v>
      </c>
      <c r="N2676" t="b">
        <v>0</v>
      </c>
      <c r="O2676" t="s">
        <v>8300</v>
      </c>
      <c r="P2676" s="13">
        <v>0</v>
      </c>
      <c r="Q2676">
        <f>IFERROR(ROUND(Kickstarter!E2676/[1]Kickstarter!L2676,2),0)</f>
        <v>7331.33</v>
      </c>
      <c r="R2676" s="16" t="s">
        <v>8310</v>
      </c>
      <c r="S2676" s="16" t="s">
        <v>8309</v>
      </c>
      <c r="T2676" s="15">
        <f>(((Kickstarter!J2676/60)/60)/24)+DATE(1970,1,1)</f>
        <v>42529.632754629631</v>
      </c>
      <c r="U2676" s="15">
        <f>(((Kickstarter!I2676/60)/60)/24)+DATE(1970,1,1)</f>
        <v>42556.207638888889</v>
      </c>
      <c r="V2676">
        <f>YEAR(T2676)</f>
        <v>2016</v>
      </c>
      <c r="W2676">
        <f>YEAR(U2676)</f>
        <v>2016</v>
      </c>
    </row>
    <row r="2677" spans="1:23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5">
        <f t="shared" si="41"/>
        <v>41923.857511574075</v>
      </c>
      <c r="L2677" t="b">
        <v>1</v>
      </c>
      <c r="M2677">
        <v>29</v>
      </c>
      <c r="N2677" t="b">
        <v>0</v>
      </c>
      <c r="O2677" t="s">
        <v>8300</v>
      </c>
      <c r="P2677" s="13">
        <v>0</v>
      </c>
      <c r="Q2677">
        <f>IFERROR(ROUND(Kickstarter!E2677/[1]Kickstarter!L2677,2),0)</f>
        <v>632.33000000000004</v>
      </c>
      <c r="R2677" s="16" t="s">
        <v>8335</v>
      </c>
      <c r="S2677" s="16" t="s">
        <v>8338</v>
      </c>
      <c r="T2677" s="15">
        <f>(((Kickstarter!J2677/60)/60)/24)+DATE(1970,1,1)</f>
        <v>41923.857511574075</v>
      </c>
      <c r="U2677" s="15">
        <f>(((Kickstarter!I2677/60)/60)/24)+DATE(1970,1,1)</f>
        <v>41953.899178240739</v>
      </c>
      <c r="V2677">
        <f>YEAR(T2677)</f>
        <v>2014</v>
      </c>
      <c r="W2677">
        <f>YEAR(U2677)</f>
        <v>2014</v>
      </c>
    </row>
    <row r="2678" spans="1:23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5">
        <f t="shared" si="41"/>
        <v>42482.624699074076</v>
      </c>
      <c r="L2678" t="b">
        <v>0</v>
      </c>
      <c r="M2678">
        <v>9</v>
      </c>
      <c r="N2678" t="b">
        <v>0</v>
      </c>
      <c r="O2678" t="s">
        <v>8300</v>
      </c>
      <c r="P2678" s="13">
        <v>0</v>
      </c>
      <c r="Q2678">
        <f>IFERROR(ROUND(Kickstarter!E2678/[1]Kickstarter!L2678,2),0)</f>
        <v>352.67</v>
      </c>
      <c r="R2678" s="16" t="s">
        <v>8324</v>
      </c>
      <c r="S2678" s="16" t="s">
        <v>8327</v>
      </c>
      <c r="T2678" s="15">
        <f>(((Kickstarter!J2678/60)/60)/24)+DATE(1970,1,1)</f>
        <v>42482.624699074076</v>
      </c>
      <c r="U2678" s="15">
        <f>(((Kickstarter!I2678/60)/60)/24)+DATE(1970,1,1)</f>
        <v>42512.624699074076</v>
      </c>
      <c r="V2678">
        <f>YEAR(T2678)</f>
        <v>2016</v>
      </c>
      <c r="W2678">
        <f>YEAR(U2678)</f>
        <v>2016</v>
      </c>
    </row>
    <row r="2679" spans="1:23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5">
        <f t="shared" si="41"/>
        <v>41793.029432870375</v>
      </c>
      <c r="L2679" t="b">
        <v>0</v>
      </c>
      <c r="M2679">
        <v>27</v>
      </c>
      <c r="N2679" t="b">
        <v>0</v>
      </c>
      <c r="O2679" t="s">
        <v>8300</v>
      </c>
      <c r="P2679" s="13">
        <v>0</v>
      </c>
      <c r="Q2679">
        <f>IFERROR(ROUND(Kickstarter!E2679/[1]Kickstarter!L2679,2),0)</f>
        <v>683</v>
      </c>
      <c r="R2679" s="16" t="s">
        <v>8335</v>
      </c>
      <c r="S2679" s="16" t="s">
        <v>8338</v>
      </c>
      <c r="T2679" s="15">
        <f>(((Kickstarter!J2679/60)/60)/24)+DATE(1970,1,1)</f>
        <v>41793.029432870368</v>
      </c>
      <c r="U2679" s="15">
        <f>(((Kickstarter!I2679/60)/60)/24)+DATE(1970,1,1)</f>
        <v>41823.029432870368</v>
      </c>
      <c r="V2679">
        <f>YEAR(T2679)</f>
        <v>2014</v>
      </c>
      <c r="W2679">
        <f>YEAR(U2679)</f>
        <v>2014</v>
      </c>
    </row>
    <row r="2680" spans="1:23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5">
        <f t="shared" si="41"/>
        <v>42241.798206018517</v>
      </c>
      <c r="L2680" t="b">
        <v>0</v>
      </c>
      <c r="M2680">
        <v>2</v>
      </c>
      <c r="N2680" t="b">
        <v>0</v>
      </c>
      <c r="O2680" t="s">
        <v>8300</v>
      </c>
      <c r="P2680" s="13">
        <v>0</v>
      </c>
      <c r="Q2680">
        <f>IFERROR(ROUND(Kickstarter!E2680/[1]Kickstarter!L2680,2),0)</f>
        <v>275</v>
      </c>
      <c r="R2680" s="16" t="s">
        <v>8335</v>
      </c>
      <c r="S2680" s="16" t="s">
        <v>8338</v>
      </c>
      <c r="T2680" s="15">
        <f>(((Kickstarter!J2680/60)/60)/24)+DATE(1970,1,1)</f>
        <v>42241.798206018517</v>
      </c>
      <c r="U2680" s="15">
        <f>(((Kickstarter!I2680/60)/60)/24)+DATE(1970,1,1)</f>
        <v>42271.798206018517</v>
      </c>
      <c r="V2680">
        <f>YEAR(T2680)</f>
        <v>2015</v>
      </c>
      <c r="W2680">
        <f>YEAR(U2680)</f>
        <v>2015</v>
      </c>
    </row>
    <row r="2681" spans="1:23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5">
        <f t="shared" si="41"/>
        <v>42033.001087962963</v>
      </c>
      <c r="L2681" t="b">
        <v>0</v>
      </c>
      <c r="M2681">
        <v>3</v>
      </c>
      <c r="N2681" t="b">
        <v>0</v>
      </c>
      <c r="O2681" t="s">
        <v>8300</v>
      </c>
      <c r="P2681" s="13">
        <v>0</v>
      </c>
      <c r="Q2681">
        <f>IFERROR(ROUND(Kickstarter!E2681/[1]Kickstarter!L2681,2),0)</f>
        <v>33</v>
      </c>
      <c r="R2681" s="16" t="s">
        <v>8315</v>
      </c>
      <c r="S2681" s="16" t="s">
        <v>8336</v>
      </c>
      <c r="T2681" s="15">
        <f>(((Kickstarter!J2681/60)/60)/24)+DATE(1970,1,1)</f>
        <v>42033.001087962963</v>
      </c>
      <c r="U2681" s="15">
        <f>(((Kickstarter!I2681/60)/60)/24)+DATE(1970,1,1)</f>
        <v>42063.001087962963</v>
      </c>
      <c r="V2681">
        <f>YEAR(T2681)</f>
        <v>2015</v>
      </c>
      <c r="W2681">
        <f>YEAR(U2681)</f>
        <v>2015</v>
      </c>
    </row>
    <row r="2682" spans="1:23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5">
        <f t="shared" si="41"/>
        <v>42436.211701388893</v>
      </c>
      <c r="L2682" t="b">
        <v>0</v>
      </c>
      <c r="M2682">
        <v>4</v>
      </c>
      <c r="N2682" t="b">
        <v>0</v>
      </c>
      <c r="O2682" t="s">
        <v>8300</v>
      </c>
      <c r="P2682" s="13">
        <v>0</v>
      </c>
      <c r="Q2682">
        <f>IFERROR(ROUND(Kickstarter!E2682/[1]Kickstarter!L2682,2),0)</f>
        <v>69</v>
      </c>
      <c r="R2682" s="16" t="s">
        <v>8313</v>
      </c>
      <c r="S2682" s="16" t="s">
        <v>8322</v>
      </c>
      <c r="T2682" s="15">
        <f>(((Kickstarter!J2682/60)/60)/24)+DATE(1970,1,1)</f>
        <v>42436.211701388893</v>
      </c>
      <c r="U2682" s="15">
        <f>(((Kickstarter!I2682/60)/60)/24)+DATE(1970,1,1)</f>
        <v>42466.170034722221</v>
      </c>
      <c r="V2682">
        <f>YEAR(T2682)</f>
        <v>2016</v>
      </c>
      <c r="W2682">
        <f>YEAR(U2682)</f>
        <v>2016</v>
      </c>
    </row>
    <row r="2683" spans="1:23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5">
        <f t="shared" si="41"/>
        <v>41805.895254629628</v>
      </c>
      <c r="L2683" t="b">
        <v>0</v>
      </c>
      <c r="M2683">
        <v>2</v>
      </c>
      <c r="N2683" t="b">
        <v>0</v>
      </c>
      <c r="O2683" t="s">
        <v>8282</v>
      </c>
      <c r="P2683" s="13">
        <v>0</v>
      </c>
      <c r="Q2683">
        <f>IFERROR(ROUND(Kickstarter!E2683/[1]Kickstarter!L2683,2),0)</f>
        <v>9.17</v>
      </c>
      <c r="R2683" s="16" t="s">
        <v>8335</v>
      </c>
      <c r="S2683" s="16" t="s">
        <v>8338</v>
      </c>
      <c r="T2683" s="15">
        <f>(((Kickstarter!J2683/60)/60)/24)+DATE(1970,1,1)</f>
        <v>41805.895254629628</v>
      </c>
      <c r="U2683" s="15">
        <f>(((Kickstarter!I2683/60)/60)/24)+DATE(1970,1,1)</f>
        <v>41830.895254629628</v>
      </c>
      <c r="V2683">
        <f>YEAR(T2683)</f>
        <v>2014</v>
      </c>
      <c r="W2683">
        <f>YEAR(U2683)</f>
        <v>2014</v>
      </c>
    </row>
    <row r="2684" spans="1:23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5">
        <f t="shared" si="41"/>
        <v>41932.871990740743</v>
      </c>
      <c r="L2684" t="b">
        <v>0</v>
      </c>
      <c r="M2684">
        <v>20</v>
      </c>
      <c r="N2684" t="b">
        <v>0</v>
      </c>
      <c r="O2684" t="s">
        <v>8282</v>
      </c>
      <c r="P2684" s="13">
        <v>0</v>
      </c>
      <c r="Q2684">
        <f>IFERROR(ROUND(Kickstarter!E2684/[1]Kickstarter!L2684,2),0)</f>
        <v>424.5</v>
      </c>
      <c r="R2684" s="16" t="s">
        <v>8310</v>
      </c>
      <c r="S2684" s="16" t="s">
        <v>8309</v>
      </c>
      <c r="T2684" s="15">
        <f>(((Kickstarter!J2684/60)/60)/24)+DATE(1970,1,1)</f>
        <v>41932.871990740743</v>
      </c>
      <c r="U2684" s="15">
        <f>(((Kickstarter!I2684/60)/60)/24)+DATE(1970,1,1)</f>
        <v>41965.249305555553</v>
      </c>
      <c r="V2684">
        <f>YEAR(T2684)</f>
        <v>2014</v>
      </c>
      <c r="W2684">
        <f>YEAR(U2684)</f>
        <v>2014</v>
      </c>
    </row>
    <row r="2685" spans="1:23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5">
        <f t="shared" si="41"/>
        <v>42034.75509259259</v>
      </c>
      <c r="L2685" t="b">
        <v>0</v>
      </c>
      <c r="M2685">
        <v>3</v>
      </c>
      <c r="N2685" t="b">
        <v>0</v>
      </c>
      <c r="O2685" t="s">
        <v>8282</v>
      </c>
      <c r="P2685" s="13">
        <v>0</v>
      </c>
      <c r="Q2685">
        <f>IFERROR(ROUND(Kickstarter!E2685/[1]Kickstarter!L2685,2),0)</f>
        <v>9</v>
      </c>
      <c r="R2685" s="16" t="s">
        <v>8310</v>
      </c>
      <c r="S2685" s="16" t="s">
        <v>8311</v>
      </c>
      <c r="T2685" s="15">
        <f>(((Kickstarter!J2685/60)/60)/24)+DATE(1970,1,1)</f>
        <v>42034.75509259259</v>
      </c>
      <c r="U2685" s="15">
        <f>(((Kickstarter!I2685/60)/60)/24)+DATE(1970,1,1)</f>
        <v>42064.75509259259</v>
      </c>
      <c r="V2685">
        <f>YEAR(T2685)</f>
        <v>2015</v>
      </c>
      <c r="W2685">
        <f>YEAR(U2685)</f>
        <v>2015</v>
      </c>
    </row>
    <row r="2686" spans="1:23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5">
        <f t="shared" si="41"/>
        <v>41820.914641203708</v>
      </c>
      <c r="L2686" t="b">
        <v>0</v>
      </c>
      <c r="M2686">
        <v>4</v>
      </c>
      <c r="N2686" t="b">
        <v>0</v>
      </c>
      <c r="O2686" t="s">
        <v>8282</v>
      </c>
      <c r="P2686" s="13">
        <v>0</v>
      </c>
      <c r="Q2686">
        <f>IFERROR(ROUND(Kickstarter!E2686/[1]Kickstarter!L2686,2),0)</f>
        <v>30.77</v>
      </c>
      <c r="R2686" s="16" t="s">
        <v>8329</v>
      </c>
      <c r="S2686" s="16" t="s">
        <v>8330</v>
      </c>
      <c r="T2686" s="15">
        <f>(((Kickstarter!J2686/60)/60)/24)+DATE(1970,1,1)</f>
        <v>41820.914641203701</v>
      </c>
      <c r="U2686" s="15">
        <f>(((Kickstarter!I2686/60)/60)/24)+DATE(1970,1,1)</f>
        <v>41860.914641203701</v>
      </c>
      <c r="V2686">
        <f>YEAR(T2686)</f>
        <v>2014</v>
      </c>
      <c r="W2686">
        <f>YEAR(U2686)</f>
        <v>2014</v>
      </c>
    </row>
    <row r="2687" spans="1:23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5">
        <f t="shared" si="41"/>
        <v>42061.69594907407</v>
      </c>
      <c r="L2687" t="b">
        <v>0</v>
      </c>
      <c r="M2687">
        <v>1</v>
      </c>
      <c r="N2687" t="b">
        <v>0</v>
      </c>
      <c r="O2687" t="s">
        <v>8282</v>
      </c>
      <c r="P2687" s="13">
        <v>0</v>
      </c>
      <c r="Q2687">
        <f>IFERROR(ROUND(Kickstarter!E2687/[1]Kickstarter!L2687,2),0)</f>
        <v>3.33</v>
      </c>
      <c r="R2687" s="16" t="s">
        <v>8310</v>
      </c>
      <c r="S2687" s="16" t="s">
        <v>8311</v>
      </c>
      <c r="T2687" s="15">
        <f>(((Kickstarter!J2687/60)/60)/24)+DATE(1970,1,1)</f>
        <v>42061.69594907407</v>
      </c>
      <c r="U2687" s="15">
        <f>(((Kickstarter!I2687/60)/60)/24)+DATE(1970,1,1)</f>
        <v>42121.654282407413</v>
      </c>
      <c r="V2687">
        <f>YEAR(T2687)</f>
        <v>2015</v>
      </c>
      <c r="W2687">
        <f>YEAR(U2687)</f>
        <v>2015</v>
      </c>
    </row>
    <row r="2688" spans="1:23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5">
        <f t="shared" si="41"/>
        <v>41892.974803240737</v>
      </c>
      <c r="L2688" t="b">
        <v>0</v>
      </c>
      <c r="M2688">
        <v>0</v>
      </c>
      <c r="N2688" t="b">
        <v>0</v>
      </c>
      <c r="O2688" t="s">
        <v>8282</v>
      </c>
      <c r="P2688" s="13">
        <v>0</v>
      </c>
      <c r="Q2688">
        <f>IFERROR(ROUND(Kickstarter!E2688/[1]Kickstarter!L2688,2),0)</f>
        <v>0</v>
      </c>
      <c r="R2688" s="16" t="s">
        <v>8329</v>
      </c>
      <c r="S2688" s="16" t="s">
        <v>8330</v>
      </c>
      <c r="T2688" s="15">
        <f>(((Kickstarter!J2688/60)/60)/24)+DATE(1970,1,1)</f>
        <v>41892.974803240737</v>
      </c>
      <c r="U2688" s="15">
        <f>(((Kickstarter!I2688/60)/60)/24)+DATE(1970,1,1)</f>
        <v>41912.974803240737</v>
      </c>
      <c r="V2688">
        <f>YEAR(T2688)</f>
        <v>2014</v>
      </c>
      <c r="W2688">
        <f>YEAR(U2688)</f>
        <v>2014</v>
      </c>
    </row>
    <row r="2689" spans="1:23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5">
        <f t="shared" si="41"/>
        <v>42154.64025462963</v>
      </c>
      <c r="L2689" t="b">
        <v>0</v>
      </c>
      <c r="M2689">
        <v>0</v>
      </c>
      <c r="N2689" t="b">
        <v>0</v>
      </c>
      <c r="O2689" t="s">
        <v>8282</v>
      </c>
      <c r="P2689" s="13">
        <v>0</v>
      </c>
      <c r="Q2689">
        <f>IFERROR(ROUND(Kickstarter!E2689/[1]Kickstarter!L2689,2),0)</f>
        <v>0</v>
      </c>
      <c r="R2689" s="16" t="s">
        <v>8313</v>
      </c>
      <c r="S2689" s="16" t="s">
        <v>8322</v>
      </c>
      <c r="T2689" s="15">
        <f>(((Kickstarter!J2689/60)/60)/24)+DATE(1970,1,1)</f>
        <v>42154.64025462963</v>
      </c>
      <c r="U2689" s="15">
        <f>(((Kickstarter!I2689/60)/60)/24)+DATE(1970,1,1)</f>
        <v>42184.64025462963</v>
      </c>
      <c r="V2689">
        <f>YEAR(T2689)</f>
        <v>2015</v>
      </c>
      <c r="W2689">
        <f>YEAR(U2689)</f>
        <v>2015</v>
      </c>
    </row>
    <row r="2690" spans="1:23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5">
        <f t="shared" si="41"/>
        <v>42028.11886574074</v>
      </c>
      <c r="L2690" t="b">
        <v>0</v>
      </c>
      <c r="M2690">
        <v>14</v>
      </c>
      <c r="N2690" t="b">
        <v>0</v>
      </c>
      <c r="O2690" t="s">
        <v>8282</v>
      </c>
      <c r="P2690" s="13">
        <v>0</v>
      </c>
      <c r="Q2690">
        <f>IFERROR(ROUND(Kickstarter!E2690/[1]Kickstarter!L2690,2),0)</f>
        <v>37</v>
      </c>
      <c r="R2690" s="16" t="s">
        <v>8308</v>
      </c>
      <c r="S2690" s="16" t="s">
        <v>8332</v>
      </c>
      <c r="T2690" s="15">
        <f>(((Kickstarter!J2690/60)/60)/24)+DATE(1970,1,1)</f>
        <v>42028.118865740747</v>
      </c>
      <c r="U2690" s="15">
        <f>(((Kickstarter!I2690/60)/60)/24)+DATE(1970,1,1)</f>
        <v>42059.125</v>
      </c>
      <c r="V2690">
        <f>YEAR(T2690)</f>
        <v>2015</v>
      </c>
      <c r="W2690">
        <f>YEAR(U2690)</f>
        <v>2015</v>
      </c>
    </row>
    <row r="2691" spans="1:23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5">
        <f t="shared" ref="K2691:K2754" si="42">(J2691/86400) + DATE(1970,1,1)</f>
        <v>42551.961689814816</v>
      </c>
      <c r="L2691" t="b">
        <v>0</v>
      </c>
      <c r="M2691">
        <v>1</v>
      </c>
      <c r="N2691" t="b">
        <v>0</v>
      </c>
      <c r="O2691" t="s">
        <v>8282</v>
      </c>
      <c r="P2691" s="13">
        <v>0</v>
      </c>
      <c r="Q2691">
        <f>IFERROR(ROUND(Kickstarter!E2691/[1]Kickstarter!L2691,2),0)</f>
        <v>0.5</v>
      </c>
      <c r="R2691" s="16" t="s">
        <v>8329</v>
      </c>
      <c r="S2691" s="16" t="s">
        <v>8330</v>
      </c>
      <c r="T2691" s="15">
        <f>(((Kickstarter!J2691/60)/60)/24)+DATE(1970,1,1)</f>
        <v>42551.961689814809</v>
      </c>
      <c r="U2691" s="15">
        <f>(((Kickstarter!I2691/60)/60)/24)+DATE(1970,1,1)</f>
        <v>42581.961689814809</v>
      </c>
      <c r="V2691">
        <f>YEAR(T2691)</f>
        <v>2016</v>
      </c>
      <c r="W2691">
        <f>YEAR(U2691)</f>
        <v>2016</v>
      </c>
    </row>
    <row r="2692" spans="1:23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5">
        <f t="shared" si="42"/>
        <v>42113.105046296296</v>
      </c>
      <c r="L2692" t="b">
        <v>0</v>
      </c>
      <c r="M2692">
        <v>118</v>
      </c>
      <c r="N2692" t="b">
        <v>0</v>
      </c>
      <c r="O2692" t="s">
        <v>8282</v>
      </c>
      <c r="P2692" s="13">
        <v>0</v>
      </c>
      <c r="Q2692">
        <f>IFERROR(ROUND(Kickstarter!E2692/[1]Kickstarter!L2692,2),0)</f>
        <v>4293</v>
      </c>
      <c r="R2692" s="16" t="s">
        <v>8310</v>
      </c>
      <c r="S2692" s="16" t="s">
        <v>8309</v>
      </c>
      <c r="T2692" s="15">
        <f>(((Kickstarter!J2692/60)/60)/24)+DATE(1970,1,1)</f>
        <v>42113.105046296296</v>
      </c>
      <c r="U2692" s="15">
        <f>(((Kickstarter!I2692/60)/60)/24)+DATE(1970,1,1)</f>
        <v>42158.105046296296</v>
      </c>
      <c r="V2692">
        <f>YEAR(T2692)</f>
        <v>2015</v>
      </c>
      <c r="W2692">
        <f>YEAR(U2692)</f>
        <v>2015</v>
      </c>
    </row>
    <row r="2693" spans="1:23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5">
        <f t="shared" si="42"/>
        <v>42089.724039351851</v>
      </c>
      <c r="L2693" t="b">
        <v>0</v>
      </c>
      <c r="M2693">
        <v>2</v>
      </c>
      <c r="N2693" t="b">
        <v>0</v>
      </c>
      <c r="O2693" t="s">
        <v>8282</v>
      </c>
      <c r="P2693" s="13">
        <v>0</v>
      </c>
      <c r="Q2693">
        <f>IFERROR(ROUND(Kickstarter!E2693/[1]Kickstarter!L2693,2),0)</f>
        <v>17.5</v>
      </c>
      <c r="R2693" s="16" t="s">
        <v>8308</v>
      </c>
      <c r="S2693" s="16" t="s">
        <v>8332</v>
      </c>
      <c r="T2693" s="15">
        <f>(((Kickstarter!J2693/60)/60)/24)+DATE(1970,1,1)</f>
        <v>42089.724039351851</v>
      </c>
      <c r="U2693" s="15">
        <f>(((Kickstarter!I2693/60)/60)/24)+DATE(1970,1,1)</f>
        <v>42134.724039351851</v>
      </c>
      <c r="V2693">
        <f>YEAR(T2693)</f>
        <v>2015</v>
      </c>
      <c r="W2693">
        <f>YEAR(U2693)</f>
        <v>2015</v>
      </c>
    </row>
    <row r="2694" spans="1:23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5">
        <f t="shared" si="42"/>
        <v>42058.334027777775</v>
      </c>
      <c r="L2694" t="b">
        <v>0</v>
      </c>
      <c r="M2694">
        <v>1</v>
      </c>
      <c r="N2694" t="b">
        <v>0</v>
      </c>
      <c r="O2694" t="s">
        <v>8282</v>
      </c>
      <c r="P2694" s="13">
        <v>0</v>
      </c>
      <c r="Q2694">
        <f>IFERROR(ROUND(Kickstarter!E2694/[1]Kickstarter!L2694,2),0)</f>
        <v>8.33</v>
      </c>
      <c r="R2694" s="16" t="s">
        <v>8310</v>
      </c>
      <c r="S2694" s="16" t="s">
        <v>8309</v>
      </c>
      <c r="T2694" s="15">
        <f>(((Kickstarter!J2694/60)/60)/24)+DATE(1970,1,1)</f>
        <v>42058.334027777775</v>
      </c>
      <c r="U2694" s="15">
        <f>(((Kickstarter!I2694/60)/60)/24)+DATE(1970,1,1)</f>
        <v>42088.292361111111</v>
      </c>
      <c r="V2694">
        <f>YEAR(T2694)</f>
        <v>2015</v>
      </c>
      <c r="W2694">
        <f>YEAR(U2694)</f>
        <v>2015</v>
      </c>
    </row>
    <row r="2695" spans="1:23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5">
        <f t="shared" si="42"/>
        <v>41834.138495370367</v>
      </c>
      <c r="L2695" t="b">
        <v>0</v>
      </c>
      <c r="M2695">
        <v>3</v>
      </c>
      <c r="N2695" t="b">
        <v>0</v>
      </c>
      <c r="O2695" t="s">
        <v>8282</v>
      </c>
      <c r="P2695" s="13">
        <v>0</v>
      </c>
      <c r="Q2695">
        <f>IFERROR(ROUND(Kickstarter!E2695/[1]Kickstarter!L2695,2),0)</f>
        <v>10</v>
      </c>
      <c r="R2695" s="16" t="s">
        <v>8310</v>
      </c>
      <c r="S2695" s="16" t="s">
        <v>8309</v>
      </c>
      <c r="T2695" s="15">
        <f>(((Kickstarter!J2695/60)/60)/24)+DATE(1970,1,1)</f>
        <v>41834.138495370367</v>
      </c>
      <c r="U2695" s="15">
        <f>(((Kickstarter!I2695/60)/60)/24)+DATE(1970,1,1)</f>
        <v>41864.138495370367</v>
      </c>
      <c r="V2695">
        <f>YEAR(T2695)</f>
        <v>2014</v>
      </c>
      <c r="W2695">
        <f>YEAR(U2695)</f>
        <v>2014</v>
      </c>
    </row>
    <row r="2696" spans="1:23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5">
        <f t="shared" si="42"/>
        <v>41878.140497685185</v>
      </c>
      <c r="L2696" t="b">
        <v>0</v>
      </c>
      <c r="M2696">
        <v>1</v>
      </c>
      <c r="N2696" t="b">
        <v>0</v>
      </c>
      <c r="O2696" t="s">
        <v>8282</v>
      </c>
      <c r="P2696" s="13">
        <v>0</v>
      </c>
      <c r="Q2696">
        <f>IFERROR(ROUND(Kickstarter!E2696/[1]Kickstarter!L2696,2),0)</f>
        <v>0.25</v>
      </c>
      <c r="R2696" s="16" t="s">
        <v>8310</v>
      </c>
      <c r="S2696" s="16" t="s">
        <v>8309</v>
      </c>
      <c r="T2696" s="15">
        <f>(((Kickstarter!J2696/60)/60)/24)+DATE(1970,1,1)</f>
        <v>41878.140497685185</v>
      </c>
      <c r="U2696" s="15">
        <f>(((Kickstarter!I2696/60)/60)/24)+DATE(1970,1,1)</f>
        <v>41908.140497685185</v>
      </c>
      <c r="V2696">
        <f>YEAR(T2696)</f>
        <v>2014</v>
      </c>
      <c r="W2696">
        <f>YEAR(U2696)</f>
        <v>2014</v>
      </c>
    </row>
    <row r="2697" spans="1:23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5">
        <f t="shared" si="42"/>
        <v>42048.181921296295</v>
      </c>
      <c r="L2697" t="b">
        <v>0</v>
      </c>
      <c r="M2697">
        <v>3</v>
      </c>
      <c r="N2697" t="b">
        <v>0</v>
      </c>
      <c r="O2697" t="s">
        <v>8282</v>
      </c>
      <c r="P2697" s="13">
        <v>0</v>
      </c>
      <c r="Q2697">
        <f>IFERROR(ROUND(Kickstarter!E2697/[1]Kickstarter!L2697,2),0)</f>
        <v>35.5</v>
      </c>
      <c r="R2697" s="16" t="s">
        <v>8310</v>
      </c>
      <c r="S2697" s="16" t="s">
        <v>8309</v>
      </c>
      <c r="T2697" s="15">
        <f>(((Kickstarter!J2697/60)/60)/24)+DATE(1970,1,1)</f>
        <v>42048.181921296295</v>
      </c>
      <c r="U2697" s="15">
        <f>(((Kickstarter!I2697/60)/60)/24)+DATE(1970,1,1)</f>
        <v>42108.14025462963</v>
      </c>
      <c r="V2697">
        <f>YEAR(T2697)</f>
        <v>2015</v>
      </c>
      <c r="W2697">
        <f>YEAR(U2697)</f>
        <v>2015</v>
      </c>
    </row>
    <row r="2698" spans="1:23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5">
        <f t="shared" si="42"/>
        <v>41964.844444444447</v>
      </c>
      <c r="L2698" t="b">
        <v>0</v>
      </c>
      <c r="M2698">
        <v>38</v>
      </c>
      <c r="N2698" t="b">
        <v>0</v>
      </c>
      <c r="O2698" t="s">
        <v>8282</v>
      </c>
      <c r="P2698" s="13">
        <v>0</v>
      </c>
      <c r="Q2698">
        <f>IFERROR(ROUND(Kickstarter!E2698/[1]Kickstarter!L2698,2),0)</f>
        <v>1130</v>
      </c>
      <c r="R2698" s="16" t="s">
        <v>8313</v>
      </c>
      <c r="S2698" s="16" t="s">
        <v>8322</v>
      </c>
      <c r="T2698" s="15">
        <f>(((Kickstarter!J2698/60)/60)/24)+DATE(1970,1,1)</f>
        <v>41964.844444444447</v>
      </c>
      <c r="U2698" s="15">
        <f>(((Kickstarter!I2698/60)/60)/24)+DATE(1970,1,1)</f>
        <v>41998.844444444447</v>
      </c>
      <c r="V2698">
        <f>YEAR(T2698)</f>
        <v>2014</v>
      </c>
      <c r="W2698">
        <f>YEAR(U2698)</f>
        <v>2014</v>
      </c>
    </row>
    <row r="2699" spans="1:23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5">
        <f t="shared" si="42"/>
        <v>42187.940081018518</v>
      </c>
      <c r="L2699" t="b">
        <v>0</v>
      </c>
      <c r="M2699">
        <v>52</v>
      </c>
      <c r="N2699" t="b">
        <v>0</v>
      </c>
      <c r="O2699" t="s">
        <v>8282</v>
      </c>
      <c r="P2699" s="13">
        <v>0</v>
      </c>
      <c r="Q2699">
        <f>IFERROR(ROUND(Kickstarter!E2699/[1]Kickstarter!L2699,2),0)</f>
        <v>3030.5</v>
      </c>
      <c r="R2699" s="16" t="s">
        <v>8335</v>
      </c>
      <c r="S2699" s="16" t="s">
        <v>8334</v>
      </c>
      <c r="T2699" s="15">
        <f>(((Kickstarter!J2699/60)/60)/24)+DATE(1970,1,1)</f>
        <v>42187.940081018518</v>
      </c>
      <c r="U2699" s="15">
        <f>(((Kickstarter!I2699/60)/60)/24)+DATE(1970,1,1)</f>
        <v>42218.916666666672</v>
      </c>
      <c r="V2699">
        <f>YEAR(T2699)</f>
        <v>2015</v>
      </c>
      <c r="W2699">
        <f>YEAR(U2699)</f>
        <v>2015</v>
      </c>
    </row>
    <row r="2700" spans="1:23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5">
        <f t="shared" si="42"/>
        <v>41787.898240740738</v>
      </c>
      <c r="L2700" t="b">
        <v>0</v>
      </c>
      <c r="M2700">
        <v>2</v>
      </c>
      <c r="N2700" t="b">
        <v>0</v>
      </c>
      <c r="O2700" t="s">
        <v>8282</v>
      </c>
      <c r="P2700" s="13">
        <v>0</v>
      </c>
      <c r="Q2700">
        <f>IFERROR(ROUND(Kickstarter!E2700/[1]Kickstarter!L2700,2),0)</f>
        <v>6.5</v>
      </c>
      <c r="R2700" s="16" t="s">
        <v>8324</v>
      </c>
      <c r="S2700" s="16" t="s">
        <v>8339</v>
      </c>
      <c r="T2700" s="15">
        <f>(((Kickstarter!J2700/60)/60)/24)+DATE(1970,1,1)</f>
        <v>41787.898240740738</v>
      </c>
      <c r="U2700" s="15">
        <f>(((Kickstarter!I2700/60)/60)/24)+DATE(1970,1,1)</f>
        <v>41817.898240740738</v>
      </c>
      <c r="V2700">
        <f>YEAR(T2700)</f>
        <v>2014</v>
      </c>
      <c r="W2700">
        <f>YEAR(U2700)</f>
        <v>2014</v>
      </c>
    </row>
    <row r="2701" spans="1:23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5">
        <f t="shared" si="42"/>
        <v>41829.896562499998</v>
      </c>
      <c r="L2701" t="b">
        <v>0</v>
      </c>
      <c r="M2701">
        <v>0</v>
      </c>
      <c r="N2701" t="b">
        <v>0</v>
      </c>
      <c r="O2701" t="s">
        <v>8282</v>
      </c>
      <c r="P2701" s="13">
        <v>0</v>
      </c>
      <c r="Q2701">
        <f>IFERROR(ROUND(Kickstarter!E2701/[1]Kickstarter!L2701,2),0)</f>
        <v>0</v>
      </c>
      <c r="R2701" s="16" t="s">
        <v>8313</v>
      </c>
      <c r="S2701" s="16" t="s">
        <v>8322</v>
      </c>
      <c r="T2701" s="15">
        <f>(((Kickstarter!J2701/60)/60)/24)+DATE(1970,1,1)</f>
        <v>41829.896562499998</v>
      </c>
      <c r="U2701" s="15">
        <f>(((Kickstarter!I2701/60)/60)/24)+DATE(1970,1,1)</f>
        <v>41859.896562499998</v>
      </c>
      <c r="V2701">
        <f>YEAR(T2701)</f>
        <v>2014</v>
      </c>
      <c r="W2701">
        <f>YEAR(U2701)</f>
        <v>2014</v>
      </c>
    </row>
    <row r="2702" spans="1:23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5">
        <f t="shared" si="42"/>
        <v>41870.874675925923</v>
      </c>
      <c r="L2702" t="b">
        <v>0</v>
      </c>
      <c r="M2702">
        <v>4</v>
      </c>
      <c r="N2702" t="b">
        <v>0</v>
      </c>
      <c r="O2702" t="s">
        <v>8282</v>
      </c>
      <c r="P2702" s="13">
        <v>0</v>
      </c>
      <c r="Q2702">
        <f>IFERROR(ROUND(Kickstarter!E2702/[1]Kickstarter!L2702,2),0)</f>
        <v>35</v>
      </c>
      <c r="R2702" s="16" t="s">
        <v>8313</v>
      </c>
      <c r="S2702" s="16" t="s">
        <v>8322</v>
      </c>
      <c r="T2702" s="15">
        <f>(((Kickstarter!J2702/60)/60)/24)+DATE(1970,1,1)</f>
        <v>41870.87467592593</v>
      </c>
      <c r="U2702" s="15">
        <f>(((Kickstarter!I2702/60)/60)/24)+DATE(1970,1,1)</f>
        <v>41900.87467592593</v>
      </c>
      <c r="V2702">
        <f>YEAR(T2702)</f>
        <v>2014</v>
      </c>
      <c r="W2702">
        <f>YEAR(U2702)</f>
        <v>2014</v>
      </c>
    </row>
    <row r="2703" spans="1:23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5">
        <f t="shared" si="42"/>
        <v>42801.774699074071</v>
      </c>
      <c r="L2703" t="b">
        <v>0</v>
      </c>
      <c r="M2703">
        <v>46</v>
      </c>
      <c r="N2703" t="b">
        <v>0</v>
      </c>
      <c r="O2703" t="s">
        <v>8301</v>
      </c>
      <c r="P2703" s="13">
        <v>0</v>
      </c>
      <c r="Q2703">
        <f>IFERROR(ROUND(Kickstarter!E2703/[1]Kickstarter!L2703,2),0)</f>
        <v>785</v>
      </c>
      <c r="R2703" s="16" t="s">
        <v>8310</v>
      </c>
      <c r="S2703" s="16" t="s">
        <v>8319</v>
      </c>
      <c r="T2703" s="15">
        <f>(((Kickstarter!J2703/60)/60)/24)+DATE(1970,1,1)</f>
        <v>42801.774699074071</v>
      </c>
      <c r="U2703" s="15">
        <f>(((Kickstarter!I2703/60)/60)/24)+DATE(1970,1,1)</f>
        <v>42832.733032407406</v>
      </c>
      <c r="V2703">
        <f>YEAR(T2703)</f>
        <v>2017</v>
      </c>
      <c r="W2703">
        <f>YEAR(U2703)</f>
        <v>2017</v>
      </c>
    </row>
    <row r="2704" spans="1:23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5">
        <f t="shared" si="42"/>
        <v>42800.801817129628</v>
      </c>
      <c r="L2704" t="b">
        <v>1</v>
      </c>
      <c r="M2704">
        <v>26</v>
      </c>
      <c r="N2704" t="b">
        <v>0</v>
      </c>
      <c r="O2704" t="s">
        <v>8301</v>
      </c>
      <c r="P2704" s="13">
        <v>0</v>
      </c>
      <c r="Q2704">
        <f>IFERROR(ROUND(Kickstarter!E2704/[1]Kickstarter!L2704,2),0)</f>
        <v>860.25</v>
      </c>
      <c r="R2704" s="16" t="s">
        <v>8324</v>
      </c>
      <c r="S2704" s="16" t="s">
        <v>8339</v>
      </c>
      <c r="T2704" s="15">
        <f>(((Kickstarter!J2704/60)/60)/24)+DATE(1970,1,1)</f>
        <v>42800.801817129628</v>
      </c>
      <c r="U2704" s="15">
        <f>(((Kickstarter!I2704/60)/60)/24)+DATE(1970,1,1)</f>
        <v>42830.760150462964</v>
      </c>
      <c r="V2704">
        <f>YEAR(T2704)</f>
        <v>2017</v>
      </c>
      <c r="W2704">
        <f>YEAR(U2704)</f>
        <v>2017</v>
      </c>
    </row>
    <row r="2705" spans="1:23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5">
        <f t="shared" si="42"/>
        <v>42756.690162037034</v>
      </c>
      <c r="L2705" t="b">
        <v>0</v>
      </c>
      <c r="M2705">
        <v>45</v>
      </c>
      <c r="N2705" t="b">
        <v>0</v>
      </c>
      <c r="O2705" t="s">
        <v>8301</v>
      </c>
      <c r="P2705" s="13">
        <v>0</v>
      </c>
      <c r="Q2705">
        <f>IFERROR(ROUND(Kickstarter!E2705/[1]Kickstarter!L2705,2),0)</f>
        <v>13833.33</v>
      </c>
      <c r="R2705" s="16" t="s">
        <v>8313</v>
      </c>
      <c r="S2705" s="16" t="s">
        <v>8322</v>
      </c>
      <c r="T2705" s="15">
        <f>(((Kickstarter!J2705/60)/60)/24)+DATE(1970,1,1)</f>
        <v>42756.690162037034</v>
      </c>
      <c r="U2705" s="15">
        <f>(((Kickstarter!I2705/60)/60)/24)+DATE(1970,1,1)</f>
        <v>42816.648495370369</v>
      </c>
      <c r="V2705">
        <f>YEAR(T2705)</f>
        <v>2017</v>
      </c>
      <c r="W2705">
        <f>YEAR(U2705)</f>
        <v>2017</v>
      </c>
    </row>
    <row r="2706" spans="1:23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5">
        <f t="shared" si="42"/>
        <v>42787.862430555557</v>
      </c>
      <c r="L2706" t="b">
        <v>0</v>
      </c>
      <c r="M2706">
        <v>7</v>
      </c>
      <c r="N2706" t="b">
        <v>0</v>
      </c>
      <c r="O2706" t="s">
        <v>8301</v>
      </c>
      <c r="P2706" s="13">
        <v>0</v>
      </c>
      <c r="Q2706">
        <f>IFERROR(ROUND(Kickstarter!E2706/[1]Kickstarter!L2706,2),0)</f>
        <v>286.25</v>
      </c>
      <c r="R2706" s="16" t="s">
        <v>8308</v>
      </c>
      <c r="S2706" s="16" t="s">
        <v>8307</v>
      </c>
      <c r="T2706" s="15">
        <f>(((Kickstarter!J2706/60)/60)/24)+DATE(1970,1,1)</f>
        <v>42787.862430555557</v>
      </c>
      <c r="U2706" s="15">
        <f>(((Kickstarter!I2706/60)/60)/24)+DATE(1970,1,1)</f>
        <v>42830.820763888885</v>
      </c>
      <c r="V2706">
        <f>YEAR(T2706)</f>
        <v>2017</v>
      </c>
      <c r="W2706">
        <f>YEAR(U2706)</f>
        <v>2017</v>
      </c>
    </row>
    <row r="2707" spans="1:23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5">
        <f t="shared" si="42"/>
        <v>42773.916180555556</v>
      </c>
      <c r="L2707" t="b">
        <v>0</v>
      </c>
      <c r="M2707">
        <v>8</v>
      </c>
      <c r="N2707" t="b">
        <v>0</v>
      </c>
      <c r="O2707" t="s">
        <v>8301</v>
      </c>
      <c r="P2707" s="13">
        <v>0</v>
      </c>
      <c r="Q2707">
        <f>IFERROR(ROUND(Kickstarter!E2707/[1]Kickstarter!L2707,2),0)</f>
        <v>434.75</v>
      </c>
      <c r="R2707" s="16" t="s">
        <v>8315</v>
      </c>
      <c r="S2707" s="16" t="s">
        <v>8320</v>
      </c>
      <c r="T2707" s="15">
        <f>(((Kickstarter!J2707/60)/60)/24)+DATE(1970,1,1)</f>
        <v>42773.916180555556</v>
      </c>
      <c r="U2707" s="15">
        <f>(((Kickstarter!I2707/60)/60)/24)+DATE(1970,1,1)</f>
        <v>42818.874513888892</v>
      </c>
      <c r="V2707">
        <f>YEAR(T2707)</f>
        <v>2017</v>
      </c>
      <c r="W2707">
        <f>YEAR(U2707)</f>
        <v>2017</v>
      </c>
    </row>
    <row r="2708" spans="1:23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5">
        <f t="shared" si="42"/>
        <v>41899.294942129629</v>
      </c>
      <c r="L2708" t="b">
        <v>1</v>
      </c>
      <c r="M2708">
        <v>263</v>
      </c>
      <c r="N2708" t="b">
        <v>1</v>
      </c>
      <c r="O2708" t="s">
        <v>8301</v>
      </c>
      <c r="P2708" s="13">
        <v>0</v>
      </c>
      <c r="Q2708">
        <f>IFERROR(ROUND(Kickstarter!E2708/[1]Kickstarter!L2708,2),0)</f>
        <v>13101.33</v>
      </c>
      <c r="R2708" s="16" t="s">
        <v>8308</v>
      </c>
      <c r="S2708" s="16" t="s">
        <v>8307</v>
      </c>
      <c r="T2708" s="15">
        <f>(((Kickstarter!J2708/60)/60)/24)+DATE(1970,1,1)</f>
        <v>41899.294942129629</v>
      </c>
      <c r="U2708" s="15">
        <f>(((Kickstarter!I2708/60)/60)/24)+DATE(1970,1,1)</f>
        <v>41928.290972222225</v>
      </c>
      <c r="V2708">
        <f>YEAR(T2708)</f>
        <v>2014</v>
      </c>
      <c r="W2708">
        <f>YEAR(U2708)</f>
        <v>2014</v>
      </c>
    </row>
    <row r="2709" spans="1:23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5">
        <f t="shared" si="42"/>
        <v>41391.782905092594</v>
      </c>
      <c r="L2709" t="b">
        <v>1</v>
      </c>
      <c r="M2709">
        <v>394</v>
      </c>
      <c r="N2709" t="b">
        <v>1</v>
      </c>
      <c r="O2709" t="s">
        <v>8301</v>
      </c>
      <c r="P2709" s="13">
        <v>0</v>
      </c>
      <c r="Q2709">
        <f>IFERROR(ROUND(Kickstarter!E2709/[1]Kickstarter!L2709,2),0)</f>
        <v>28067.57</v>
      </c>
      <c r="R2709" s="16" t="s">
        <v>8310</v>
      </c>
      <c r="S2709" s="16" t="s">
        <v>8309</v>
      </c>
      <c r="T2709" s="15">
        <f>(((Kickstarter!J2709/60)/60)/24)+DATE(1970,1,1)</f>
        <v>41391.782905092594</v>
      </c>
      <c r="U2709" s="15">
        <f>(((Kickstarter!I2709/60)/60)/24)+DATE(1970,1,1)</f>
        <v>41421.290972222225</v>
      </c>
      <c r="V2709">
        <f>YEAR(T2709)</f>
        <v>2013</v>
      </c>
      <c r="W2709">
        <f>YEAR(U2709)</f>
        <v>2013</v>
      </c>
    </row>
    <row r="2710" spans="1:23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5">
        <f t="shared" si="42"/>
        <v>42512.698217592595</v>
      </c>
      <c r="L2710" t="b">
        <v>1</v>
      </c>
      <c r="M2710">
        <v>1049</v>
      </c>
      <c r="N2710" t="b">
        <v>1</v>
      </c>
      <c r="O2710" t="s">
        <v>8301</v>
      </c>
      <c r="P2710" s="13">
        <v>0</v>
      </c>
      <c r="Q2710">
        <f>IFERROR(ROUND(Kickstarter!E2710/[1]Kickstarter!L2710,2),0)</f>
        <v>15547.69</v>
      </c>
      <c r="R2710" s="16" t="s">
        <v>8329</v>
      </c>
      <c r="S2710" s="16" t="s">
        <v>8337</v>
      </c>
      <c r="T2710" s="15">
        <f>(((Kickstarter!J2710/60)/60)/24)+DATE(1970,1,1)</f>
        <v>42512.698217592595</v>
      </c>
      <c r="U2710" s="15">
        <f>(((Kickstarter!I2710/60)/60)/24)+DATE(1970,1,1)</f>
        <v>42572.698217592595</v>
      </c>
      <c r="V2710">
        <f>YEAR(T2710)</f>
        <v>2016</v>
      </c>
      <c r="W2710">
        <f>YEAR(U2710)</f>
        <v>2016</v>
      </c>
    </row>
    <row r="2711" spans="1:23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5">
        <f t="shared" si="42"/>
        <v>42612.149780092594</v>
      </c>
      <c r="L2711" t="b">
        <v>1</v>
      </c>
      <c r="M2711">
        <v>308</v>
      </c>
      <c r="N2711" t="b">
        <v>1</v>
      </c>
      <c r="O2711" t="s">
        <v>8301</v>
      </c>
      <c r="P2711" s="13">
        <v>0</v>
      </c>
      <c r="Q2711">
        <f>IFERROR(ROUND(Kickstarter!E2711/[1]Kickstarter!L2711,2),0)</f>
        <v>50803</v>
      </c>
      <c r="R2711" s="16" t="s">
        <v>8310</v>
      </c>
      <c r="S2711" s="16" t="s">
        <v>8309</v>
      </c>
      <c r="T2711" s="15">
        <f>(((Kickstarter!J2711/60)/60)/24)+DATE(1970,1,1)</f>
        <v>42612.149780092594</v>
      </c>
      <c r="U2711" s="15">
        <f>(((Kickstarter!I2711/60)/60)/24)+DATE(1970,1,1)</f>
        <v>42647.165972222225</v>
      </c>
      <c r="V2711">
        <f>YEAR(T2711)</f>
        <v>2016</v>
      </c>
      <c r="W2711">
        <f>YEAR(U2711)</f>
        <v>2016</v>
      </c>
    </row>
    <row r="2712" spans="1:23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5">
        <f t="shared" si="42"/>
        <v>41828.229490740741</v>
      </c>
      <c r="L2712" t="b">
        <v>1</v>
      </c>
      <c r="M2712">
        <v>1088</v>
      </c>
      <c r="N2712" t="b">
        <v>1</v>
      </c>
      <c r="O2712" t="s">
        <v>8301</v>
      </c>
      <c r="P2712" s="13">
        <v>0</v>
      </c>
      <c r="Q2712">
        <f>IFERROR(ROUND(Kickstarter!E2712/[1]Kickstarter!L2712,2),0)</f>
        <v>23085.05</v>
      </c>
      <c r="R2712" s="16" t="s">
        <v>8335</v>
      </c>
      <c r="S2712" s="16" t="s">
        <v>8338</v>
      </c>
      <c r="T2712" s="15">
        <f>(((Kickstarter!J2712/60)/60)/24)+DATE(1970,1,1)</f>
        <v>41828.229490740741</v>
      </c>
      <c r="U2712" s="15">
        <f>(((Kickstarter!I2712/60)/60)/24)+DATE(1970,1,1)</f>
        <v>41860.083333333336</v>
      </c>
      <c r="V2712">
        <f>YEAR(T2712)</f>
        <v>2014</v>
      </c>
      <c r="W2712">
        <f>YEAR(U2712)</f>
        <v>2014</v>
      </c>
    </row>
    <row r="2713" spans="1:23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5">
        <f t="shared" si="42"/>
        <v>41780.745254629626</v>
      </c>
      <c r="L2713" t="b">
        <v>1</v>
      </c>
      <c r="M2713">
        <v>73</v>
      </c>
      <c r="N2713" t="b">
        <v>1</v>
      </c>
      <c r="O2713" t="s">
        <v>8301</v>
      </c>
      <c r="P2713" s="13">
        <v>0</v>
      </c>
      <c r="Q2713">
        <f>IFERROR(ROUND(Kickstarter!E2713/[1]Kickstarter!L2713,2),0)</f>
        <v>3938</v>
      </c>
      <c r="R2713" s="16" t="s">
        <v>8308</v>
      </c>
      <c r="S2713" s="16" t="s">
        <v>8307</v>
      </c>
      <c r="T2713" s="15">
        <f>(((Kickstarter!J2713/60)/60)/24)+DATE(1970,1,1)</f>
        <v>41780.745254629634</v>
      </c>
      <c r="U2713" s="15">
        <f>(((Kickstarter!I2713/60)/60)/24)+DATE(1970,1,1)</f>
        <v>41810.917361111111</v>
      </c>
      <c r="V2713">
        <f>YEAR(T2713)</f>
        <v>2014</v>
      </c>
      <c r="W2713">
        <f>YEAR(U2713)</f>
        <v>2014</v>
      </c>
    </row>
    <row r="2714" spans="1:23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5">
        <f t="shared" si="42"/>
        <v>41432.062037037038</v>
      </c>
      <c r="L2714" t="b">
        <v>1</v>
      </c>
      <c r="M2714">
        <v>143</v>
      </c>
      <c r="N2714" t="b">
        <v>1</v>
      </c>
      <c r="O2714" t="s">
        <v>8301</v>
      </c>
      <c r="P2714" s="13">
        <v>0</v>
      </c>
      <c r="Q2714">
        <f>IFERROR(ROUND(Kickstarter!E2714/[1]Kickstarter!L2714,2),0)</f>
        <v>2408.67</v>
      </c>
      <c r="R2714" s="16" t="s">
        <v>8324</v>
      </c>
      <c r="S2714" s="16" t="s">
        <v>8339</v>
      </c>
      <c r="T2714" s="15">
        <f>(((Kickstarter!J2714/60)/60)/24)+DATE(1970,1,1)</f>
        <v>41432.062037037038</v>
      </c>
      <c r="U2714" s="15">
        <f>(((Kickstarter!I2714/60)/60)/24)+DATE(1970,1,1)</f>
        <v>41468.75</v>
      </c>
      <c r="V2714">
        <f>YEAR(T2714)</f>
        <v>2013</v>
      </c>
      <c r="W2714">
        <f>YEAR(U2714)</f>
        <v>2013</v>
      </c>
    </row>
    <row r="2715" spans="1:23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5">
        <f t="shared" si="42"/>
        <v>42322.653749999998</v>
      </c>
      <c r="L2715" t="b">
        <v>1</v>
      </c>
      <c r="M2715">
        <v>1420</v>
      </c>
      <c r="N2715" t="b">
        <v>1</v>
      </c>
      <c r="O2715" t="s">
        <v>8301</v>
      </c>
      <c r="P2715" s="13">
        <v>0</v>
      </c>
      <c r="Q2715">
        <f>IFERROR(ROUND(Kickstarter!E2715/[1]Kickstarter!L2715,2),0)</f>
        <v>76681</v>
      </c>
      <c r="R2715" s="16" t="s">
        <v>8324</v>
      </c>
      <c r="S2715" s="16" t="s">
        <v>8341</v>
      </c>
      <c r="T2715" s="15">
        <f>(((Kickstarter!J2715/60)/60)/24)+DATE(1970,1,1)</f>
        <v>42322.653749999998</v>
      </c>
      <c r="U2715" s="15">
        <f>(((Kickstarter!I2715/60)/60)/24)+DATE(1970,1,1)</f>
        <v>42362.653749999998</v>
      </c>
      <c r="V2715">
        <f>YEAR(T2715)</f>
        <v>2015</v>
      </c>
      <c r="W2715">
        <f>YEAR(U2715)</f>
        <v>2015</v>
      </c>
    </row>
    <row r="2716" spans="1:23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5">
        <f t="shared" si="42"/>
        <v>42629.655046296291</v>
      </c>
      <c r="L2716" t="b">
        <v>1</v>
      </c>
      <c r="M2716">
        <v>305</v>
      </c>
      <c r="N2716" t="b">
        <v>1</v>
      </c>
      <c r="O2716" t="s">
        <v>8301</v>
      </c>
      <c r="P2716" s="13">
        <v>0</v>
      </c>
      <c r="Q2716">
        <f>IFERROR(ROUND(Kickstarter!E2716/[1]Kickstarter!L2716,2),0)</f>
        <v>7272.25</v>
      </c>
      <c r="R2716" s="16" t="s">
        <v>8310</v>
      </c>
      <c r="S2716" s="16" t="s">
        <v>8309</v>
      </c>
      <c r="T2716" s="15">
        <f>(((Kickstarter!J2716/60)/60)/24)+DATE(1970,1,1)</f>
        <v>42629.655046296291</v>
      </c>
      <c r="U2716" s="15">
        <f>(((Kickstarter!I2716/60)/60)/24)+DATE(1970,1,1)</f>
        <v>42657.958333333328</v>
      </c>
      <c r="V2716">
        <f>YEAR(T2716)</f>
        <v>2016</v>
      </c>
      <c r="W2716">
        <f>YEAR(U2716)</f>
        <v>2016</v>
      </c>
    </row>
    <row r="2717" spans="1:23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5">
        <f t="shared" si="42"/>
        <v>42387.398472222223</v>
      </c>
      <c r="L2717" t="b">
        <v>1</v>
      </c>
      <c r="M2717">
        <v>551</v>
      </c>
      <c r="N2717" t="b">
        <v>1</v>
      </c>
      <c r="O2717" t="s">
        <v>8301</v>
      </c>
      <c r="P2717" s="13">
        <v>0</v>
      </c>
      <c r="Q2717">
        <f>IFERROR(ROUND(Kickstarter!E2717/[1]Kickstarter!L2717,2),0)</f>
        <v>10584.9</v>
      </c>
      <c r="R2717" s="16" t="s">
        <v>8310</v>
      </c>
      <c r="S2717" s="16" t="s">
        <v>8309</v>
      </c>
      <c r="T2717" s="15">
        <f>(((Kickstarter!J2717/60)/60)/24)+DATE(1970,1,1)</f>
        <v>42387.398472222223</v>
      </c>
      <c r="U2717" s="15">
        <f>(((Kickstarter!I2717/60)/60)/24)+DATE(1970,1,1)</f>
        <v>42421.398472222223</v>
      </c>
      <c r="V2717">
        <f>YEAR(T2717)</f>
        <v>2016</v>
      </c>
      <c r="W2717">
        <f>YEAR(U2717)</f>
        <v>2016</v>
      </c>
    </row>
    <row r="2718" spans="1:23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5">
        <f t="shared" si="42"/>
        <v>42255.333252314813</v>
      </c>
      <c r="L2718" t="b">
        <v>1</v>
      </c>
      <c r="M2718">
        <v>187</v>
      </c>
      <c r="N2718" t="b">
        <v>1</v>
      </c>
      <c r="O2718" t="s">
        <v>8301</v>
      </c>
      <c r="P2718" s="13">
        <v>0</v>
      </c>
      <c r="Q2718">
        <f>IFERROR(ROUND(Kickstarter!E2718/[1]Kickstarter!L2718,2),0)</f>
        <v>5999.01</v>
      </c>
      <c r="R2718" s="16" t="s">
        <v>8315</v>
      </c>
      <c r="S2718" s="16" t="s">
        <v>8320</v>
      </c>
      <c r="T2718" s="15">
        <f>(((Kickstarter!J2718/60)/60)/24)+DATE(1970,1,1)</f>
        <v>42255.333252314813</v>
      </c>
      <c r="U2718" s="15">
        <f>(((Kickstarter!I2718/60)/60)/24)+DATE(1970,1,1)</f>
        <v>42285.333252314813</v>
      </c>
      <c r="V2718">
        <f>YEAR(T2718)</f>
        <v>2015</v>
      </c>
      <c r="W2718">
        <f>YEAR(U2718)</f>
        <v>2015</v>
      </c>
    </row>
    <row r="2719" spans="1:23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5">
        <f t="shared" si="42"/>
        <v>41934.914918981478</v>
      </c>
      <c r="L2719" t="b">
        <v>1</v>
      </c>
      <c r="M2719">
        <v>325</v>
      </c>
      <c r="N2719" t="b">
        <v>1</v>
      </c>
      <c r="O2719" t="s">
        <v>8301</v>
      </c>
      <c r="P2719" s="13">
        <v>0</v>
      </c>
      <c r="Q2719">
        <f>IFERROR(ROUND(Kickstarter!E2719/[1]Kickstarter!L2719,2),0)</f>
        <v>10008.67</v>
      </c>
      <c r="R2719" s="16" t="s">
        <v>8318</v>
      </c>
      <c r="S2719" s="16" t="s">
        <v>8331</v>
      </c>
      <c r="T2719" s="15">
        <f>(((Kickstarter!J2719/60)/60)/24)+DATE(1970,1,1)</f>
        <v>41934.914918981485</v>
      </c>
      <c r="U2719" s="15">
        <f>(((Kickstarter!I2719/60)/60)/24)+DATE(1970,1,1)</f>
        <v>41979.956585648149</v>
      </c>
      <c r="V2719">
        <f>YEAR(T2719)</f>
        <v>2014</v>
      </c>
      <c r="W2719">
        <f>YEAR(U2719)</f>
        <v>2014</v>
      </c>
    </row>
    <row r="2720" spans="1:23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5">
        <f t="shared" si="42"/>
        <v>42465.596585648149</v>
      </c>
      <c r="L2720" t="b">
        <v>1</v>
      </c>
      <c r="M2720">
        <v>148</v>
      </c>
      <c r="N2720" t="b">
        <v>1</v>
      </c>
      <c r="O2720" t="s">
        <v>8301</v>
      </c>
      <c r="P2720" s="13">
        <v>0</v>
      </c>
      <c r="Q2720">
        <f>IFERROR(ROUND(Kickstarter!E2720/[1]Kickstarter!L2720,2),0)</f>
        <v>18645</v>
      </c>
      <c r="R2720" s="16" t="s">
        <v>8313</v>
      </c>
      <c r="S2720" s="16" t="s">
        <v>8322</v>
      </c>
      <c r="T2720" s="15">
        <f>(((Kickstarter!J2720/60)/60)/24)+DATE(1970,1,1)</f>
        <v>42465.596585648149</v>
      </c>
      <c r="U2720" s="15">
        <f>(((Kickstarter!I2720/60)/60)/24)+DATE(1970,1,1)</f>
        <v>42493.958333333328</v>
      </c>
      <c r="V2720">
        <f>YEAR(T2720)</f>
        <v>2016</v>
      </c>
      <c r="W2720">
        <f>YEAR(U2720)</f>
        <v>2016</v>
      </c>
    </row>
    <row r="2721" spans="1:23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5">
        <f t="shared" si="42"/>
        <v>42418.031180555554</v>
      </c>
      <c r="L2721" t="b">
        <v>0</v>
      </c>
      <c r="M2721">
        <v>69</v>
      </c>
      <c r="N2721" t="b">
        <v>1</v>
      </c>
      <c r="O2721" t="s">
        <v>8301</v>
      </c>
      <c r="P2721" s="13">
        <v>0</v>
      </c>
      <c r="Q2721">
        <f>IFERROR(ROUND(Kickstarter!E2721/[1]Kickstarter!L2721,2),0)</f>
        <v>3265</v>
      </c>
      <c r="R2721" s="16" t="s">
        <v>8313</v>
      </c>
      <c r="S2721" s="16" t="s">
        <v>8322</v>
      </c>
      <c r="T2721" s="15">
        <f>(((Kickstarter!J2721/60)/60)/24)+DATE(1970,1,1)</f>
        <v>42418.031180555554</v>
      </c>
      <c r="U2721" s="15">
        <f>(((Kickstarter!I2721/60)/60)/24)+DATE(1970,1,1)</f>
        <v>42477.989513888882</v>
      </c>
      <c r="V2721">
        <f>YEAR(T2721)</f>
        <v>2016</v>
      </c>
      <c r="W2721">
        <f>YEAR(U2721)</f>
        <v>2016</v>
      </c>
    </row>
    <row r="2722" spans="1:23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5">
        <f t="shared" si="42"/>
        <v>42655.465891203705</v>
      </c>
      <c r="L2722" t="b">
        <v>0</v>
      </c>
      <c r="M2722">
        <v>173</v>
      </c>
      <c r="N2722" t="b">
        <v>1</v>
      </c>
      <c r="O2722" t="s">
        <v>8301</v>
      </c>
      <c r="P2722" s="13">
        <v>0</v>
      </c>
      <c r="Q2722">
        <f>IFERROR(ROUND(Kickstarter!E2722/[1]Kickstarter!L2722,2),0)</f>
        <v>14765.5</v>
      </c>
      <c r="R2722" s="16" t="s">
        <v>8313</v>
      </c>
      <c r="S2722" s="16" t="s">
        <v>8343</v>
      </c>
      <c r="T2722" s="15">
        <f>(((Kickstarter!J2722/60)/60)/24)+DATE(1970,1,1)</f>
        <v>42655.465891203698</v>
      </c>
      <c r="U2722" s="15">
        <f>(((Kickstarter!I2722/60)/60)/24)+DATE(1970,1,1)</f>
        <v>42685.507557870369</v>
      </c>
      <c r="V2722">
        <f>YEAR(T2722)</f>
        <v>2016</v>
      </c>
      <c r="W2722">
        <f>YEAR(U2722)</f>
        <v>2016</v>
      </c>
    </row>
    <row r="2723" spans="1:23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5">
        <f t="shared" si="42"/>
        <v>41493.543958333335</v>
      </c>
      <c r="L2723" t="b">
        <v>0</v>
      </c>
      <c r="M2723">
        <v>269</v>
      </c>
      <c r="N2723" t="b">
        <v>1</v>
      </c>
      <c r="O2723" t="s">
        <v>8293</v>
      </c>
      <c r="P2723" s="13">
        <v>0</v>
      </c>
      <c r="Q2723">
        <f>IFERROR(ROUND(Kickstarter!E2723/[1]Kickstarter!L2723,2),0)</f>
        <v>3655</v>
      </c>
      <c r="R2723" s="16" t="s">
        <v>8318</v>
      </c>
      <c r="S2723" s="16" t="s">
        <v>8331</v>
      </c>
      <c r="T2723" s="15">
        <f>(((Kickstarter!J2723/60)/60)/24)+DATE(1970,1,1)</f>
        <v>41493.543958333335</v>
      </c>
      <c r="U2723" s="15">
        <f>(((Kickstarter!I2723/60)/60)/24)+DATE(1970,1,1)</f>
        <v>41523.791666666664</v>
      </c>
      <c r="V2723">
        <f>YEAR(T2723)</f>
        <v>2013</v>
      </c>
      <c r="W2723">
        <f>YEAR(U2723)</f>
        <v>2013</v>
      </c>
    </row>
    <row r="2724" spans="1:23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5">
        <f t="shared" si="42"/>
        <v>42704.857094907406</v>
      </c>
      <c r="L2724" t="b">
        <v>0</v>
      </c>
      <c r="M2724">
        <v>185</v>
      </c>
      <c r="N2724" t="b">
        <v>1</v>
      </c>
      <c r="O2724" t="s">
        <v>8293</v>
      </c>
      <c r="P2724" s="13">
        <v>0</v>
      </c>
      <c r="Q2724">
        <f>IFERROR(ROUND(Kickstarter!E2724/[1]Kickstarter!L2724,2),0)</f>
        <v>6313.5</v>
      </c>
      <c r="R2724" s="16" t="s">
        <v>8324</v>
      </c>
      <c r="S2724" s="16" t="s">
        <v>8341</v>
      </c>
      <c r="T2724" s="15">
        <f>(((Kickstarter!J2724/60)/60)/24)+DATE(1970,1,1)</f>
        <v>42704.857094907406</v>
      </c>
      <c r="U2724" s="15">
        <f>(((Kickstarter!I2724/60)/60)/24)+DATE(1970,1,1)</f>
        <v>42764.857094907406</v>
      </c>
      <c r="V2724">
        <f>YEAR(T2724)</f>
        <v>2016</v>
      </c>
      <c r="W2724">
        <f>YEAR(U2724)</f>
        <v>2017</v>
      </c>
    </row>
    <row r="2725" spans="1:23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5">
        <f t="shared" si="42"/>
        <v>41944.83898148148</v>
      </c>
      <c r="L2725" t="b">
        <v>0</v>
      </c>
      <c r="M2725">
        <v>176</v>
      </c>
      <c r="N2725" t="b">
        <v>1</v>
      </c>
      <c r="O2725" t="s">
        <v>8293</v>
      </c>
      <c r="P2725" s="13">
        <v>0</v>
      </c>
      <c r="Q2725">
        <f>IFERROR(ROUND(Kickstarter!E2725/[1]Kickstarter!L2725,2),0)</f>
        <v>16806</v>
      </c>
      <c r="R2725" s="16" t="s">
        <v>8308</v>
      </c>
      <c r="S2725" s="16" t="s">
        <v>8342</v>
      </c>
      <c r="T2725" s="15">
        <f>(((Kickstarter!J2725/60)/60)/24)+DATE(1970,1,1)</f>
        <v>41944.83898148148</v>
      </c>
      <c r="U2725" s="15">
        <f>(((Kickstarter!I2725/60)/60)/24)+DATE(1970,1,1)</f>
        <v>42004.880648148144</v>
      </c>
      <c r="V2725">
        <f>YEAR(T2725)</f>
        <v>2014</v>
      </c>
      <c r="W2725">
        <f>YEAR(U2725)</f>
        <v>2014</v>
      </c>
    </row>
    <row r="2726" spans="1:23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5">
        <f t="shared" si="42"/>
        <v>42199.32707175926</v>
      </c>
      <c r="L2726" t="b">
        <v>0</v>
      </c>
      <c r="M2726">
        <v>1019</v>
      </c>
      <c r="N2726" t="b">
        <v>1</v>
      </c>
      <c r="O2726" t="s">
        <v>8293</v>
      </c>
      <c r="P2726" s="13">
        <v>0</v>
      </c>
      <c r="Q2726">
        <f>IFERROR(ROUND(Kickstarter!E2726/[1]Kickstarter!L2726,2),0)</f>
        <v>3663.44</v>
      </c>
      <c r="R2726" s="16" t="s">
        <v>8308</v>
      </c>
      <c r="S2726" s="16" t="s">
        <v>8332</v>
      </c>
      <c r="T2726" s="15">
        <f>(((Kickstarter!J2726/60)/60)/24)+DATE(1970,1,1)</f>
        <v>42199.32707175926</v>
      </c>
      <c r="U2726" s="15">
        <f>(((Kickstarter!I2726/60)/60)/24)+DATE(1970,1,1)</f>
        <v>42231.32707175926</v>
      </c>
      <c r="V2726">
        <f>YEAR(T2726)</f>
        <v>2015</v>
      </c>
      <c r="W2726">
        <f>YEAR(U2726)</f>
        <v>2015</v>
      </c>
    </row>
    <row r="2727" spans="1:23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5">
        <f t="shared" si="42"/>
        <v>42745.744618055556</v>
      </c>
      <c r="L2727" t="b">
        <v>0</v>
      </c>
      <c r="M2727">
        <v>113</v>
      </c>
      <c r="N2727" t="b">
        <v>1</v>
      </c>
      <c r="O2727" t="s">
        <v>8293</v>
      </c>
      <c r="P2727" s="13">
        <v>0</v>
      </c>
      <c r="Q2727">
        <f>IFERROR(ROUND(Kickstarter!E2727/[1]Kickstarter!L2727,2),0)</f>
        <v>57817</v>
      </c>
      <c r="R2727" s="16" t="s">
        <v>8310</v>
      </c>
      <c r="S2727" s="16" t="s">
        <v>8309</v>
      </c>
      <c r="T2727" s="15">
        <f>(((Kickstarter!J2727/60)/60)/24)+DATE(1970,1,1)</f>
        <v>42745.744618055556</v>
      </c>
      <c r="U2727" s="15">
        <f>(((Kickstarter!I2727/60)/60)/24)+DATE(1970,1,1)</f>
        <v>42795.744618055556</v>
      </c>
      <c r="V2727">
        <f>YEAR(T2727)</f>
        <v>2017</v>
      </c>
      <c r="W2727">
        <f>YEAR(U2727)</f>
        <v>2017</v>
      </c>
    </row>
    <row r="2728" spans="1:23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5">
        <f t="shared" si="42"/>
        <v>42452.579988425925</v>
      </c>
      <c r="L2728" t="b">
        <v>0</v>
      </c>
      <c r="M2728">
        <v>404</v>
      </c>
      <c r="N2728" t="b">
        <v>1</v>
      </c>
      <c r="O2728" t="s">
        <v>8293</v>
      </c>
      <c r="P2728" s="13">
        <v>0</v>
      </c>
      <c r="Q2728">
        <f>IFERROR(ROUND(Kickstarter!E2728/[1]Kickstarter!L2728,2),0)</f>
        <v>52872.5</v>
      </c>
      <c r="R2728" s="16" t="s">
        <v>8310</v>
      </c>
      <c r="S2728" s="16" t="s">
        <v>8319</v>
      </c>
      <c r="T2728" s="15">
        <f>(((Kickstarter!J2728/60)/60)/24)+DATE(1970,1,1)</f>
        <v>42452.579988425925</v>
      </c>
      <c r="U2728" s="15">
        <f>(((Kickstarter!I2728/60)/60)/24)+DATE(1970,1,1)</f>
        <v>42482.579988425925</v>
      </c>
      <c r="V2728">
        <f>YEAR(T2728)</f>
        <v>2016</v>
      </c>
      <c r="W2728">
        <f>YEAR(U2728)</f>
        <v>2016</v>
      </c>
    </row>
    <row r="2729" spans="1:23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5">
        <f t="shared" si="42"/>
        <v>42198.676655092597</v>
      </c>
      <c r="L2729" t="b">
        <v>0</v>
      </c>
      <c r="M2729">
        <v>707</v>
      </c>
      <c r="N2729" t="b">
        <v>1</v>
      </c>
      <c r="O2729" t="s">
        <v>8293</v>
      </c>
      <c r="P2729" s="13">
        <v>0</v>
      </c>
      <c r="Q2729">
        <f>IFERROR(ROUND(Kickstarter!E2729/[1]Kickstarter!L2729,2),0)</f>
        <v>9864.2000000000007</v>
      </c>
      <c r="R2729" s="16" t="s">
        <v>8335</v>
      </c>
      <c r="S2729" s="16" t="s">
        <v>8338</v>
      </c>
      <c r="T2729" s="15">
        <f>(((Kickstarter!J2729/60)/60)/24)+DATE(1970,1,1)</f>
        <v>42198.676655092597</v>
      </c>
      <c r="U2729" s="15">
        <f>(((Kickstarter!I2729/60)/60)/24)+DATE(1970,1,1)</f>
        <v>42223.676655092597</v>
      </c>
      <c r="V2729">
        <f>YEAR(T2729)</f>
        <v>2015</v>
      </c>
      <c r="W2729">
        <f>YEAR(U2729)</f>
        <v>2015</v>
      </c>
    </row>
    <row r="2730" spans="1:23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5">
        <f t="shared" si="42"/>
        <v>42333.59993055556</v>
      </c>
      <c r="L2730" t="b">
        <v>0</v>
      </c>
      <c r="M2730">
        <v>392</v>
      </c>
      <c r="N2730" t="b">
        <v>1</v>
      </c>
      <c r="O2730" t="s">
        <v>8293</v>
      </c>
      <c r="P2730" s="13">
        <v>0</v>
      </c>
      <c r="Q2730">
        <f>IFERROR(ROUND(Kickstarter!E2730/[1]Kickstarter!L2730,2),0)</f>
        <v>30274</v>
      </c>
      <c r="R2730" s="16" t="s">
        <v>8310</v>
      </c>
      <c r="S2730" s="16" t="s">
        <v>8309</v>
      </c>
      <c r="T2730" s="15">
        <f>(((Kickstarter!J2730/60)/60)/24)+DATE(1970,1,1)</f>
        <v>42333.59993055556</v>
      </c>
      <c r="U2730" s="15">
        <f>(((Kickstarter!I2730/60)/60)/24)+DATE(1970,1,1)</f>
        <v>42368.59993055556</v>
      </c>
      <c r="V2730">
        <f>YEAR(T2730)</f>
        <v>2015</v>
      </c>
      <c r="W2730">
        <f>YEAR(U2730)</f>
        <v>2015</v>
      </c>
    </row>
    <row r="2731" spans="1:23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5">
        <f t="shared" si="42"/>
        <v>42095.240706018521</v>
      </c>
      <c r="L2731" t="b">
        <v>0</v>
      </c>
      <c r="M2731">
        <v>23</v>
      </c>
      <c r="N2731" t="b">
        <v>1</v>
      </c>
      <c r="O2731" t="s">
        <v>8293</v>
      </c>
      <c r="P2731" s="13">
        <v>0</v>
      </c>
      <c r="Q2731">
        <f>IFERROR(ROUND(Kickstarter!E2731/[1]Kickstarter!L2731,2),0)</f>
        <v>1958.25</v>
      </c>
      <c r="R2731" s="16" t="s">
        <v>8310</v>
      </c>
      <c r="S2731" s="16" t="s">
        <v>8309</v>
      </c>
      <c r="T2731" s="15">
        <f>(((Kickstarter!J2731/60)/60)/24)+DATE(1970,1,1)</f>
        <v>42095.240706018521</v>
      </c>
      <c r="U2731" s="15">
        <f>(((Kickstarter!I2731/60)/60)/24)+DATE(1970,1,1)</f>
        <v>42125.240706018521</v>
      </c>
      <c r="V2731">
        <f>YEAR(T2731)</f>
        <v>2015</v>
      </c>
      <c r="W2731">
        <f>YEAR(U2731)</f>
        <v>2015</v>
      </c>
    </row>
    <row r="2732" spans="1:23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5">
        <f t="shared" si="42"/>
        <v>41351.541377314818</v>
      </c>
      <c r="L2732" t="b">
        <v>0</v>
      </c>
      <c r="M2732">
        <v>682</v>
      </c>
      <c r="N2732" t="b">
        <v>1</v>
      </c>
      <c r="O2732" t="s">
        <v>8293</v>
      </c>
      <c r="P2732" s="13">
        <v>0</v>
      </c>
      <c r="Q2732">
        <f>IFERROR(ROUND(Kickstarter!E2732/[1]Kickstarter!L2732,2),0)</f>
        <v>11494.75</v>
      </c>
      <c r="R2732" s="16" t="s">
        <v>8310</v>
      </c>
      <c r="S2732" s="16" t="s">
        <v>8309</v>
      </c>
      <c r="T2732" s="15">
        <f>(((Kickstarter!J2732/60)/60)/24)+DATE(1970,1,1)</f>
        <v>41351.541377314818</v>
      </c>
      <c r="U2732" s="15">
        <f>(((Kickstarter!I2732/60)/60)/24)+DATE(1970,1,1)</f>
        <v>41386.541377314818</v>
      </c>
      <c r="V2732">
        <f>YEAR(T2732)</f>
        <v>2013</v>
      </c>
      <c r="W2732">
        <f>YEAR(U2732)</f>
        <v>2013</v>
      </c>
    </row>
    <row r="2733" spans="1:23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5">
        <f t="shared" si="42"/>
        <v>41872.525717592594</v>
      </c>
      <c r="L2733" t="b">
        <v>0</v>
      </c>
      <c r="M2733">
        <v>37</v>
      </c>
      <c r="N2733" t="b">
        <v>1</v>
      </c>
      <c r="O2733" t="s">
        <v>8293</v>
      </c>
      <c r="P2733" s="13">
        <v>0</v>
      </c>
      <c r="Q2733">
        <f>IFERROR(ROUND(Kickstarter!E2733/[1]Kickstarter!L2733,2),0)</f>
        <v>15645.5</v>
      </c>
      <c r="R2733" s="16" t="s">
        <v>8313</v>
      </c>
      <c r="S2733" s="16" t="s">
        <v>8322</v>
      </c>
      <c r="T2733" s="15">
        <f>(((Kickstarter!J2733/60)/60)/24)+DATE(1970,1,1)</f>
        <v>41872.525717592594</v>
      </c>
      <c r="U2733" s="15">
        <f>(((Kickstarter!I2733/60)/60)/24)+DATE(1970,1,1)</f>
        <v>41930.166666666664</v>
      </c>
      <c r="V2733">
        <f>YEAR(T2733)</f>
        <v>2014</v>
      </c>
      <c r="W2733">
        <f>YEAR(U2733)</f>
        <v>2014</v>
      </c>
    </row>
    <row r="2734" spans="1:23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5">
        <f t="shared" si="42"/>
        <v>41389.808194444442</v>
      </c>
      <c r="L2734" t="b">
        <v>0</v>
      </c>
      <c r="M2734">
        <v>146</v>
      </c>
      <c r="N2734" t="b">
        <v>1</v>
      </c>
      <c r="O2734" t="s">
        <v>8293</v>
      </c>
      <c r="P2734" s="13">
        <v>0</v>
      </c>
      <c r="Q2734">
        <f>IFERROR(ROUND(Kickstarter!E2734/[1]Kickstarter!L2734,2),0)</f>
        <v>7095</v>
      </c>
      <c r="R2734" s="16" t="s">
        <v>8335</v>
      </c>
      <c r="S2734" s="16" t="s">
        <v>8334</v>
      </c>
      <c r="T2734" s="15">
        <f>(((Kickstarter!J2734/60)/60)/24)+DATE(1970,1,1)</f>
        <v>41389.808194444442</v>
      </c>
      <c r="U2734" s="15">
        <f>(((Kickstarter!I2734/60)/60)/24)+DATE(1970,1,1)</f>
        <v>41422</v>
      </c>
      <c r="V2734">
        <f>YEAR(T2734)</f>
        <v>2013</v>
      </c>
      <c r="W2734">
        <f>YEAR(U2734)</f>
        <v>2013</v>
      </c>
    </row>
    <row r="2735" spans="1:23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5">
        <f t="shared" si="42"/>
        <v>42044.272847222222</v>
      </c>
      <c r="L2735" t="b">
        <v>0</v>
      </c>
      <c r="M2735">
        <v>119</v>
      </c>
      <c r="N2735" t="b">
        <v>1</v>
      </c>
      <c r="O2735" t="s">
        <v>8293</v>
      </c>
      <c r="P2735" s="13">
        <v>0</v>
      </c>
      <c r="Q2735">
        <f>IFERROR(ROUND(Kickstarter!E2735/[1]Kickstarter!L2735,2),0)</f>
        <v>26884.5</v>
      </c>
      <c r="R2735" s="16" t="s">
        <v>8310</v>
      </c>
      <c r="S2735" s="16" t="s">
        <v>8309</v>
      </c>
      <c r="T2735" s="15">
        <f>(((Kickstarter!J2735/60)/60)/24)+DATE(1970,1,1)</f>
        <v>42044.272847222222</v>
      </c>
      <c r="U2735" s="15">
        <f>(((Kickstarter!I2735/60)/60)/24)+DATE(1970,1,1)</f>
        <v>42104.231180555551</v>
      </c>
      <c r="V2735">
        <f>YEAR(T2735)</f>
        <v>2015</v>
      </c>
      <c r="W2735">
        <f>YEAR(U2735)</f>
        <v>2015</v>
      </c>
    </row>
    <row r="2736" spans="1:23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5">
        <f t="shared" si="42"/>
        <v>42626.668888888889</v>
      </c>
      <c r="L2736" t="b">
        <v>0</v>
      </c>
      <c r="M2736">
        <v>163</v>
      </c>
      <c r="N2736" t="b">
        <v>1</v>
      </c>
      <c r="O2736" t="s">
        <v>8293</v>
      </c>
      <c r="P2736" s="13">
        <v>0</v>
      </c>
      <c r="Q2736">
        <f>IFERROR(ROUND(Kickstarter!E2736/[1]Kickstarter!L2736,2),0)</f>
        <v>11301.5</v>
      </c>
      <c r="R2736" s="16" t="s">
        <v>8318</v>
      </c>
      <c r="S2736" s="16" t="s">
        <v>8331</v>
      </c>
      <c r="T2736" s="15">
        <f>(((Kickstarter!J2736/60)/60)/24)+DATE(1970,1,1)</f>
        <v>42626.668888888889</v>
      </c>
      <c r="U2736" s="15">
        <f>(((Kickstarter!I2736/60)/60)/24)+DATE(1970,1,1)</f>
        <v>42656.915972222225</v>
      </c>
      <c r="V2736">
        <f>YEAR(T2736)</f>
        <v>2016</v>
      </c>
      <c r="W2736">
        <f>YEAR(U2736)</f>
        <v>2016</v>
      </c>
    </row>
    <row r="2737" spans="1:23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5">
        <f t="shared" si="42"/>
        <v>41316.120949074073</v>
      </c>
      <c r="L2737" t="b">
        <v>0</v>
      </c>
      <c r="M2737">
        <v>339</v>
      </c>
      <c r="N2737" t="b">
        <v>1</v>
      </c>
      <c r="O2737" t="s">
        <v>8293</v>
      </c>
      <c r="P2737" s="13">
        <v>0</v>
      </c>
      <c r="Q2737">
        <f>IFERROR(ROUND(Kickstarter!E2737/[1]Kickstarter!L2737,2),0)</f>
        <v>3668.01</v>
      </c>
      <c r="R2737" s="16" t="s">
        <v>8310</v>
      </c>
      <c r="S2737" s="16" t="s">
        <v>8311</v>
      </c>
      <c r="T2737" s="15">
        <f>(((Kickstarter!J2737/60)/60)/24)+DATE(1970,1,1)</f>
        <v>41316.120949074073</v>
      </c>
      <c r="U2737" s="15">
        <f>(((Kickstarter!I2737/60)/60)/24)+DATE(1970,1,1)</f>
        <v>41346.833333333336</v>
      </c>
      <c r="V2737">
        <f>YEAR(T2737)</f>
        <v>2013</v>
      </c>
      <c r="W2737">
        <f>YEAR(U2737)</f>
        <v>2013</v>
      </c>
    </row>
    <row r="2738" spans="1:23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5">
        <f t="shared" si="42"/>
        <v>41722.666354166664</v>
      </c>
      <c r="L2738" t="b">
        <v>0</v>
      </c>
      <c r="M2738">
        <v>58</v>
      </c>
      <c r="N2738" t="b">
        <v>1</v>
      </c>
      <c r="O2738" t="s">
        <v>8293</v>
      </c>
      <c r="P2738" s="13">
        <v>0</v>
      </c>
      <c r="Q2738">
        <f>IFERROR(ROUND(Kickstarter!E2738/[1]Kickstarter!L2738,2),0)</f>
        <v>4916</v>
      </c>
      <c r="R2738" s="16" t="s">
        <v>8315</v>
      </c>
      <c r="S2738" s="16" t="s">
        <v>8320</v>
      </c>
      <c r="T2738" s="15">
        <f>(((Kickstarter!J2738/60)/60)/24)+DATE(1970,1,1)</f>
        <v>41722.666354166664</v>
      </c>
      <c r="U2738" s="15">
        <f>(((Kickstarter!I2738/60)/60)/24)+DATE(1970,1,1)</f>
        <v>41752.666354166664</v>
      </c>
      <c r="V2738">
        <f>YEAR(T2738)</f>
        <v>2014</v>
      </c>
      <c r="W2738">
        <f>YEAR(U2738)</f>
        <v>2014</v>
      </c>
    </row>
    <row r="2739" spans="1:23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5">
        <f t="shared" si="42"/>
        <v>41611.917673611111</v>
      </c>
      <c r="L2739" t="b">
        <v>0</v>
      </c>
      <c r="M2739">
        <v>456</v>
      </c>
      <c r="N2739" t="b">
        <v>1</v>
      </c>
      <c r="O2739" t="s">
        <v>8293</v>
      </c>
      <c r="P2739" s="13">
        <v>0</v>
      </c>
      <c r="Q2739">
        <f>IFERROR(ROUND(Kickstarter!E2739/[1]Kickstarter!L2739,2),0)</f>
        <v>36909.120000000003</v>
      </c>
      <c r="R2739" s="16" t="s">
        <v>8315</v>
      </c>
      <c r="S2739" s="16" t="s">
        <v>8321</v>
      </c>
      <c r="T2739" s="15">
        <f>(((Kickstarter!J2739/60)/60)/24)+DATE(1970,1,1)</f>
        <v>41611.917673611111</v>
      </c>
      <c r="U2739" s="15">
        <f>(((Kickstarter!I2739/60)/60)/24)+DATE(1970,1,1)</f>
        <v>41654.791666666664</v>
      </c>
      <c r="V2739">
        <f>YEAR(T2739)</f>
        <v>2013</v>
      </c>
      <c r="W2739">
        <f>YEAR(U2739)</f>
        <v>2014</v>
      </c>
    </row>
    <row r="2740" spans="1:23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5">
        <f t="shared" si="42"/>
        <v>42620.143564814818</v>
      </c>
      <c r="L2740" t="b">
        <v>0</v>
      </c>
      <c r="M2740">
        <v>15</v>
      </c>
      <c r="N2740" t="b">
        <v>1</v>
      </c>
      <c r="O2740" t="s">
        <v>8293</v>
      </c>
      <c r="P2740" s="13">
        <v>0</v>
      </c>
      <c r="Q2740">
        <f>IFERROR(ROUND(Kickstarter!E2740/[1]Kickstarter!L2740,2),0)</f>
        <v>3698.5</v>
      </c>
      <c r="R2740" s="16" t="s">
        <v>8324</v>
      </c>
      <c r="S2740" s="16" t="s">
        <v>8327</v>
      </c>
      <c r="T2740" s="15">
        <f>(((Kickstarter!J2740/60)/60)/24)+DATE(1970,1,1)</f>
        <v>42620.143564814818</v>
      </c>
      <c r="U2740" s="15">
        <f>(((Kickstarter!I2740/60)/60)/24)+DATE(1970,1,1)</f>
        <v>42680.143564814818</v>
      </c>
      <c r="V2740">
        <f>YEAR(T2740)</f>
        <v>2016</v>
      </c>
      <c r="W2740">
        <f>YEAR(U2740)</f>
        <v>2016</v>
      </c>
    </row>
    <row r="2741" spans="1:23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5">
        <f t="shared" si="42"/>
        <v>41719.887928240743</v>
      </c>
      <c r="L2741" t="b">
        <v>0</v>
      </c>
      <c r="M2741">
        <v>191</v>
      </c>
      <c r="N2741" t="b">
        <v>1</v>
      </c>
      <c r="O2741" t="s">
        <v>8293</v>
      </c>
      <c r="P2741" s="13">
        <v>0</v>
      </c>
      <c r="Q2741">
        <f>IFERROR(ROUND(Kickstarter!E2741/[1]Kickstarter!L2741,2),0)</f>
        <v>2112.5</v>
      </c>
      <c r="R2741" s="16" t="s">
        <v>8313</v>
      </c>
      <c r="S2741" s="16" t="s">
        <v>8322</v>
      </c>
      <c r="T2741" s="15">
        <f>(((Kickstarter!J2741/60)/60)/24)+DATE(1970,1,1)</f>
        <v>41719.887928240743</v>
      </c>
      <c r="U2741" s="15">
        <f>(((Kickstarter!I2741/60)/60)/24)+DATE(1970,1,1)</f>
        <v>41764.887928240743</v>
      </c>
      <c r="V2741">
        <f>YEAR(T2741)</f>
        <v>2014</v>
      </c>
      <c r="W2741">
        <f>YEAR(U2741)</f>
        <v>2014</v>
      </c>
    </row>
    <row r="2742" spans="1:23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5">
        <f t="shared" si="42"/>
        <v>42045.031851851847</v>
      </c>
      <c r="L2742" t="b">
        <v>0</v>
      </c>
      <c r="M2742">
        <v>17</v>
      </c>
      <c r="N2742" t="b">
        <v>1</v>
      </c>
      <c r="O2742" t="s">
        <v>8293</v>
      </c>
      <c r="P2742" s="13">
        <v>0</v>
      </c>
      <c r="Q2742">
        <f>IFERROR(ROUND(Kickstarter!E2742/[1]Kickstarter!L2742,2),0)</f>
        <v>155</v>
      </c>
      <c r="R2742" s="16" t="s">
        <v>8335</v>
      </c>
      <c r="S2742" s="16" t="s">
        <v>8338</v>
      </c>
      <c r="T2742" s="15">
        <f>(((Kickstarter!J2742/60)/60)/24)+DATE(1970,1,1)</f>
        <v>42045.031851851847</v>
      </c>
      <c r="U2742" s="15">
        <f>(((Kickstarter!I2742/60)/60)/24)+DATE(1970,1,1)</f>
        <v>42074.99018518519</v>
      </c>
      <c r="V2742">
        <f>YEAR(T2742)</f>
        <v>2015</v>
      </c>
      <c r="W2742">
        <f>YEAR(U2742)</f>
        <v>2015</v>
      </c>
    </row>
    <row r="2743" spans="1:23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5">
        <f t="shared" si="42"/>
        <v>41911.657430555555</v>
      </c>
      <c r="L2743" t="b">
        <v>0</v>
      </c>
      <c r="M2743">
        <v>4</v>
      </c>
      <c r="N2743" t="b">
        <v>0</v>
      </c>
      <c r="O2743" t="s">
        <v>8302</v>
      </c>
      <c r="P2743" s="13">
        <v>0</v>
      </c>
      <c r="Q2743">
        <f>IFERROR(ROUND(Kickstarter!E2743/[1]Kickstarter!L2743,2),0)</f>
        <v>17.5</v>
      </c>
      <c r="R2743" s="16" t="s">
        <v>8310</v>
      </c>
      <c r="S2743" s="16" t="s">
        <v>8309</v>
      </c>
      <c r="T2743" s="15">
        <f>(((Kickstarter!J2743/60)/60)/24)+DATE(1970,1,1)</f>
        <v>41911.657430555555</v>
      </c>
      <c r="U2743" s="15">
        <f>(((Kickstarter!I2743/60)/60)/24)+DATE(1970,1,1)</f>
        <v>41932.088194444441</v>
      </c>
      <c r="V2743">
        <f>YEAR(T2743)</f>
        <v>2014</v>
      </c>
      <c r="W2743">
        <f>YEAR(U2743)</f>
        <v>2014</v>
      </c>
    </row>
    <row r="2744" spans="1:23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5">
        <f t="shared" si="42"/>
        <v>41030.719756944447</v>
      </c>
      <c r="L2744" t="b">
        <v>0</v>
      </c>
      <c r="M2744">
        <v>18</v>
      </c>
      <c r="N2744" t="b">
        <v>0</v>
      </c>
      <c r="O2744" t="s">
        <v>8302</v>
      </c>
      <c r="P2744" s="13">
        <v>0</v>
      </c>
      <c r="Q2744">
        <f>IFERROR(ROUND(Kickstarter!E2744/[1]Kickstarter!L2744,2),0)</f>
        <v>365.5</v>
      </c>
      <c r="R2744" s="16" t="s">
        <v>8313</v>
      </c>
      <c r="S2744" s="16" t="s">
        <v>8322</v>
      </c>
      <c r="T2744" s="15">
        <f>(((Kickstarter!J2744/60)/60)/24)+DATE(1970,1,1)</f>
        <v>41030.719756944447</v>
      </c>
      <c r="U2744" s="15">
        <f>(((Kickstarter!I2744/60)/60)/24)+DATE(1970,1,1)</f>
        <v>41044.719756944447</v>
      </c>
      <c r="V2744">
        <f>YEAR(T2744)</f>
        <v>2012</v>
      </c>
      <c r="W2744">
        <f>YEAR(U2744)</f>
        <v>2012</v>
      </c>
    </row>
    <row r="2745" spans="1:23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5">
        <f t="shared" si="42"/>
        <v>42632.328784722224</v>
      </c>
      <c r="L2745" t="b">
        <v>0</v>
      </c>
      <c r="M2745">
        <v>0</v>
      </c>
      <c r="N2745" t="b">
        <v>0</v>
      </c>
      <c r="O2745" t="s">
        <v>8302</v>
      </c>
      <c r="P2745" s="13">
        <v>0</v>
      </c>
      <c r="Q2745">
        <f>IFERROR(ROUND(Kickstarter!E2745/[1]Kickstarter!L2745,2),0)</f>
        <v>0</v>
      </c>
      <c r="R2745" s="16" t="s">
        <v>8310</v>
      </c>
      <c r="S2745" s="16" t="s">
        <v>8309</v>
      </c>
      <c r="T2745" s="15">
        <f>(((Kickstarter!J2745/60)/60)/24)+DATE(1970,1,1)</f>
        <v>42632.328784722224</v>
      </c>
      <c r="U2745" s="15">
        <f>(((Kickstarter!I2745/60)/60)/24)+DATE(1970,1,1)</f>
        <v>42662.328784722224</v>
      </c>
      <c r="V2745">
        <f>YEAR(T2745)</f>
        <v>2016</v>
      </c>
      <c r="W2745">
        <f>YEAR(U2745)</f>
        <v>2016</v>
      </c>
    </row>
    <row r="2746" spans="1:23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5">
        <f t="shared" si="42"/>
        <v>40938.062476851854</v>
      </c>
      <c r="L2746" t="b">
        <v>0</v>
      </c>
      <c r="M2746">
        <v>22</v>
      </c>
      <c r="N2746" t="b">
        <v>0</v>
      </c>
      <c r="O2746" t="s">
        <v>8302</v>
      </c>
      <c r="P2746" s="13">
        <v>0</v>
      </c>
      <c r="Q2746">
        <f>IFERROR(ROUND(Kickstarter!E2746/[1]Kickstarter!L2746,2),0)</f>
        <v>835</v>
      </c>
      <c r="R2746" s="16" t="s">
        <v>8310</v>
      </c>
      <c r="S2746" s="16" t="s">
        <v>8311</v>
      </c>
      <c r="T2746" s="15">
        <f>(((Kickstarter!J2746/60)/60)/24)+DATE(1970,1,1)</f>
        <v>40938.062476851854</v>
      </c>
      <c r="U2746" s="15">
        <f>(((Kickstarter!I2746/60)/60)/24)+DATE(1970,1,1)</f>
        <v>40968.062476851854</v>
      </c>
      <c r="V2746">
        <f>YEAR(T2746)</f>
        <v>2012</v>
      </c>
      <c r="W2746">
        <f>YEAR(U2746)</f>
        <v>2012</v>
      </c>
    </row>
    <row r="2747" spans="1:23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5">
        <f t="shared" si="42"/>
        <v>41044.988055555557</v>
      </c>
      <c r="L2747" t="b">
        <v>0</v>
      </c>
      <c r="M2747">
        <v>49</v>
      </c>
      <c r="N2747" t="b">
        <v>0</v>
      </c>
      <c r="O2747" t="s">
        <v>8302</v>
      </c>
      <c r="P2747" s="13">
        <v>0</v>
      </c>
      <c r="Q2747">
        <f>IFERROR(ROUND(Kickstarter!E2747/[1]Kickstarter!L2747,2),0)</f>
        <v>1751</v>
      </c>
      <c r="R2747" s="16" t="s">
        <v>8318</v>
      </c>
      <c r="S2747" s="16" t="s">
        <v>8331</v>
      </c>
      <c r="T2747" s="15">
        <f>(((Kickstarter!J2747/60)/60)/24)+DATE(1970,1,1)</f>
        <v>41044.988055555557</v>
      </c>
      <c r="U2747" s="15">
        <f>(((Kickstarter!I2747/60)/60)/24)+DATE(1970,1,1)</f>
        <v>41104.988055555557</v>
      </c>
      <c r="V2747">
        <f>YEAR(T2747)</f>
        <v>2012</v>
      </c>
      <c r="W2747">
        <f>YEAR(U2747)</f>
        <v>2012</v>
      </c>
    </row>
    <row r="2748" spans="1:23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5">
        <f t="shared" si="42"/>
        <v>41850.781377314815</v>
      </c>
      <c r="L2748" t="b">
        <v>0</v>
      </c>
      <c r="M2748">
        <v>19</v>
      </c>
      <c r="N2748" t="b">
        <v>0</v>
      </c>
      <c r="O2748" t="s">
        <v>8302</v>
      </c>
      <c r="P2748" s="13">
        <v>0</v>
      </c>
      <c r="Q2748">
        <f>IFERROR(ROUND(Kickstarter!E2748/[1]Kickstarter!L2748,2),0)</f>
        <v>801</v>
      </c>
      <c r="R2748" s="16" t="s">
        <v>8310</v>
      </c>
      <c r="S2748" s="16" t="s">
        <v>8309</v>
      </c>
      <c r="T2748" s="15">
        <f>(((Kickstarter!J2748/60)/60)/24)+DATE(1970,1,1)</f>
        <v>41850.781377314815</v>
      </c>
      <c r="U2748" s="15">
        <f>(((Kickstarter!I2748/60)/60)/24)+DATE(1970,1,1)</f>
        <v>41880.781377314815</v>
      </c>
      <c r="V2748">
        <f>YEAR(T2748)</f>
        <v>2014</v>
      </c>
      <c r="W2748">
        <f>YEAR(U2748)</f>
        <v>2014</v>
      </c>
    </row>
    <row r="2749" spans="1:23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5">
        <f t="shared" si="42"/>
        <v>41044.648113425923</v>
      </c>
      <c r="L2749" t="b">
        <v>0</v>
      </c>
      <c r="M2749">
        <v>4</v>
      </c>
      <c r="N2749" t="b">
        <v>0</v>
      </c>
      <c r="O2749" t="s">
        <v>8302</v>
      </c>
      <c r="P2749" s="13">
        <v>0</v>
      </c>
      <c r="Q2749">
        <f>IFERROR(ROUND(Kickstarter!E2749/[1]Kickstarter!L2749,2),0)</f>
        <v>140</v>
      </c>
      <c r="R2749" s="16" t="s">
        <v>8313</v>
      </c>
      <c r="S2749" s="16" t="s">
        <v>8322</v>
      </c>
      <c r="T2749" s="15">
        <f>(((Kickstarter!J2749/60)/60)/24)+DATE(1970,1,1)</f>
        <v>41044.64811342593</v>
      </c>
      <c r="U2749" s="15">
        <f>(((Kickstarter!I2749/60)/60)/24)+DATE(1970,1,1)</f>
        <v>41076.131944444445</v>
      </c>
      <c r="V2749">
        <f>YEAR(T2749)</f>
        <v>2012</v>
      </c>
      <c r="W2749">
        <f>YEAR(U2749)</f>
        <v>2012</v>
      </c>
    </row>
    <row r="2750" spans="1:23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5">
        <f t="shared" si="42"/>
        <v>42585.7106712963</v>
      </c>
      <c r="L2750" t="b">
        <v>0</v>
      </c>
      <c r="M2750">
        <v>4</v>
      </c>
      <c r="N2750" t="b">
        <v>0</v>
      </c>
      <c r="O2750" t="s">
        <v>8302</v>
      </c>
      <c r="P2750" s="13">
        <v>0</v>
      </c>
      <c r="Q2750">
        <f>IFERROR(ROUND(Kickstarter!E2750/[1]Kickstarter!L2750,2),0)</f>
        <v>53</v>
      </c>
      <c r="R2750" s="16" t="s">
        <v>8335</v>
      </c>
      <c r="S2750" s="16" t="s">
        <v>8338</v>
      </c>
      <c r="T2750" s="15">
        <f>(((Kickstarter!J2750/60)/60)/24)+DATE(1970,1,1)</f>
        <v>42585.7106712963</v>
      </c>
      <c r="U2750" s="15">
        <f>(((Kickstarter!I2750/60)/60)/24)+DATE(1970,1,1)</f>
        <v>42615.7106712963</v>
      </c>
      <c r="V2750">
        <f>YEAR(T2750)</f>
        <v>2016</v>
      </c>
      <c r="W2750">
        <f>YEAR(U2750)</f>
        <v>2016</v>
      </c>
    </row>
    <row r="2751" spans="1:23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5">
        <f t="shared" si="42"/>
        <v>42068.799039351856</v>
      </c>
      <c r="L2751" t="b">
        <v>0</v>
      </c>
      <c r="M2751">
        <v>2</v>
      </c>
      <c r="N2751" t="b">
        <v>0</v>
      </c>
      <c r="O2751" t="s">
        <v>8302</v>
      </c>
      <c r="P2751" s="13">
        <v>0</v>
      </c>
      <c r="Q2751">
        <f>IFERROR(ROUND(Kickstarter!E2751/[1]Kickstarter!L2751,2),0)</f>
        <v>110</v>
      </c>
      <c r="R2751" s="16" t="s">
        <v>8310</v>
      </c>
      <c r="S2751" s="16" t="s">
        <v>8309</v>
      </c>
      <c r="T2751" s="15">
        <f>(((Kickstarter!J2751/60)/60)/24)+DATE(1970,1,1)</f>
        <v>42068.799039351856</v>
      </c>
      <c r="U2751" s="15">
        <f>(((Kickstarter!I2751/60)/60)/24)+DATE(1970,1,1)</f>
        <v>42098.757372685184</v>
      </c>
      <c r="V2751">
        <f>YEAR(T2751)</f>
        <v>2015</v>
      </c>
      <c r="W2751">
        <f>YEAR(U2751)</f>
        <v>2015</v>
      </c>
    </row>
    <row r="2752" spans="1:23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5">
        <f t="shared" si="42"/>
        <v>41078.899826388893</v>
      </c>
      <c r="L2752" t="b">
        <v>0</v>
      </c>
      <c r="M2752">
        <v>0</v>
      </c>
      <c r="N2752" t="b">
        <v>0</v>
      </c>
      <c r="O2752" t="s">
        <v>8302</v>
      </c>
      <c r="P2752" s="13">
        <v>0</v>
      </c>
      <c r="Q2752">
        <f>IFERROR(ROUND(Kickstarter!E2752/[1]Kickstarter!L2752,2),0)</f>
        <v>0</v>
      </c>
      <c r="R2752" s="16" t="s">
        <v>8318</v>
      </c>
      <c r="S2752" s="16" t="s">
        <v>8331</v>
      </c>
      <c r="T2752" s="15">
        <f>(((Kickstarter!J2752/60)/60)/24)+DATE(1970,1,1)</f>
        <v>41078.899826388886</v>
      </c>
      <c r="U2752" s="15">
        <f>(((Kickstarter!I2752/60)/60)/24)+DATE(1970,1,1)</f>
        <v>41090.833333333336</v>
      </c>
      <c r="V2752">
        <f>YEAR(T2752)</f>
        <v>2012</v>
      </c>
      <c r="W2752">
        <f>YEAR(U2752)</f>
        <v>2012</v>
      </c>
    </row>
    <row r="2753" spans="1:23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5">
        <f t="shared" si="42"/>
        <v>41747.887060185181</v>
      </c>
      <c r="L2753" t="b">
        <v>0</v>
      </c>
      <c r="M2753">
        <v>0</v>
      </c>
      <c r="N2753" t="b">
        <v>0</v>
      </c>
      <c r="O2753" t="s">
        <v>8302</v>
      </c>
      <c r="P2753" s="13">
        <v>0</v>
      </c>
      <c r="Q2753">
        <f>IFERROR(ROUND(Kickstarter!E2753/[1]Kickstarter!L2753,2),0)</f>
        <v>0</v>
      </c>
      <c r="R2753" s="16" t="s">
        <v>8308</v>
      </c>
      <c r="S2753" s="16" t="s">
        <v>8332</v>
      </c>
      <c r="T2753" s="15">
        <f>(((Kickstarter!J2753/60)/60)/24)+DATE(1970,1,1)</f>
        <v>41747.887060185189</v>
      </c>
      <c r="U2753" s="15">
        <f>(((Kickstarter!I2753/60)/60)/24)+DATE(1970,1,1)</f>
        <v>41807.887060185189</v>
      </c>
      <c r="V2753">
        <f>YEAR(T2753)</f>
        <v>2014</v>
      </c>
      <c r="W2753">
        <f>YEAR(U2753)</f>
        <v>2014</v>
      </c>
    </row>
    <row r="2754" spans="1:23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5">
        <f t="shared" si="42"/>
        <v>40855.765092592592</v>
      </c>
      <c r="L2754" t="b">
        <v>0</v>
      </c>
      <c r="M2754">
        <v>14</v>
      </c>
      <c r="N2754" t="b">
        <v>0</v>
      </c>
      <c r="O2754" t="s">
        <v>8302</v>
      </c>
      <c r="P2754" s="13">
        <v>0</v>
      </c>
      <c r="Q2754">
        <f>IFERROR(ROUND(Kickstarter!E2754/[1]Kickstarter!L2754,2),0)</f>
        <v>550</v>
      </c>
      <c r="R2754" s="16" t="s">
        <v>8329</v>
      </c>
      <c r="S2754" s="16" t="s">
        <v>8328</v>
      </c>
      <c r="T2754" s="15">
        <f>(((Kickstarter!J2754/60)/60)/24)+DATE(1970,1,1)</f>
        <v>40855.765092592592</v>
      </c>
      <c r="U2754" s="15">
        <f>(((Kickstarter!I2754/60)/60)/24)+DATE(1970,1,1)</f>
        <v>40895.765092592592</v>
      </c>
      <c r="V2754">
        <f>YEAR(T2754)</f>
        <v>2011</v>
      </c>
      <c r="W2754">
        <f>YEAR(U2754)</f>
        <v>2011</v>
      </c>
    </row>
    <row r="2755" spans="1:23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5">
        <f t="shared" ref="K2755:K2818" si="43">(J2755/86400) + DATE(1970,1,1)</f>
        <v>41117.900729166664</v>
      </c>
      <c r="L2755" t="b">
        <v>0</v>
      </c>
      <c r="M2755">
        <v>8</v>
      </c>
      <c r="N2755" t="b">
        <v>0</v>
      </c>
      <c r="O2755" t="s">
        <v>8302</v>
      </c>
      <c r="P2755" s="13">
        <v>0</v>
      </c>
      <c r="Q2755">
        <f>IFERROR(ROUND(Kickstarter!E2755/[1]Kickstarter!L2755,2),0)</f>
        <v>380</v>
      </c>
      <c r="R2755" s="16" t="s">
        <v>8335</v>
      </c>
      <c r="S2755" s="16" t="s">
        <v>8338</v>
      </c>
      <c r="T2755" s="15">
        <f>(((Kickstarter!J2755/60)/60)/24)+DATE(1970,1,1)</f>
        <v>41117.900729166664</v>
      </c>
      <c r="U2755" s="15">
        <f>(((Kickstarter!I2755/60)/60)/24)+DATE(1970,1,1)</f>
        <v>41147.900729166664</v>
      </c>
      <c r="V2755">
        <f>YEAR(T2755)</f>
        <v>2012</v>
      </c>
      <c r="W2755">
        <f>YEAR(U2755)</f>
        <v>2012</v>
      </c>
    </row>
    <row r="2756" spans="1:23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5">
        <f t="shared" si="43"/>
        <v>41863.636006944442</v>
      </c>
      <c r="L2756" t="b">
        <v>0</v>
      </c>
      <c r="M2756">
        <v>0</v>
      </c>
      <c r="N2756" t="b">
        <v>0</v>
      </c>
      <c r="O2756" t="s">
        <v>8302</v>
      </c>
      <c r="P2756" s="13">
        <v>0</v>
      </c>
      <c r="Q2756">
        <f>IFERROR(ROUND(Kickstarter!E2756/[1]Kickstarter!L2756,2),0)</f>
        <v>0</v>
      </c>
      <c r="R2756" s="16" t="s">
        <v>8310</v>
      </c>
      <c r="S2756" s="16" t="s">
        <v>8309</v>
      </c>
      <c r="T2756" s="15">
        <f>(((Kickstarter!J2756/60)/60)/24)+DATE(1970,1,1)</f>
        <v>41863.636006944449</v>
      </c>
      <c r="U2756" s="15">
        <f>(((Kickstarter!I2756/60)/60)/24)+DATE(1970,1,1)</f>
        <v>41893.636006944449</v>
      </c>
      <c r="V2756">
        <f>YEAR(T2756)</f>
        <v>2014</v>
      </c>
      <c r="W2756">
        <f>YEAR(U2756)</f>
        <v>2014</v>
      </c>
    </row>
    <row r="2757" spans="1:23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5">
        <f t="shared" si="43"/>
        <v>42072.790821759263</v>
      </c>
      <c r="L2757" t="b">
        <v>0</v>
      </c>
      <c r="M2757">
        <v>15</v>
      </c>
      <c r="N2757" t="b">
        <v>0</v>
      </c>
      <c r="O2757" t="s">
        <v>8302</v>
      </c>
      <c r="P2757" s="13">
        <v>0</v>
      </c>
      <c r="Q2757">
        <f>IFERROR(ROUND(Kickstarter!E2757/[1]Kickstarter!L2757,2),0)</f>
        <v>260</v>
      </c>
      <c r="R2757" s="16" t="s">
        <v>8315</v>
      </c>
      <c r="S2757" s="16" t="s">
        <v>8320</v>
      </c>
      <c r="T2757" s="15">
        <f>(((Kickstarter!J2757/60)/60)/24)+DATE(1970,1,1)</f>
        <v>42072.790821759263</v>
      </c>
      <c r="U2757" s="15">
        <f>(((Kickstarter!I2757/60)/60)/24)+DATE(1970,1,1)</f>
        <v>42102.790821759263</v>
      </c>
      <c r="V2757">
        <f>YEAR(T2757)</f>
        <v>2015</v>
      </c>
      <c r="W2757">
        <f>YEAR(U2757)</f>
        <v>2015</v>
      </c>
    </row>
    <row r="2758" spans="1:23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5">
        <f t="shared" si="43"/>
        <v>41620.900474537033</v>
      </c>
      <c r="L2758" t="b">
        <v>0</v>
      </c>
      <c r="M2758">
        <v>33</v>
      </c>
      <c r="N2758" t="b">
        <v>0</v>
      </c>
      <c r="O2758" t="s">
        <v>8302</v>
      </c>
      <c r="P2758" s="13">
        <v>0</v>
      </c>
      <c r="Q2758">
        <f>IFERROR(ROUND(Kickstarter!E2758/[1]Kickstarter!L2758,2),0)</f>
        <v>1048</v>
      </c>
      <c r="R2758" s="16" t="s">
        <v>8310</v>
      </c>
      <c r="S2758" s="16" t="s">
        <v>8309</v>
      </c>
      <c r="T2758" s="15">
        <f>(((Kickstarter!J2758/60)/60)/24)+DATE(1970,1,1)</f>
        <v>41620.90047453704</v>
      </c>
      <c r="U2758" s="15">
        <f>(((Kickstarter!I2758/60)/60)/24)+DATE(1970,1,1)</f>
        <v>41650.90047453704</v>
      </c>
      <c r="V2758">
        <f>YEAR(T2758)</f>
        <v>2013</v>
      </c>
      <c r="W2758">
        <f>YEAR(U2758)</f>
        <v>2014</v>
      </c>
    </row>
    <row r="2759" spans="1:23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5">
        <f t="shared" si="43"/>
        <v>42573.65662037037</v>
      </c>
      <c r="L2759" t="b">
        <v>0</v>
      </c>
      <c r="M2759">
        <v>2</v>
      </c>
      <c r="N2759" t="b">
        <v>0</v>
      </c>
      <c r="O2759" t="s">
        <v>8302</v>
      </c>
      <c r="P2759" s="13">
        <v>0</v>
      </c>
      <c r="Q2759">
        <f>IFERROR(ROUND(Kickstarter!E2759/[1]Kickstarter!L2759,2),0)</f>
        <v>10</v>
      </c>
      <c r="R2759" s="16" t="s">
        <v>8313</v>
      </c>
      <c r="S2759" s="16" t="s">
        <v>8322</v>
      </c>
      <c r="T2759" s="15">
        <f>(((Kickstarter!J2759/60)/60)/24)+DATE(1970,1,1)</f>
        <v>42573.65662037037</v>
      </c>
      <c r="U2759" s="15">
        <f>(((Kickstarter!I2759/60)/60)/24)+DATE(1970,1,1)</f>
        <v>42588.65662037037</v>
      </c>
      <c r="V2759">
        <f>YEAR(T2759)</f>
        <v>2016</v>
      </c>
      <c r="W2759">
        <f>YEAR(U2759)</f>
        <v>2016</v>
      </c>
    </row>
    <row r="2760" spans="1:23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5">
        <f t="shared" si="43"/>
        <v>42639.441932870366</v>
      </c>
      <c r="L2760" t="b">
        <v>0</v>
      </c>
      <c r="M2760">
        <v>6</v>
      </c>
      <c r="N2760" t="b">
        <v>0</v>
      </c>
      <c r="O2760" t="s">
        <v>8302</v>
      </c>
      <c r="P2760" s="13">
        <v>0</v>
      </c>
      <c r="Q2760">
        <f>IFERROR(ROUND(Kickstarter!E2760/[1]Kickstarter!L2760,2),0)</f>
        <v>234</v>
      </c>
      <c r="R2760" s="16" t="s">
        <v>8324</v>
      </c>
      <c r="S2760" s="16" t="s">
        <v>8339</v>
      </c>
      <c r="T2760" s="15">
        <f>(((Kickstarter!J2760/60)/60)/24)+DATE(1970,1,1)</f>
        <v>42639.441932870366</v>
      </c>
      <c r="U2760" s="15">
        <f>(((Kickstarter!I2760/60)/60)/24)+DATE(1970,1,1)</f>
        <v>42653.441932870366</v>
      </c>
      <c r="V2760">
        <f>YEAR(T2760)</f>
        <v>2016</v>
      </c>
      <c r="W2760">
        <f>YEAR(U2760)</f>
        <v>2016</v>
      </c>
    </row>
    <row r="2761" spans="1:23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5">
        <f t="shared" si="43"/>
        <v>42524.36650462963</v>
      </c>
      <c r="L2761" t="b">
        <v>0</v>
      </c>
      <c r="M2761">
        <v>2</v>
      </c>
      <c r="N2761" t="b">
        <v>0</v>
      </c>
      <c r="O2761" t="s">
        <v>8302</v>
      </c>
      <c r="P2761" s="13">
        <v>0</v>
      </c>
      <c r="Q2761">
        <f>IFERROR(ROUND(Kickstarter!E2761/[1]Kickstarter!L2761,2),0)</f>
        <v>35</v>
      </c>
      <c r="R2761" s="16" t="s">
        <v>8313</v>
      </c>
      <c r="S2761" s="16" t="s">
        <v>8322</v>
      </c>
      <c r="T2761" s="15">
        <f>(((Kickstarter!J2761/60)/60)/24)+DATE(1970,1,1)</f>
        <v>42524.36650462963</v>
      </c>
      <c r="U2761" s="15">
        <f>(((Kickstarter!I2761/60)/60)/24)+DATE(1970,1,1)</f>
        <v>42567.36650462963</v>
      </c>
      <c r="V2761">
        <f>YEAR(T2761)</f>
        <v>2016</v>
      </c>
      <c r="W2761">
        <f>YEAR(U2761)</f>
        <v>2016</v>
      </c>
    </row>
    <row r="2762" spans="1:23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5">
        <f t="shared" si="43"/>
        <v>41415.461319444446</v>
      </c>
      <c r="L2762" t="b">
        <v>0</v>
      </c>
      <c r="M2762">
        <v>0</v>
      </c>
      <c r="N2762" t="b">
        <v>0</v>
      </c>
      <c r="O2762" t="s">
        <v>8302</v>
      </c>
      <c r="P2762" s="13">
        <v>0</v>
      </c>
      <c r="Q2762">
        <f>IFERROR(ROUND(Kickstarter!E2762/[1]Kickstarter!L2762,2),0)</f>
        <v>0</v>
      </c>
      <c r="R2762" s="16" t="s">
        <v>8310</v>
      </c>
      <c r="S2762" s="16" t="s">
        <v>8309</v>
      </c>
      <c r="T2762" s="15">
        <f>(((Kickstarter!J2762/60)/60)/24)+DATE(1970,1,1)</f>
        <v>41415.461319444446</v>
      </c>
      <c r="U2762" s="15">
        <f>(((Kickstarter!I2762/60)/60)/24)+DATE(1970,1,1)</f>
        <v>41445.461319444446</v>
      </c>
      <c r="V2762">
        <f>YEAR(T2762)</f>
        <v>2013</v>
      </c>
      <c r="W2762">
        <f>YEAR(U2762)</f>
        <v>2013</v>
      </c>
    </row>
    <row r="2763" spans="1:23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5">
        <f t="shared" si="43"/>
        <v>41247.063576388886</v>
      </c>
      <c r="L2763" t="b">
        <v>0</v>
      </c>
      <c r="M2763">
        <v>4</v>
      </c>
      <c r="N2763" t="b">
        <v>0</v>
      </c>
      <c r="O2763" t="s">
        <v>8302</v>
      </c>
      <c r="P2763" s="13">
        <v>0</v>
      </c>
      <c r="Q2763">
        <f>IFERROR(ROUND(Kickstarter!E2763/[1]Kickstarter!L2763,2),0)</f>
        <v>36</v>
      </c>
      <c r="R2763" s="16" t="s">
        <v>8310</v>
      </c>
      <c r="S2763" s="16" t="s">
        <v>8309</v>
      </c>
      <c r="T2763" s="15">
        <f>(((Kickstarter!J2763/60)/60)/24)+DATE(1970,1,1)</f>
        <v>41247.063576388886</v>
      </c>
      <c r="U2763" s="15">
        <f>(((Kickstarter!I2763/60)/60)/24)+DATE(1970,1,1)</f>
        <v>41277.063576388886</v>
      </c>
      <c r="V2763">
        <f>YEAR(T2763)</f>
        <v>2012</v>
      </c>
      <c r="W2763">
        <f>YEAR(U2763)</f>
        <v>2013</v>
      </c>
    </row>
    <row r="2764" spans="1:23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5">
        <f t="shared" si="43"/>
        <v>40927.036979166667</v>
      </c>
      <c r="L2764" t="b">
        <v>0</v>
      </c>
      <c r="M2764">
        <v>1</v>
      </c>
      <c r="N2764" t="b">
        <v>0</v>
      </c>
      <c r="O2764" t="s">
        <v>8302</v>
      </c>
      <c r="P2764" s="13">
        <v>0</v>
      </c>
      <c r="Q2764">
        <f>IFERROR(ROUND(Kickstarter!E2764/[1]Kickstarter!L2764,2),0)</f>
        <v>12.5</v>
      </c>
      <c r="R2764" s="16" t="s">
        <v>8310</v>
      </c>
      <c r="S2764" s="16" t="s">
        <v>8309</v>
      </c>
      <c r="T2764" s="15">
        <f>(((Kickstarter!J2764/60)/60)/24)+DATE(1970,1,1)</f>
        <v>40927.036979166667</v>
      </c>
      <c r="U2764" s="15">
        <f>(((Kickstarter!I2764/60)/60)/24)+DATE(1970,1,1)</f>
        <v>40986.995312500003</v>
      </c>
      <c r="V2764">
        <f>YEAR(T2764)</f>
        <v>2012</v>
      </c>
      <c r="W2764">
        <f>YEAR(U2764)</f>
        <v>2012</v>
      </c>
    </row>
    <row r="2765" spans="1:23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5">
        <f t="shared" si="43"/>
        <v>41373.579675925925</v>
      </c>
      <c r="L2765" t="b">
        <v>0</v>
      </c>
      <c r="M2765">
        <v>3</v>
      </c>
      <c r="N2765" t="b">
        <v>0</v>
      </c>
      <c r="O2765" t="s">
        <v>8302</v>
      </c>
      <c r="P2765" s="13">
        <v>0</v>
      </c>
      <c r="Q2765">
        <f>IFERROR(ROUND(Kickstarter!E2765/[1]Kickstarter!L2765,2),0)</f>
        <v>45</v>
      </c>
      <c r="R2765" s="16" t="s">
        <v>8310</v>
      </c>
      <c r="S2765" s="16" t="s">
        <v>8319</v>
      </c>
      <c r="T2765" s="15">
        <f>(((Kickstarter!J2765/60)/60)/24)+DATE(1970,1,1)</f>
        <v>41373.579675925925</v>
      </c>
      <c r="U2765" s="15">
        <f>(((Kickstarter!I2765/60)/60)/24)+DATE(1970,1,1)</f>
        <v>41418.579675925925</v>
      </c>
      <c r="V2765">
        <f>YEAR(T2765)</f>
        <v>2013</v>
      </c>
      <c r="W2765">
        <f>YEAR(U2765)</f>
        <v>2013</v>
      </c>
    </row>
    <row r="2766" spans="1:23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5">
        <f t="shared" si="43"/>
        <v>41030.292025462964</v>
      </c>
      <c r="L2766" t="b">
        <v>0</v>
      </c>
      <c r="M2766">
        <v>4</v>
      </c>
      <c r="N2766" t="b">
        <v>0</v>
      </c>
      <c r="O2766" t="s">
        <v>8302</v>
      </c>
      <c r="P2766" s="13">
        <v>0</v>
      </c>
      <c r="Q2766">
        <f>IFERROR(ROUND(Kickstarter!E2766/[1]Kickstarter!L2766,2),0)</f>
        <v>11.25</v>
      </c>
      <c r="R2766" s="16" t="s">
        <v>8329</v>
      </c>
      <c r="S2766" s="16" t="s">
        <v>8330</v>
      </c>
      <c r="T2766" s="15">
        <f>(((Kickstarter!J2766/60)/60)/24)+DATE(1970,1,1)</f>
        <v>41030.292025462964</v>
      </c>
      <c r="U2766" s="15">
        <f>(((Kickstarter!I2766/60)/60)/24)+DATE(1970,1,1)</f>
        <v>41059.791666666664</v>
      </c>
      <c r="V2766">
        <f>YEAR(T2766)</f>
        <v>2012</v>
      </c>
      <c r="W2766">
        <f>YEAR(U2766)</f>
        <v>2012</v>
      </c>
    </row>
    <row r="2767" spans="1:23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5">
        <f t="shared" si="43"/>
        <v>41194.579027777778</v>
      </c>
      <c r="L2767" t="b">
        <v>0</v>
      </c>
      <c r="M2767">
        <v>0</v>
      </c>
      <c r="N2767" t="b">
        <v>0</v>
      </c>
      <c r="O2767" t="s">
        <v>8302</v>
      </c>
      <c r="P2767" s="13">
        <v>0</v>
      </c>
      <c r="Q2767">
        <f>IFERROR(ROUND(Kickstarter!E2767/[1]Kickstarter!L2767,2),0)</f>
        <v>0</v>
      </c>
      <c r="R2767" s="16" t="s">
        <v>8310</v>
      </c>
      <c r="S2767" s="16" t="s">
        <v>8311</v>
      </c>
      <c r="T2767" s="15">
        <f>(((Kickstarter!J2767/60)/60)/24)+DATE(1970,1,1)</f>
        <v>41194.579027777778</v>
      </c>
      <c r="U2767" s="15">
        <f>(((Kickstarter!I2767/60)/60)/24)+DATE(1970,1,1)</f>
        <v>41210.579027777778</v>
      </c>
      <c r="V2767">
        <f>YEAR(T2767)</f>
        <v>2012</v>
      </c>
      <c r="W2767">
        <f>YEAR(U2767)</f>
        <v>2012</v>
      </c>
    </row>
    <row r="2768" spans="1:23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5">
        <f t="shared" si="43"/>
        <v>40736.668032407411</v>
      </c>
      <c r="L2768" t="b">
        <v>0</v>
      </c>
      <c r="M2768">
        <v>4</v>
      </c>
      <c r="N2768" t="b">
        <v>0</v>
      </c>
      <c r="O2768" t="s">
        <v>8302</v>
      </c>
      <c r="P2768" s="13">
        <v>0</v>
      </c>
      <c r="Q2768">
        <f>IFERROR(ROUND(Kickstarter!E2768/[1]Kickstarter!L2768,2),0)</f>
        <v>100</v>
      </c>
      <c r="R2768" s="16" t="s">
        <v>8310</v>
      </c>
      <c r="S2768" s="16" t="s">
        <v>8309</v>
      </c>
      <c r="T2768" s="15">
        <f>(((Kickstarter!J2768/60)/60)/24)+DATE(1970,1,1)</f>
        <v>40736.668032407404</v>
      </c>
      <c r="U2768" s="15">
        <f>(((Kickstarter!I2768/60)/60)/24)+DATE(1970,1,1)</f>
        <v>40766.668032407404</v>
      </c>
      <c r="V2768">
        <f>YEAR(T2768)</f>
        <v>2011</v>
      </c>
      <c r="W2768">
        <f>YEAR(U2768)</f>
        <v>2011</v>
      </c>
    </row>
    <row r="2769" spans="1:23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5">
        <f t="shared" si="43"/>
        <v>42172.958912037036</v>
      </c>
      <c r="L2769" t="b">
        <v>0</v>
      </c>
      <c r="M2769">
        <v>3</v>
      </c>
      <c r="N2769" t="b">
        <v>0</v>
      </c>
      <c r="O2769" t="s">
        <v>8302</v>
      </c>
      <c r="P2769" s="13">
        <v>0</v>
      </c>
      <c r="Q2769">
        <f>IFERROR(ROUND(Kickstarter!E2769/[1]Kickstarter!L2769,2),0)</f>
        <v>11.33</v>
      </c>
      <c r="R2769" s="16" t="s">
        <v>8335</v>
      </c>
      <c r="S2769" s="16" t="s">
        <v>8338</v>
      </c>
      <c r="T2769" s="15">
        <f>(((Kickstarter!J2769/60)/60)/24)+DATE(1970,1,1)</f>
        <v>42172.958912037036</v>
      </c>
      <c r="U2769" s="15">
        <f>(((Kickstarter!I2769/60)/60)/24)+DATE(1970,1,1)</f>
        <v>42232.958912037036</v>
      </c>
      <c r="V2769">
        <f>YEAR(T2769)</f>
        <v>2015</v>
      </c>
      <c r="W2769">
        <f>YEAR(U2769)</f>
        <v>2015</v>
      </c>
    </row>
    <row r="2770" spans="1:23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5">
        <f t="shared" si="43"/>
        <v>40967.614849537036</v>
      </c>
      <c r="L2770" t="b">
        <v>0</v>
      </c>
      <c r="M2770">
        <v>34</v>
      </c>
      <c r="N2770" t="b">
        <v>0</v>
      </c>
      <c r="O2770" t="s">
        <v>8302</v>
      </c>
      <c r="P2770" s="13">
        <v>0</v>
      </c>
      <c r="Q2770">
        <f>IFERROR(ROUND(Kickstarter!E2770/[1]Kickstarter!L2770,2),0)</f>
        <v>501</v>
      </c>
      <c r="R2770" s="16" t="s">
        <v>8335</v>
      </c>
      <c r="S2770" s="16" t="s">
        <v>8338</v>
      </c>
      <c r="T2770" s="15">
        <f>(((Kickstarter!J2770/60)/60)/24)+DATE(1970,1,1)</f>
        <v>40967.614849537036</v>
      </c>
      <c r="U2770" s="15">
        <f>(((Kickstarter!I2770/60)/60)/24)+DATE(1970,1,1)</f>
        <v>40997.573182870372</v>
      </c>
      <c r="V2770">
        <f>YEAR(T2770)</f>
        <v>2012</v>
      </c>
      <c r="W2770">
        <f>YEAR(U2770)</f>
        <v>2012</v>
      </c>
    </row>
    <row r="2771" spans="1:23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5">
        <f t="shared" si="43"/>
        <v>41745.826273148152</v>
      </c>
      <c r="L2771" t="b">
        <v>0</v>
      </c>
      <c r="M2771">
        <v>2</v>
      </c>
      <c r="N2771" t="b">
        <v>0</v>
      </c>
      <c r="O2771" t="s">
        <v>8302</v>
      </c>
      <c r="P2771" s="13">
        <v>0</v>
      </c>
      <c r="Q2771">
        <f>IFERROR(ROUND(Kickstarter!E2771/[1]Kickstarter!L2771,2),0)</f>
        <v>0.22</v>
      </c>
      <c r="R2771" s="16" t="s">
        <v>8310</v>
      </c>
      <c r="S2771" s="16" t="s">
        <v>8311</v>
      </c>
      <c r="T2771" s="15">
        <f>(((Kickstarter!J2771/60)/60)/24)+DATE(1970,1,1)</f>
        <v>41745.826273148145</v>
      </c>
      <c r="U2771" s="15">
        <f>(((Kickstarter!I2771/60)/60)/24)+DATE(1970,1,1)</f>
        <v>41795.826273148145</v>
      </c>
      <c r="V2771">
        <f>YEAR(T2771)</f>
        <v>2014</v>
      </c>
      <c r="W2771">
        <f>YEAR(U2771)</f>
        <v>2014</v>
      </c>
    </row>
    <row r="2772" spans="1:23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5">
        <f t="shared" si="43"/>
        <v>41686.705208333333</v>
      </c>
      <c r="L2772" t="b">
        <v>0</v>
      </c>
      <c r="M2772">
        <v>33</v>
      </c>
      <c r="N2772" t="b">
        <v>0</v>
      </c>
      <c r="O2772" t="s">
        <v>8302</v>
      </c>
      <c r="P2772" s="13">
        <v>0</v>
      </c>
      <c r="Q2772">
        <f>IFERROR(ROUND(Kickstarter!E2772/[1]Kickstarter!L2772,2),0)</f>
        <v>416.45</v>
      </c>
      <c r="R2772" s="16" t="s">
        <v>8318</v>
      </c>
      <c r="S2772" s="16" t="s">
        <v>8331</v>
      </c>
      <c r="T2772" s="15">
        <f>(((Kickstarter!J2772/60)/60)/24)+DATE(1970,1,1)</f>
        <v>41686.705208333333</v>
      </c>
      <c r="U2772" s="15">
        <f>(((Kickstarter!I2772/60)/60)/24)+DATE(1970,1,1)</f>
        <v>41716.663541666669</v>
      </c>
      <c r="V2772">
        <f>YEAR(T2772)</f>
        <v>2014</v>
      </c>
      <c r="W2772">
        <f>YEAR(U2772)</f>
        <v>2014</v>
      </c>
    </row>
    <row r="2773" spans="1:23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5">
        <f t="shared" si="43"/>
        <v>41257.531712962962</v>
      </c>
      <c r="L2773" t="b">
        <v>0</v>
      </c>
      <c r="M2773">
        <v>0</v>
      </c>
      <c r="N2773" t="b">
        <v>0</v>
      </c>
      <c r="O2773" t="s">
        <v>8302</v>
      </c>
      <c r="P2773" s="13">
        <v>0</v>
      </c>
      <c r="Q2773">
        <f>IFERROR(ROUND(Kickstarter!E2773/[1]Kickstarter!L2773,2),0)</f>
        <v>0</v>
      </c>
      <c r="R2773" s="16" t="s">
        <v>8310</v>
      </c>
      <c r="S2773" s="16" t="s">
        <v>8309</v>
      </c>
      <c r="T2773" s="15">
        <f>(((Kickstarter!J2773/60)/60)/24)+DATE(1970,1,1)</f>
        <v>41257.531712962962</v>
      </c>
      <c r="U2773" s="15">
        <f>(((Kickstarter!I2773/60)/60)/24)+DATE(1970,1,1)</f>
        <v>41306.708333333336</v>
      </c>
      <c r="V2773">
        <f>YEAR(T2773)</f>
        <v>2012</v>
      </c>
      <c r="W2773">
        <f>YEAR(U2773)</f>
        <v>2013</v>
      </c>
    </row>
    <row r="2774" spans="1:23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5">
        <f t="shared" si="43"/>
        <v>41537.869143518517</v>
      </c>
      <c r="L2774" t="b">
        <v>0</v>
      </c>
      <c r="M2774">
        <v>0</v>
      </c>
      <c r="N2774" t="b">
        <v>0</v>
      </c>
      <c r="O2774" t="s">
        <v>8302</v>
      </c>
      <c r="P2774" s="13">
        <v>0</v>
      </c>
      <c r="Q2774">
        <f>IFERROR(ROUND(Kickstarter!E2774/[1]Kickstarter!L2774,2),0)</f>
        <v>0</v>
      </c>
      <c r="R2774" s="16" t="s">
        <v>8310</v>
      </c>
      <c r="S2774" s="16" t="s">
        <v>8309</v>
      </c>
      <c r="T2774" s="15">
        <f>(((Kickstarter!J2774/60)/60)/24)+DATE(1970,1,1)</f>
        <v>41537.869143518517</v>
      </c>
      <c r="U2774" s="15">
        <f>(((Kickstarter!I2774/60)/60)/24)+DATE(1970,1,1)</f>
        <v>41552.869143518517</v>
      </c>
      <c r="V2774">
        <f>YEAR(T2774)</f>
        <v>2013</v>
      </c>
      <c r="W2774">
        <f>YEAR(U2774)</f>
        <v>2013</v>
      </c>
    </row>
    <row r="2775" spans="1:23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5">
        <f t="shared" si="43"/>
        <v>42474.86482638889</v>
      </c>
      <c r="L2775" t="b">
        <v>0</v>
      </c>
      <c r="M2775">
        <v>1</v>
      </c>
      <c r="N2775" t="b">
        <v>0</v>
      </c>
      <c r="O2775" t="s">
        <v>8302</v>
      </c>
      <c r="P2775" s="13">
        <v>0</v>
      </c>
      <c r="Q2775">
        <f>IFERROR(ROUND(Kickstarter!E2775/[1]Kickstarter!L2775,2),0)</f>
        <v>0.33</v>
      </c>
      <c r="R2775" s="16" t="s">
        <v>8310</v>
      </c>
      <c r="S2775" s="16" t="s">
        <v>8311</v>
      </c>
      <c r="T2775" s="15">
        <f>(((Kickstarter!J2775/60)/60)/24)+DATE(1970,1,1)</f>
        <v>42474.86482638889</v>
      </c>
      <c r="U2775" s="15">
        <f>(((Kickstarter!I2775/60)/60)/24)+DATE(1970,1,1)</f>
        <v>42484.86482638889</v>
      </c>
      <c r="V2775">
        <f>YEAR(T2775)</f>
        <v>2016</v>
      </c>
      <c r="W2775">
        <f>YEAR(U2775)</f>
        <v>2016</v>
      </c>
    </row>
    <row r="2776" spans="1:23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5">
        <f t="shared" si="43"/>
        <v>41311.126481481479</v>
      </c>
      <c r="L2776" t="b">
        <v>0</v>
      </c>
      <c r="M2776">
        <v>13</v>
      </c>
      <c r="N2776" t="b">
        <v>0</v>
      </c>
      <c r="O2776" t="s">
        <v>8302</v>
      </c>
      <c r="P2776" s="13">
        <v>0</v>
      </c>
      <c r="Q2776">
        <f>IFERROR(ROUND(Kickstarter!E2776/[1]Kickstarter!L2776,2),0)</f>
        <v>570</v>
      </c>
      <c r="R2776" s="16" t="s">
        <v>8308</v>
      </c>
      <c r="S2776" s="16" t="s">
        <v>8307</v>
      </c>
      <c r="T2776" s="15">
        <f>(((Kickstarter!J2776/60)/60)/24)+DATE(1970,1,1)</f>
        <v>41311.126481481479</v>
      </c>
      <c r="U2776" s="15">
        <f>(((Kickstarter!I2776/60)/60)/24)+DATE(1970,1,1)</f>
        <v>41341.126481481479</v>
      </c>
      <c r="V2776">
        <f>YEAR(T2776)</f>
        <v>2013</v>
      </c>
      <c r="W2776">
        <f>YEAR(U2776)</f>
        <v>2013</v>
      </c>
    </row>
    <row r="2777" spans="1:23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5">
        <f t="shared" si="43"/>
        <v>40863.013356481482</v>
      </c>
      <c r="L2777" t="b">
        <v>0</v>
      </c>
      <c r="M2777">
        <v>2</v>
      </c>
      <c r="N2777" t="b">
        <v>0</v>
      </c>
      <c r="O2777" t="s">
        <v>8302</v>
      </c>
      <c r="P2777" s="13">
        <v>0</v>
      </c>
      <c r="Q2777">
        <f>IFERROR(ROUND(Kickstarter!E2777/[1]Kickstarter!L2777,2),0)</f>
        <v>75</v>
      </c>
      <c r="R2777" s="16" t="s">
        <v>8335</v>
      </c>
      <c r="S2777" s="16" t="s">
        <v>8334</v>
      </c>
      <c r="T2777" s="15">
        <f>(((Kickstarter!J2777/60)/60)/24)+DATE(1970,1,1)</f>
        <v>40863.013356481482</v>
      </c>
      <c r="U2777" s="15">
        <f>(((Kickstarter!I2777/60)/60)/24)+DATE(1970,1,1)</f>
        <v>40893.013356481482</v>
      </c>
      <c r="V2777">
        <f>YEAR(T2777)</f>
        <v>2011</v>
      </c>
      <c r="W2777">
        <f>YEAR(U2777)</f>
        <v>2011</v>
      </c>
    </row>
    <row r="2778" spans="1:23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5">
        <f t="shared" si="43"/>
        <v>42136.297175925924</v>
      </c>
      <c r="L2778" t="b">
        <v>0</v>
      </c>
      <c r="M2778">
        <v>36</v>
      </c>
      <c r="N2778" t="b">
        <v>0</v>
      </c>
      <c r="O2778" t="s">
        <v>8302</v>
      </c>
      <c r="P2778" s="13">
        <v>0</v>
      </c>
      <c r="Q2778">
        <f>IFERROR(ROUND(Kickstarter!E2778/[1]Kickstarter!L2778,2),0)</f>
        <v>551.66999999999996</v>
      </c>
      <c r="R2778" s="16" t="s">
        <v>8310</v>
      </c>
      <c r="S2778" s="16" t="s">
        <v>8309</v>
      </c>
      <c r="T2778" s="15">
        <f>(((Kickstarter!J2778/60)/60)/24)+DATE(1970,1,1)</f>
        <v>42136.297175925924</v>
      </c>
      <c r="U2778" s="15">
        <f>(((Kickstarter!I2778/60)/60)/24)+DATE(1970,1,1)</f>
        <v>42167.297175925924</v>
      </c>
      <c r="V2778">
        <f>YEAR(T2778)</f>
        <v>2015</v>
      </c>
      <c r="W2778">
        <f>YEAR(U2778)</f>
        <v>2015</v>
      </c>
    </row>
    <row r="2779" spans="1:23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5">
        <f t="shared" si="43"/>
        <v>42172.669027777782</v>
      </c>
      <c r="L2779" t="b">
        <v>0</v>
      </c>
      <c r="M2779">
        <v>1</v>
      </c>
      <c r="N2779" t="b">
        <v>0</v>
      </c>
      <c r="O2779" t="s">
        <v>8302</v>
      </c>
      <c r="P2779" s="13">
        <v>0</v>
      </c>
      <c r="Q2779">
        <f>IFERROR(ROUND(Kickstarter!E2779/[1]Kickstarter!L2779,2),0)</f>
        <v>5</v>
      </c>
      <c r="R2779" s="16" t="s">
        <v>8308</v>
      </c>
      <c r="S2779" s="16" t="s">
        <v>8332</v>
      </c>
      <c r="T2779" s="15">
        <f>(((Kickstarter!J2779/60)/60)/24)+DATE(1970,1,1)</f>
        <v>42172.669027777782</v>
      </c>
      <c r="U2779" s="15">
        <f>(((Kickstarter!I2779/60)/60)/24)+DATE(1970,1,1)</f>
        <v>42202.669027777782</v>
      </c>
      <c r="V2779">
        <f>YEAR(T2779)</f>
        <v>2015</v>
      </c>
      <c r="W2779">
        <f>YEAR(U2779)</f>
        <v>2015</v>
      </c>
    </row>
    <row r="2780" spans="1:23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5">
        <f t="shared" si="43"/>
        <v>41846.978078703702</v>
      </c>
      <c r="L2780" t="b">
        <v>0</v>
      </c>
      <c r="M2780">
        <v>15</v>
      </c>
      <c r="N2780" t="b">
        <v>0</v>
      </c>
      <c r="O2780" t="s">
        <v>8302</v>
      </c>
      <c r="P2780" s="13">
        <v>0</v>
      </c>
      <c r="Q2780">
        <f>IFERROR(ROUND(Kickstarter!E2780/[1]Kickstarter!L2780,2),0)</f>
        <v>702.5</v>
      </c>
      <c r="R2780" s="16" t="s">
        <v>8310</v>
      </c>
      <c r="S2780" s="16" t="s">
        <v>8309</v>
      </c>
      <c r="T2780" s="15">
        <f>(((Kickstarter!J2780/60)/60)/24)+DATE(1970,1,1)</f>
        <v>41846.978078703702</v>
      </c>
      <c r="U2780" s="15">
        <f>(((Kickstarter!I2780/60)/60)/24)+DATE(1970,1,1)</f>
        <v>41876.978078703702</v>
      </c>
      <c r="V2780">
        <f>YEAR(T2780)</f>
        <v>2014</v>
      </c>
      <c r="W2780">
        <f>YEAR(U2780)</f>
        <v>2014</v>
      </c>
    </row>
    <row r="2781" spans="1:23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5">
        <f t="shared" si="43"/>
        <v>42300.585891203707</v>
      </c>
      <c r="L2781" t="b">
        <v>0</v>
      </c>
      <c r="M2781">
        <v>1</v>
      </c>
      <c r="N2781" t="b">
        <v>0</v>
      </c>
      <c r="O2781" t="s">
        <v>8302</v>
      </c>
      <c r="P2781" s="13">
        <v>0</v>
      </c>
      <c r="Q2781">
        <f>IFERROR(ROUND(Kickstarter!E2781/[1]Kickstarter!L2781,2),0)</f>
        <v>26.5</v>
      </c>
      <c r="R2781" s="16" t="s">
        <v>8310</v>
      </c>
      <c r="S2781" s="16" t="s">
        <v>8309</v>
      </c>
      <c r="T2781" s="15">
        <f>(((Kickstarter!J2781/60)/60)/24)+DATE(1970,1,1)</f>
        <v>42300.585891203707</v>
      </c>
      <c r="U2781" s="15">
        <f>(((Kickstarter!I2781/60)/60)/24)+DATE(1970,1,1)</f>
        <v>42330.627557870372</v>
      </c>
      <c r="V2781">
        <f>YEAR(T2781)</f>
        <v>2015</v>
      </c>
      <c r="W2781">
        <f>YEAR(U2781)</f>
        <v>2015</v>
      </c>
    </row>
    <row r="2782" spans="1:23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5">
        <f t="shared" si="43"/>
        <v>42774.447777777779</v>
      </c>
      <c r="L2782" t="b">
        <v>0</v>
      </c>
      <c r="M2782">
        <v>0</v>
      </c>
      <c r="N2782" t="b">
        <v>0</v>
      </c>
      <c r="O2782" t="s">
        <v>8302</v>
      </c>
      <c r="P2782" s="13">
        <v>0</v>
      </c>
      <c r="Q2782">
        <f>IFERROR(ROUND(Kickstarter!E2782/[1]Kickstarter!L2782,2),0)</f>
        <v>0</v>
      </c>
      <c r="R2782" s="16" t="s">
        <v>8324</v>
      </c>
      <c r="S2782" s="16" t="s">
        <v>8341</v>
      </c>
      <c r="T2782" s="15">
        <f>(((Kickstarter!J2782/60)/60)/24)+DATE(1970,1,1)</f>
        <v>42774.447777777779</v>
      </c>
      <c r="U2782" s="15">
        <f>(((Kickstarter!I2782/60)/60)/24)+DATE(1970,1,1)</f>
        <v>42804.447777777779</v>
      </c>
      <c r="V2782">
        <f>YEAR(T2782)</f>
        <v>2017</v>
      </c>
      <c r="W2782">
        <f>YEAR(U2782)</f>
        <v>2017</v>
      </c>
    </row>
    <row r="2783" spans="1:23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5">
        <f t="shared" si="43"/>
        <v>42018.94159722222</v>
      </c>
      <c r="L2783" t="b">
        <v>0</v>
      </c>
      <c r="M2783">
        <v>28</v>
      </c>
      <c r="N2783" t="b">
        <v>1</v>
      </c>
      <c r="O2783" t="s">
        <v>8269</v>
      </c>
      <c r="P2783" s="13">
        <v>0</v>
      </c>
      <c r="Q2783">
        <f>IFERROR(ROUND(Kickstarter!E2783/[1]Kickstarter!L2783,2),0)</f>
        <v>658</v>
      </c>
      <c r="R2783" s="16" t="s">
        <v>8313</v>
      </c>
      <c r="S2783" s="16" t="s">
        <v>8322</v>
      </c>
      <c r="T2783" s="15">
        <f>(((Kickstarter!J2783/60)/60)/24)+DATE(1970,1,1)</f>
        <v>42018.94159722222</v>
      </c>
      <c r="U2783" s="15">
        <f>(((Kickstarter!I2783/60)/60)/24)+DATE(1970,1,1)</f>
        <v>42047.291666666672</v>
      </c>
      <c r="V2783">
        <f>YEAR(T2783)</f>
        <v>2015</v>
      </c>
      <c r="W2783">
        <f>YEAR(U2783)</f>
        <v>2015</v>
      </c>
    </row>
    <row r="2784" spans="1:23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5">
        <f t="shared" si="43"/>
        <v>42026.924976851849</v>
      </c>
      <c r="L2784" t="b">
        <v>0</v>
      </c>
      <c r="M2784">
        <v>18</v>
      </c>
      <c r="N2784" t="b">
        <v>1</v>
      </c>
      <c r="O2784" t="s">
        <v>8269</v>
      </c>
      <c r="P2784" s="13">
        <v>0</v>
      </c>
      <c r="Q2784">
        <f>IFERROR(ROUND(Kickstarter!E2784/[1]Kickstarter!L2784,2),0)</f>
        <v>171.43</v>
      </c>
      <c r="R2784" s="16" t="s">
        <v>8335</v>
      </c>
      <c r="S2784" s="16" t="s">
        <v>8338</v>
      </c>
      <c r="T2784" s="15">
        <f>(((Kickstarter!J2784/60)/60)/24)+DATE(1970,1,1)</f>
        <v>42026.924976851849</v>
      </c>
      <c r="U2784" s="15">
        <f>(((Kickstarter!I2784/60)/60)/24)+DATE(1970,1,1)</f>
        <v>42052.207638888889</v>
      </c>
      <c r="V2784">
        <f>YEAR(T2784)</f>
        <v>2015</v>
      </c>
      <c r="W2784">
        <f>YEAR(U2784)</f>
        <v>2015</v>
      </c>
    </row>
    <row r="2785" spans="1:23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5">
        <f t="shared" si="43"/>
        <v>42103.535254629634</v>
      </c>
      <c r="L2785" t="b">
        <v>0</v>
      </c>
      <c r="M2785">
        <v>61</v>
      </c>
      <c r="N2785" t="b">
        <v>1</v>
      </c>
      <c r="O2785" t="s">
        <v>8269</v>
      </c>
      <c r="P2785" s="13">
        <v>0</v>
      </c>
      <c r="Q2785">
        <f>IFERROR(ROUND(Kickstarter!E2785/[1]Kickstarter!L2785,2),0)</f>
        <v>381.67</v>
      </c>
      <c r="R2785" s="16" t="s">
        <v>8310</v>
      </c>
      <c r="S2785" s="16" t="s">
        <v>8309</v>
      </c>
      <c r="T2785" s="15">
        <f>(((Kickstarter!J2785/60)/60)/24)+DATE(1970,1,1)</f>
        <v>42103.535254629634</v>
      </c>
      <c r="U2785" s="15">
        <f>(((Kickstarter!I2785/60)/60)/24)+DATE(1970,1,1)</f>
        <v>42117.535254629634</v>
      </c>
      <c r="V2785">
        <f>YEAR(T2785)</f>
        <v>2015</v>
      </c>
      <c r="W2785">
        <f>YEAR(U2785)</f>
        <v>2015</v>
      </c>
    </row>
    <row r="2786" spans="1:23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5">
        <f t="shared" si="43"/>
        <v>41920.787534722222</v>
      </c>
      <c r="L2786" t="b">
        <v>0</v>
      </c>
      <c r="M2786">
        <v>108</v>
      </c>
      <c r="N2786" t="b">
        <v>1</v>
      </c>
      <c r="O2786" t="s">
        <v>8269</v>
      </c>
      <c r="P2786" s="13">
        <v>0</v>
      </c>
      <c r="Q2786">
        <f>IFERROR(ROUND(Kickstarter!E2786/[1]Kickstarter!L2786,2),0)</f>
        <v>7140</v>
      </c>
      <c r="R2786" s="16" t="s">
        <v>8310</v>
      </c>
      <c r="S2786" s="16" t="s">
        <v>8309</v>
      </c>
      <c r="T2786" s="15">
        <f>(((Kickstarter!J2786/60)/60)/24)+DATE(1970,1,1)</f>
        <v>41920.787534722222</v>
      </c>
      <c r="U2786" s="15">
        <f>(((Kickstarter!I2786/60)/60)/24)+DATE(1970,1,1)</f>
        <v>41941.787534722222</v>
      </c>
      <c r="V2786">
        <f>YEAR(T2786)</f>
        <v>2014</v>
      </c>
      <c r="W2786">
        <f>YEAR(U2786)</f>
        <v>2014</v>
      </c>
    </row>
    <row r="2787" spans="1:23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5">
        <f t="shared" si="43"/>
        <v>42558.189432870371</v>
      </c>
      <c r="L2787" t="b">
        <v>0</v>
      </c>
      <c r="M2787">
        <v>142</v>
      </c>
      <c r="N2787" t="b">
        <v>1</v>
      </c>
      <c r="O2787" t="s">
        <v>8269</v>
      </c>
      <c r="P2787" s="13">
        <v>0</v>
      </c>
      <c r="Q2787">
        <f>IFERROR(ROUND(Kickstarter!E2787/[1]Kickstarter!L2787,2),0)</f>
        <v>5234</v>
      </c>
      <c r="R2787" s="16" t="s">
        <v>8310</v>
      </c>
      <c r="S2787" s="16" t="s">
        <v>8309</v>
      </c>
      <c r="T2787" s="15">
        <f>(((Kickstarter!J2787/60)/60)/24)+DATE(1970,1,1)</f>
        <v>42558.189432870371</v>
      </c>
      <c r="U2787" s="15">
        <f>(((Kickstarter!I2787/60)/60)/24)+DATE(1970,1,1)</f>
        <v>42587.875</v>
      </c>
      <c r="V2787">
        <f>YEAR(T2787)</f>
        <v>2016</v>
      </c>
      <c r="W2787">
        <f>YEAR(U2787)</f>
        <v>2016</v>
      </c>
    </row>
    <row r="2788" spans="1:23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5">
        <f t="shared" si="43"/>
        <v>41815.569212962961</v>
      </c>
      <c r="L2788" t="b">
        <v>0</v>
      </c>
      <c r="M2788">
        <v>74</v>
      </c>
      <c r="N2788" t="b">
        <v>1</v>
      </c>
      <c r="O2788" t="s">
        <v>8269</v>
      </c>
      <c r="P2788" s="13">
        <v>0</v>
      </c>
      <c r="Q2788">
        <f>IFERROR(ROUND(Kickstarter!E2788/[1]Kickstarter!L2788,2),0)</f>
        <v>2946</v>
      </c>
      <c r="R2788" s="16" t="s">
        <v>8318</v>
      </c>
      <c r="S2788" s="16" t="s">
        <v>8333</v>
      </c>
      <c r="T2788" s="15">
        <f>(((Kickstarter!J2788/60)/60)/24)+DATE(1970,1,1)</f>
        <v>41815.569212962961</v>
      </c>
      <c r="U2788" s="15">
        <f>(((Kickstarter!I2788/60)/60)/24)+DATE(1970,1,1)</f>
        <v>41829.569212962961</v>
      </c>
      <c r="V2788">
        <f>YEAR(T2788)</f>
        <v>2014</v>
      </c>
      <c r="W2788">
        <f>YEAR(U2788)</f>
        <v>2014</v>
      </c>
    </row>
    <row r="2789" spans="1:23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5">
        <f t="shared" si="43"/>
        <v>41808.198518518519</v>
      </c>
      <c r="L2789" t="b">
        <v>0</v>
      </c>
      <c r="M2789">
        <v>38</v>
      </c>
      <c r="N2789" t="b">
        <v>1</v>
      </c>
      <c r="O2789" t="s">
        <v>8269</v>
      </c>
      <c r="P2789" s="13">
        <v>0</v>
      </c>
      <c r="Q2789">
        <f>IFERROR(ROUND(Kickstarter!E2789/[1]Kickstarter!L2789,2),0)</f>
        <v>1197</v>
      </c>
      <c r="R2789" s="16" t="s">
        <v>8310</v>
      </c>
      <c r="S2789" s="16" t="s">
        <v>8309</v>
      </c>
      <c r="T2789" s="15">
        <f>(((Kickstarter!J2789/60)/60)/24)+DATE(1970,1,1)</f>
        <v>41808.198518518519</v>
      </c>
      <c r="U2789" s="15">
        <f>(((Kickstarter!I2789/60)/60)/24)+DATE(1970,1,1)</f>
        <v>41838.198518518519</v>
      </c>
      <c r="V2789">
        <f>YEAR(T2789)</f>
        <v>2014</v>
      </c>
      <c r="W2789">
        <f>YEAR(U2789)</f>
        <v>2014</v>
      </c>
    </row>
    <row r="2790" spans="1:23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5">
        <f t="shared" si="43"/>
        <v>42550.701886574076</v>
      </c>
      <c r="L2790" t="b">
        <v>0</v>
      </c>
      <c r="M2790">
        <v>20</v>
      </c>
      <c r="N2790" t="b">
        <v>1</v>
      </c>
      <c r="O2790" t="s">
        <v>8269</v>
      </c>
      <c r="P2790" s="13">
        <v>0</v>
      </c>
      <c r="Q2790">
        <f>IFERROR(ROUND(Kickstarter!E2790/[1]Kickstarter!L2790,2),0)</f>
        <v>1025</v>
      </c>
      <c r="R2790" s="16" t="s">
        <v>8310</v>
      </c>
      <c r="S2790" s="16" t="s">
        <v>8309</v>
      </c>
      <c r="T2790" s="15">
        <f>(((Kickstarter!J2790/60)/60)/24)+DATE(1970,1,1)</f>
        <v>42550.701886574068</v>
      </c>
      <c r="U2790" s="15">
        <f>(((Kickstarter!I2790/60)/60)/24)+DATE(1970,1,1)</f>
        <v>42580.701886574068</v>
      </c>
      <c r="V2790">
        <f>YEAR(T2790)</f>
        <v>2016</v>
      </c>
      <c r="W2790">
        <f>YEAR(U2790)</f>
        <v>2016</v>
      </c>
    </row>
    <row r="2791" spans="1:23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5">
        <f t="shared" si="43"/>
        <v>42056.013124999998</v>
      </c>
      <c r="L2791" t="b">
        <v>0</v>
      </c>
      <c r="M2791">
        <v>24</v>
      </c>
      <c r="N2791" t="b">
        <v>1</v>
      </c>
      <c r="O2791" t="s">
        <v>8269</v>
      </c>
      <c r="P2791" s="13">
        <v>0</v>
      </c>
      <c r="Q2791">
        <f>IFERROR(ROUND(Kickstarter!E2791/[1]Kickstarter!L2791,2),0)</f>
        <v>1517.5</v>
      </c>
      <c r="R2791" s="16" t="s">
        <v>8315</v>
      </c>
      <c r="S2791" s="16" t="s">
        <v>8320</v>
      </c>
      <c r="T2791" s="15">
        <f>(((Kickstarter!J2791/60)/60)/24)+DATE(1970,1,1)</f>
        <v>42056.013124999998</v>
      </c>
      <c r="U2791" s="15">
        <f>(((Kickstarter!I2791/60)/60)/24)+DATE(1970,1,1)</f>
        <v>42075.166666666672</v>
      </c>
      <c r="V2791">
        <f>YEAR(T2791)</f>
        <v>2015</v>
      </c>
      <c r="W2791">
        <f>YEAR(U2791)</f>
        <v>2015</v>
      </c>
    </row>
    <row r="2792" spans="1:23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5">
        <f t="shared" si="43"/>
        <v>42016.938692129625</v>
      </c>
      <c r="L2792" t="b">
        <v>0</v>
      </c>
      <c r="M2792">
        <v>66</v>
      </c>
      <c r="N2792" t="b">
        <v>1</v>
      </c>
      <c r="O2792" t="s">
        <v>8269</v>
      </c>
      <c r="P2792" s="13">
        <v>0</v>
      </c>
      <c r="Q2792">
        <f>IFERROR(ROUND(Kickstarter!E2792/[1]Kickstarter!L2792,2),0)</f>
        <v>3160</v>
      </c>
      <c r="R2792" s="16" t="s">
        <v>8308</v>
      </c>
      <c r="S2792" s="16" t="s">
        <v>8307</v>
      </c>
      <c r="T2792" s="15">
        <f>(((Kickstarter!J2792/60)/60)/24)+DATE(1970,1,1)</f>
        <v>42016.938692129625</v>
      </c>
      <c r="U2792" s="15">
        <f>(((Kickstarter!I2792/60)/60)/24)+DATE(1970,1,1)</f>
        <v>42046.938692129625</v>
      </c>
      <c r="V2792">
        <f>YEAR(T2792)</f>
        <v>2015</v>
      </c>
      <c r="W2792">
        <f>YEAR(U2792)</f>
        <v>2015</v>
      </c>
    </row>
    <row r="2793" spans="1:23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5">
        <f t="shared" si="43"/>
        <v>42591.899988425925</v>
      </c>
      <c r="L2793" t="b">
        <v>0</v>
      </c>
      <c r="M2793">
        <v>28</v>
      </c>
      <c r="N2793" t="b">
        <v>1</v>
      </c>
      <c r="O2793" t="s">
        <v>8269</v>
      </c>
      <c r="P2793" s="13">
        <v>0</v>
      </c>
      <c r="Q2793">
        <f>IFERROR(ROUND(Kickstarter!E2793/[1]Kickstarter!L2793,2),0)</f>
        <v>2050</v>
      </c>
      <c r="R2793" s="16" t="s">
        <v>8335</v>
      </c>
      <c r="S2793" s="16" t="s">
        <v>8334</v>
      </c>
      <c r="T2793" s="15">
        <f>(((Kickstarter!J2793/60)/60)/24)+DATE(1970,1,1)</f>
        <v>42591.899988425925</v>
      </c>
      <c r="U2793" s="15">
        <f>(((Kickstarter!I2793/60)/60)/24)+DATE(1970,1,1)</f>
        <v>42622.166666666672</v>
      </c>
      <c r="V2793">
        <f>YEAR(T2793)</f>
        <v>2016</v>
      </c>
      <c r="W2793">
        <f>YEAR(U2793)</f>
        <v>2016</v>
      </c>
    </row>
    <row r="2794" spans="1:23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5">
        <f t="shared" si="43"/>
        <v>42183.231006944443</v>
      </c>
      <c r="L2794" t="b">
        <v>0</v>
      </c>
      <c r="M2794">
        <v>24</v>
      </c>
      <c r="N2794" t="b">
        <v>1</v>
      </c>
      <c r="O2794" t="s">
        <v>8269</v>
      </c>
      <c r="P2794" s="13">
        <v>0</v>
      </c>
      <c r="Q2794">
        <f>IFERROR(ROUND(Kickstarter!E2794/[1]Kickstarter!L2794,2),0)</f>
        <v>2152</v>
      </c>
      <c r="R2794" s="16" t="s">
        <v>8315</v>
      </c>
      <c r="S2794" s="16" t="s">
        <v>8320</v>
      </c>
      <c r="T2794" s="15">
        <f>(((Kickstarter!J2794/60)/60)/24)+DATE(1970,1,1)</f>
        <v>42183.231006944443</v>
      </c>
      <c r="U2794" s="15">
        <f>(((Kickstarter!I2794/60)/60)/24)+DATE(1970,1,1)</f>
        <v>42228.231006944443</v>
      </c>
      <c r="V2794">
        <f>YEAR(T2794)</f>
        <v>2015</v>
      </c>
      <c r="W2794">
        <f>YEAR(U2794)</f>
        <v>2015</v>
      </c>
    </row>
    <row r="2795" spans="1:23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5">
        <f t="shared" si="43"/>
        <v>42176.419039351851</v>
      </c>
      <c r="L2795" t="b">
        <v>0</v>
      </c>
      <c r="M2795">
        <v>73</v>
      </c>
      <c r="N2795" t="b">
        <v>1</v>
      </c>
      <c r="O2795" t="s">
        <v>8269</v>
      </c>
      <c r="P2795" s="13">
        <v>0</v>
      </c>
      <c r="Q2795">
        <f>IFERROR(ROUND(Kickstarter!E2795/[1]Kickstarter!L2795,2),0)</f>
        <v>5528.38</v>
      </c>
      <c r="R2795" s="16" t="s">
        <v>8308</v>
      </c>
      <c r="S2795" s="16" t="s">
        <v>8342</v>
      </c>
      <c r="T2795" s="15">
        <f>(((Kickstarter!J2795/60)/60)/24)+DATE(1970,1,1)</f>
        <v>42176.419039351851</v>
      </c>
      <c r="U2795" s="15">
        <f>(((Kickstarter!I2795/60)/60)/24)+DATE(1970,1,1)</f>
        <v>42206.419039351851</v>
      </c>
      <c r="V2795">
        <f>YEAR(T2795)</f>
        <v>2015</v>
      </c>
      <c r="W2795">
        <f>YEAR(U2795)</f>
        <v>2015</v>
      </c>
    </row>
    <row r="2796" spans="1:23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5">
        <f t="shared" si="43"/>
        <v>42416.691655092596</v>
      </c>
      <c r="L2796" t="b">
        <v>0</v>
      </c>
      <c r="M2796">
        <v>3</v>
      </c>
      <c r="N2796" t="b">
        <v>1</v>
      </c>
      <c r="O2796" t="s">
        <v>8269</v>
      </c>
      <c r="P2796" s="13">
        <v>0</v>
      </c>
      <c r="Q2796">
        <f>IFERROR(ROUND(Kickstarter!E2796/[1]Kickstarter!L2796,2),0)</f>
        <v>75</v>
      </c>
      <c r="R2796" s="16" t="s">
        <v>8329</v>
      </c>
      <c r="S2796" s="16" t="s">
        <v>8337</v>
      </c>
      <c r="T2796" s="15">
        <f>(((Kickstarter!J2796/60)/60)/24)+DATE(1970,1,1)</f>
        <v>42416.691655092596</v>
      </c>
      <c r="U2796" s="15">
        <f>(((Kickstarter!I2796/60)/60)/24)+DATE(1970,1,1)</f>
        <v>42432.791666666672</v>
      </c>
      <c r="V2796">
        <f>YEAR(T2796)</f>
        <v>2016</v>
      </c>
      <c r="W2796">
        <f>YEAR(U2796)</f>
        <v>2016</v>
      </c>
    </row>
    <row r="2797" spans="1:23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5">
        <f t="shared" si="43"/>
        <v>41780.525937500002</v>
      </c>
      <c r="L2797" t="b">
        <v>0</v>
      </c>
      <c r="M2797">
        <v>20</v>
      </c>
      <c r="N2797" t="b">
        <v>1</v>
      </c>
      <c r="O2797" t="s">
        <v>8269</v>
      </c>
      <c r="P2797" s="13">
        <v>0</v>
      </c>
      <c r="Q2797">
        <f>IFERROR(ROUND(Kickstarter!E2797/[1]Kickstarter!L2797,2),0)</f>
        <v>365</v>
      </c>
      <c r="R2797" s="16" t="s">
        <v>8310</v>
      </c>
      <c r="S2797" s="16" t="s">
        <v>8309</v>
      </c>
      <c r="T2797" s="15">
        <f>(((Kickstarter!J2797/60)/60)/24)+DATE(1970,1,1)</f>
        <v>41780.525937500002</v>
      </c>
      <c r="U2797" s="15">
        <f>(((Kickstarter!I2797/60)/60)/24)+DATE(1970,1,1)</f>
        <v>41796.958333333336</v>
      </c>
      <c r="V2797">
        <f>YEAR(T2797)</f>
        <v>2014</v>
      </c>
      <c r="W2797">
        <f>YEAR(U2797)</f>
        <v>2014</v>
      </c>
    </row>
    <row r="2798" spans="1:23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5">
        <f t="shared" si="43"/>
        <v>41795.528101851851</v>
      </c>
      <c r="L2798" t="b">
        <v>0</v>
      </c>
      <c r="M2798">
        <v>21</v>
      </c>
      <c r="N2798" t="b">
        <v>1</v>
      </c>
      <c r="O2798" t="s">
        <v>8269</v>
      </c>
      <c r="P2798" s="13">
        <v>0</v>
      </c>
      <c r="Q2798">
        <f>IFERROR(ROUND(Kickstarter!E2798/[1]Kickstarter!L2798,2),0)</f>
        <v>231</v>
      </c>
      <c r="R2798" s="16" t="s">
        <v>8310</v>
      </c>
      <c r="S2798" s="16" t="s">
        <v>8309</v>
      </c>
      <c r="T2798" s="15">
        <f>(((Kickstarter!J2798/60)/60)/24)+DATE(1970,1,1)</f>
        <v>41795.528101851851</v>
      </c>
      <c r="U2798" s="15">
        <f>(((Kickstarter!I2798/60)/60)/24)+DATE(1970,1,1)</f>
        <v>41825.528101851851</v>
      </c>
      <c r="V2798">
        <f>YEAR(T2798)</f>
        <v>2014</v>
      </c>
      <c r="W2798">
        <f>YEAR(U2798)</f>
        <v>2014</v>
      </c>
    </row>
    <row r="2799" spans="1:23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5">
        <f t="shared" si="43"/>
        <v>41798.94027777778</v>
      </c>
      <c r="L2799" t="b">
        <v>0</v>
      </c>
      <c r="M2799">
        <v>94</v>
      </c>
      <c r="N2799" t="b">
        <v>1</v>
      </c>
      <c r="O2799" t="s">
        <v>8269</v>
      </c>
      <c r="P2799" s="13">
        <v>0</v>
      </c>
      <c r="Q2799">
        <f>IFERROR(ROUND(Kickstarter!E2799/[1]Kickstarter!L2799,2),0)</f>
        <v>2737.2</v>
      </c>
      <c r="R2799" s="16" t="s">
        <v>8318</v>
      </c>
      <c r="S2799" s="16" t="s">
        <v>8333</v>
      </c>
      <c r="T2799" s="15">
        <f>(((Kickstarter!J2799/60)/60)/24)+DATE(1970,1,1)</f>
        <v>41798.94027777778</v>
      </c>
      <c r="U2799" s="15">
        <f>(((Kickstarter!I2799/60)/60)/24)+DATE(1970,1,1)</f>
        <v>41828.94027777778</v>
      </c>
      <c r="V2799">
        <f>YEAR(T2799)</f>
        <v>2014</v>
      </c>
      <c r="W2799">
        <f>YEAR(U2799)</f>
        <v>2014</v>
      </c>
    </row>
    <row r="2800" spans="1:23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5">
        <f t="shared" si="43"/>
        <v>42201.675011574072</v>
      </c>
      <c r="L2800" t="b">
        <v>0</v>
      </c>
      <c r="M2800">
        <v>139</v>
      </c>
      <c r="N2800" t="b">
        <v>1</v>
      </c>
      <c r="O2800" t="s">
        <v>8269</v>
      </c>
      <c r="P2800" s="13">
        <v>0</v>
      </c>
      <c r="Q2800">
        <f>IFERROR(ROUND(Kickstarter!E2800/[1]Kickstarter!L2800,2),0)</f>
        <v>1690</v>
      </c>
      <c r="R2800" s="16" t="s">
        <v>8313</v>
      </c>
      <c r="S2800" s="16" t="s">
        <v>8322</v>
      </c>
      <c r="T2800" s="15">
        <f>(((Kickstarter!J2800/60)/60)/24)+DATE(1970,1,1)</f>
        <v>42201.675011574072</v>
      </c>
      <c r="U2800" s="15">
        <f>(((Kickstarter!I2800/60)/60)/24)+DATE(1970,1,1)</f>
        <v>42216.666666666672</v>
      </c>
      <c r="V2800">
        <f>YEAR(T2800)</f>
        <v>2015</v>
      </c>
      <c r="W2800">
        <f>YEAR(U2800)</f>
        <v>2015</v>
      </c>
    </row>
    <row r="2801" spans="1:23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5">
        <f t="shared" si="43"/>
        <v>42507.264699074076</v>
      </c>
      <c r="L2801" t="b">
        <v>0</v>
      </c>
      <c r="M2801">
        <v>130</v>
      </c>
      <c r="N2801" t="b">
        <v>1</v>
      </c>
      <c r="O2801" t="s">
        <v>8269</v>
      </c>
      <c r="P2801" s="13">
        <v>0</v>
      </c>
      <c r="Q2801">
        <f>IFERROR(ROUND(Kickstarter!E2801/[1]Kickstarter!L2801,2),0)</f>
        <v>5831.74</v>
      </c>
      <c r="R2801" s="16" t="s">
        <v>8310</v>
      </c>
      <c r="S2801" s="16" t="s">
        <v>8309</v>
      </c>
      <c r="T2801" s="15">
        <f>(((Kickstarter!J2801/60)/60)/24)+DATE(1970,1,1)</f>
        <v>42507.264699074076</v>
      </c>
      <c r="U2801" s="15">
        <f>(((Kickstarter!I2801/60)/60)/24)+DATE(1970,1,1)</f>
        <v>42538.666666666672</v>
      </c>
      <c r="V2801">
        <f>YEAR(T2801)</f>
        <v>2016</v>
      </c>
      <c r="W2801">
        <f>YEAR(U2801)</f>
        <v>2016</v>
      </c>
    </row>
    <row r="2802" spans="1:23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5">
        <f t="shared" si="43"/>
        <v>41948.552847222221</v>
      </c>
      <c r="L2802" t="b">
        <v>0</v>
      </c>
      <c r="M2802">
        <v>31</v>
      </c>
      <c r="N2802" t="b">
        <v>1</v>
      </c>
      <c r="O2802" t="s">
        <v>8269</v>
      </c>
      <c r="P2802" s="13">
        <v>0</v>
      </c>
      <c r="Q2802">
        <f>IFERROR(ROUND(Kickstarter!E2802/[1]Kickstarter!L2802,2),0)</f>
        <v>443.33</v>
      </c>
      <c r="R2802" s="16" t="s">
        <v>8335</v>
      </c>
      <c r="S2802" s="16" t="s">
        <v>8338</v>
      </c>
      <c r="T2802" s="15">
        <f>(((Kickstarter!J2802/60)/60)/24)+DATE(1970,1,1)</f>
        <v>41948.552847222221</v>
      </c>
      <c r="U2802" s="15">
        <f>(((Kickstarter!I2802/60)/60)/24)+DATE(1970,1,1)</f>
        <v>42008.552847222221</v>
      </c>
      <c r="V2802">
        <f>YEAR(T2802)</f>
        <v>2014</v>
      </c>
      <c r="W2802">
        <f>YEAR(U2802)</f>
        <v>2015</v>
      </c>
    </row>
    <row r="2803" spans="1:23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5">
        <f t="shared" si="43"/>
        <v>41900.243159722224</v>
      </c>
      <c r="L2803" t="b">
        <v>0</v>
      </c>
      <c r="M2803">
        <v>13</v>
      </c>
      <c r="N2803" t="b">
        <v>1</v>
      </c>
      <c r="O2803" t="s">
        <v>8269</v>
      </c>
      <c r="P2803" s="13">
        <v>0</v>
      </c>
      <c r="Q2803">
        <f>IFERROR(ROUND(Kickstarter!E2803/[1]Kickstarter!L2803,2),0)</f>
        <v>333</v>
      </c>
      <c r="R2803" s="16" t="s">
        <v>8315</v>
      </c>
      <c r="S2803" s="16" t="s">
        <v>8321</v>
      </c>
      <c r="T2803" s="15">
        <f>(((Kickstarter!J2803/60)/60)/24)+DATE(1970,1,1)</f>
        <v>41900.243159722224</v>
      </c>
      <c r="U2803" s="15">
        <f>(((Kickstarter!I2803/60)/60)/24)+DATE(1970,1,1)</f>
        <v>41922.458333333336</v>
      </c>
      <c r="V2803">
        <f>YEAR(T2803)</f>
        <v>2014</v>
      </c>
      <c r="W2803">
        <f>YEAR(U2803)</f>
        <v>2014</v>
      </c>
    </row>
    <row r="2804" spans="1:23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5">
        <f t="shared" si="43"/>
        <v>42192.64707175926</v>
      </c>
      <c r="L2804" t="b">
        <v>0</v>
      </c>
      <c r="M2804">
        <v>90</v>
      </c>
      <c r="N2804" t="b">
        <v>1</v>
      </c>
      <c r="O2804" t="s">
        <v>8269</v>
      </c>
      <c r="P2804" s="13">
        <v>0</v>
      </c>
      <c r="Q2804">
        <f>IFERROR(ROUND(Kickstarter!E2804/[1]Kickstarter!L2804,2),0)</f>
        <v>3055</v>
      </c>
      <c r="R2804" s="16" t="s">
        <v>8329</v>
      </c>
      <c r="S2804" s="16" t="s">
        <v>8344</v>
      </c>
      <c r="T2804" s="15">
        <f>(((Kickstarter!J2804/60)/60)/24)+DATE(1970,1,1)</f>
        <v>42192.64707175926</v>
      </c>
      <c r="U2804" s="15">
        <f>(((Kickstarter!I2804/60)/60)/24)+DATE(1970,1,1)</f>
        <v>42222.64707175926</v>
      </c>
      <c r="V2804">
        <f>YEAR(T2804)</f>
        <v>2015</v>
      </c>
      <c r="W2804">
        <f>YEAR(U2804)</f>
        <v>2015</v>
      </c>
    </row>
    <row r="2805" spans="1:23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5">
        <f t="shared" si="43"/>
        <v>42158.065694444449</v>
      </c>
      <c r="L2805" t="b">
        <v>0</v>
      </c>
      <c r="M2805">
        <v>141</v>
      </c>
      <c r="N2805" t="b">
        <v>1</v>
      </c>
      <c r="O2805" t="s">
        <v>8269</v>
      </c>
      <c r="P2805" s="13">
        <v>0</v>
      </c>
      <c r="Q2805">
        <f>IFERROR(ROUND(Kickstarter!E2805/[1]Kickstarter!L2805,2),0)</f>
        <v>6397.5</v>
      </c>
      <c r="R2805" s="16" t="s">
        <v>8335</v>
      </c>
      <c r="S2805" s="16" t="s">
        <v>8338</v>
      </c>
      <c r="T2805" s="15">
        <f>(((Kickstarter!J2805/60)/60)/24)+DATE(1970,1,1)</f>
        <v>42158.065694444449</v>
      </c>
      <c r="U2805" s="15">
        <f>(((Kickstarter!I2805/60)/60)/24)+DATE(1970,1,1)</f>
        <v>42201</v>
      </c>
      <c r="V2805">
        <f>YEAR(T2805)</f>
        <v>2015</v>
      </c>
      <c r="W2805">
        <f>YEAR(U2805)</f>
        <v>2015</v>
      </c>
    </row>
    <row r="2806" spans="1:23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5">
        <f t="shared" si="43"/>
        <v>41881.453587962962</v>
      </c>
      <c r="L2806" t="b">
        <v>0</v>
      </c>
      <c r="M2806">
        <v>23</v>
      </c>
      <c r="N2806" t="b">
        <v>1</v>
      </c>
      <c r="O2806" t="s">
        <v>8269</v>
      </c>
      <c r="P2806" s="13">
        <v>0</v>
      </c>
      <c r="Q2806">
        <f>IFERROR(ROUND(Kickstarter!E2806/[1]Kickstarter!L2806,2),0)</f>
        <v>575</v>
      </c>
      <c r="R2806" s="16" t="s">
        <v>8324</v>
      </c>
      <c r="S2806" s="16" t="s">
        <v>8327</v>
      </c>
      <c r="T2806" s="15">
        <f>(((Kickstarter!J2806/60)/60)/24)+DATE(1970,1,1)</f>
        <v>41881.453587962962</v>
      </c>
      <c r="U2806" s="15">
        <f>(((Kickstarter!I2806/60)/60)/24)+DATE(1970,1,1)</f>
        <v>41911.453587962962</v>
      </c>
      <c r="V2806">
        <f>YEAR(T2806)</f>
        <v>2014</v>
      </c>
      <c r="W2806">
        <f>YEAR(U2806)</f>
        <v>2014</v>
      </c>
    </row>
    <row r="2807" spans="1:23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5">
        <f t="shared" si="43"/>
        <v>42213.505474537036</v>
      </c>
      <c r="L2807" t="b">
        <v>0</v>
      </c>
      <c r="M2807">
        <v>18</v>
      </c>
      <c r="N2807" t="b">
        <v>1</v>
      </c>
      <c r="O2807" t="s">
        <v>8269</v>
      </c>
      <c r="P2807" s="13">
        <v>0</v>
      </c>
      <c r="Q2807">
        <f>IFERROR(ROUND(Kickstarter!E2807/[1]Kickstarter!L2807,2),0)</f>
        <v>146.66999999999999</v>
      </c>
      <c r="R2807" s="16" t="s">
        <v>8324</v>
      </c>
      <c r="S2807" s="16" t="s">
        <v>8327</v>
      </c>
      <c r="T2807" s="15">
        <f>(((Kickstarter!J2807/60)/60)/24)+DATE(1970,1,1)</f>
        <v>42213.505474537036</v>
      </c>
      <c r="U2807" s="15">
        <f>(((Kickstarter!I2807/60)/60)/24)+DATE(1970,1,1)</f>
        <v>42238.505474537036</v>
      </c>
      <c r="V2807">
        <f>YEAR(T2807)</f>
        <v>2015</v>
      </c>
      <c r="W2807">
        <f>YEAR(U2807)</f>
        <v>2015</v>
      </c>
    </row>
    <row r="2808" spans="1:23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5">
        <f t="shared" si="43"/>
        <v>42185.267245370371</v>
      </c>
      <c r="L2808" t="b">
        <v>0</v>
      </c>
      <c r="M2808">
        <v>76</v>
      </c>
      <c r="N2808" t="b">
        <v>1</v>
      </c>
      <c r="O2808" t="s">
        <v>8269</v>
      </c>
      <c r="P2808" s="13">
        <v>0</v>
      </c>
      <c r="Q2808">
        <f>IFERROR(ROUND(Kickstarter!E2808/[1]Kickstarter!L2808,2),0)</f>
        <v>3363</v>
      </c>
      <c r="R2808" s="16" t="s">
        <v>8310</v>
      </c>
      <c r="S2808" s="16" t="s">
        <v>8309</v>
      </c>
      <c r="T2808" s="15">
        <f>(((Kickstarter!J2808/60)/60)/24)+DATE(1970,1,1)</f>
        <v>42185.267245370371</v>
      </c>
      <c r="U2808" s="15">
        <f>(((Kickstarter!I2808/60)/60)/24)+DATE(1970,1,1)</f>
        <v>42221.458333333328</v>
      </c>
      <c r="V2808">
        <f>YEAR(T2808)</f>
        <v>2015</v>
      </c>
      <c r="W2808">
        <f>YEAR(U2808)</f>
        <v>2015</v>
      </c>
    </row>
    <row r="2809" spans="1:23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5">
        <f t="shared" si="43"/>
        <v>42154.873124999998</v>
      </c>
      <c r="L2809" t="b">
        <v>0</v>
      </c>
      <c r="M2809">
        <v>93</v>
      </c>
      <c r="N2809" t="b">
        <v>1</v>
      </c>
      <c r="O2809" t="s">
        <v>8269</v>
      </c>
      <c r="P2809" s="13">
        <v>0</v>
      </c>
      <c r="Q2809">
        <f>IFERROR(ROUND(Kickstarter!E2809/[1]Kickstarter!L2809,2),0)</f>
        <v>3150</v>
      </c>
      <c r="R2809" s="16" t="s">
        <v>8324</v>
      </c>
      <c r="S2809" s="16" t="s">
        <v>8327</v>
      </c>
      <c r="T2809" s="15">
        <f>(((Kickstarter!J2809/60)/60)/24)+DATE(1970,1,1)</f>
        <v>42154.873124999998</v>
      </c>
      <c r="U2809" s="15">
        <f>(((Kickstarter!I2809/60)/60)/24)+DATE(1970,1,1)</f>
        <v>42184.873124999998</v>
      </c>
      <c r="V2809">
        <f>YEAR(T2809)</f>
        <v>2015</v>
      </c>
      <c r="W2809">
        <f>YEAR(U2809)</f>
        <v>2015</v>
      </c>
    </row>
    <row r="2810" spans="1:23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5">
        <f t="shared" si="43"/>
        <v>42208.84646990741</v>
      </c>
      <c r="L2810" t="b">
        <v>0</v>
      </c>
      <c r="M2810">
        <v>69</v>
      </c>
      <c r="N2810" t="b">
        <v>1</v>
      </c>
      <c r="O2810" t="s">
        <v>8269</v>
      </c>
      <c r="P2810" s="13">
        <v>0</v>
      </c>
      <c r="Q2810">
        <f>IFERROR(ROUND(Kickstarter!E2810/[1]Kickstarter!L2810,2),0)</f>
        <v>4511</v>
      </c>
      <c r="R2810" s="16" t="s">
        <v>8315</v>
      </c>
      <c r="S2810" s="16" t="s">
        <v>8314</v>
      </c>
      <c r="T2810" s="15">
        <f>(((Kickstarter!J2810/60)/60)/24)+DATE(1970,1,1)</f>
        <v>42208.84646990741</v>
      </c>
      <c r="U2810" s="15">
        <f>(((Kickstarter!I2810/60)/60)/24)+DATE(1970,1,1)</f>
        <v>42238.84646990741</v>
      </c>
      <c r="V2810">
        <f>YEAR(T2810)</f>
        <v>2015</v>
      </c>
      <c r="W2810">
        <f>YEAR(U2810)</f>
        <v>2015</v>
      </c>
    </row>
    <row r="2811" spans="1:23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5">
        <f t="shared" si="43"/>
        <v>42451.496817129635</v>
      </c>
      <c r="L2811" t="b">
        <v>0</v>
      </c>
      <c r="M2811">
        <v>21</v>
      </c>
      <c r="N2811" t="b">
        <v>1</v>
      </c>
      <c r="O2811" t="s">
        <v>8269</v>
      </c>
      <c r="P2811" s="13">
        <v>0</v>
      </c>
      <c r="Q2811">
        <f>IFERROR(ROUND(Kickstarter!E2811/[1]Kickstarter!L2811,2),0)</f>
        <v>1280</v>
      </c>
      <c r="R2811" s="16" t="s">
        <v>8310</v>
      </c>
      <c r="S2811" s="16" t="s">
        <v>8319</v>
      </c>
      <c r="T2811" s="15">
        <f>(((Kickstarter!J2811/60)/60)/24)+DATE(1970,1,1)</f>
        <v>42451.496817129635</v>
      </c>
      <c r="U2811" s="15">
        <f>(((Kickstarter!I2811/60)/60)/24)+DATE(1970,1,1)</f>
        <v>42459.610416666663</v>
      </c>
      <c r="V2811">
        <f>YEAR(T2811)</f>
        <v>2016</v>
      </c>
      <c r="W2811">
        <f>YEAR(U2811)</f>
        <v>2016</v>
      </c>
    </row>
    <row r="2812" spans="1:23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5">
        <f t="shared" si="43"/>
        <v>41759.13962962963</v>
      </c>
      <c r="L2812" t="b">
        <v>0</v>
      </c>
      <c r="M2812">
        <v>57</v>
      </c>
      <c r="N2812" t="b">
        <v>1</v>
      </c>
      <c r="O2812" t="s">
        <v>8269</v>
      </c>
      <c r="P2812" s="13">
        <v>0</v>
      </c>
      <c r="Q2812">
        <f>IFERROR(ROUND(Kickstarter!E2812/[1]Kickstarter!L2812,2),0)</f>
        <v>1352.5</v>
      </c>
      <c r="R2812" s="16" t="s">
        <v>8329</v>
      </c>
      <c r="S2812" s="16" t="s">
        <v>8330</v>
      </c>
      <c r="T2812" s="15">
        <f>(((Kickstarter!J2812/60)/60)/24)+DATE(1970,1,1)</f>
        <v>41759.13962962963</v>
      </c>
      <c r="U2812" s="15">
        <f>(((Kickstarter!I2812/60)/60)/24)+DATE(1970,1,1)</f>
        <v>41791.165972222225</v>
      </c>
      <c r="V2812">
        <f>YEAR(T2812)</f>
        <v>2014</v>
      </c>
      <c r="W2812">
        <f>YEAR(U2812)</f>
        <v>2014</v>
      </c>
    </row>
    <row r="2813" spans="1:23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5">
        <f t="shared" si="43"/>
        <v>42028.496562500004</v>
      </c>
      <c r="L2813" t="b">
        <v>0</v>
      </c>
      <c r="M2813">
        <v>108</v>
      </c>
      <c r="N2813" t="b">
        <v>1</v>
      </c>
      <c r="O2813" t="s">
        <v>8269</v>
      </c>
      <c r="P2813" s="13">
        <v>0</v>
      </c>
      <c r="Q2813">
        <f>IFERROR(ROUND(Kickstarter!E2813/[1]Kickstarter!L2813,2),0)</f>
        <v>3342.33</v>
      </c>
      <c r="R2813" s="16" t="s">
        <v>8310</v>
      </c>
      <c r="S2813" s="16" t="s">
        <v>8309</v>
      </c>
      <c r="T2813" s="15">
        <f>(((Kickstarter!J2813/60)/60)/24)+DATE(1970,1,1)</f>
        <v>42028.496562500004</v>
      </c>
      <c r="U2813" s="15">
        <f>(((Kickstarter!I2813/60)/60)/24)+DATE(1970,1,1)</f>
        <v>42058.496562500004</v>
      </c>
      <c r="V2813">
        <f>YEAR(T2813)</f>
        <v>2015</v>
      </c>
      <c r="W2813">
        <f>YEAR(U2813)</f>
        <v>2015</v>
      </c>
    </row>
    <row r="2814" spans="1:23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5">
        <f t="shared" si="43"/>
        <v>42054.74418981481</v>
      </c>
      <c r="L2814" t="b">
        <v>0</v>
      </c>
      <c r="M2814">
        <v>83</v>
      </c>
      <c r="N2814" t="b">
        <v>1</v>
      </c>
      <c r="O2814" t="s">
        <v>8269</v>
      </c>
      <c r="P2814" s="13">
        <v>0</v>
      </c>
      <c r="Q2814">
        <f>IFERROR(ROUND(Kickstarter!E2814/[1]Kickstarter!L2814,2),0)</f>
        <v>1888.33</v>
      </c>
      <c r="R2814" s="16" t="s">
        <v>8318</v>
      </c>
      <c r="S2814" s="16" t="s">
        <v>8331</v>
      </c>
      <c r="T2814" s="15">
        <f>(((Kickstarter!J2814/60)/60)/24)+DATE(1970,1,1)</f>
        <v>42054.74418981481</v>
      </c>
      <c r="U2814" s="15">
        <f>(((Kickstarter!I2814/60)/60)/24)+DATE(1970,1,1)</f>
        <v>42100.166666666672</v>
      </c>
      <c r="V2814">
        <f>YEAR(T2814)</f>
        <v>2015</v>
      </c>
      <c r="W2814">
        <f>YEAR(U2814)</f>
        <v>2015</v>
      </c>
    </row>
    <row r="2815" spans="1:23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5">
        <f t="shared" si="43"/>
        <v>42693.742604166662</v>
      </c>
      <c r="L2815" t="b">
        <v>0</v>
      </c>
      <c r="M2815">
        <v>96</v>
      </c>
      <c r="N2815" t="b">
        <v>1</v>
      </c>
      <c r="O2815" t="s">
        <v>8269</v>
      </c>
      <c r="P2815" s="13">
        <v>0</v>
      </c>
      <c r="Q2815">
        <f>IFERROR(ROUND(Kickstarter!E2815/[1]Kickstarter!L2815,2),0)</f>
        <v>510.3</v>
      </c>
      <c r="R2815" s="16" t="s">
        <v>8315</v>
      </c>
      <c r="S2815" s="16" t="s">
        <v>8320</v>
      </c>
      <c r="T2815" s="15">
        <f>(((Kickstarter!J2815/60)/60)/24)+DATE(1970,1,1)</f>
        <v>42693.742604166662</v>
      </c>
      <c r="U2815" s="15">
        <f>(((Kickstarter!I2815/60)/60)/24)+DATE(1970,1,1)</f>
        <v>42718.742604166662</v>
      </c>
      <c r="V2815">
        <f>YEAR(T2815)</f>
        <v>2016</v>
      </c>
      <c r="W2815">
        <f>YEAR(U2815)</f>
        <v>2016</v>
      </c>
    </row>
    <row r="2816" spans="1:23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5">
        <f t="shared" si="43"/>
        <v>42103.399479166663</v>
      </c>
      <c r="L2816" t="b">
        <v>0</v>
      </c>
      <c r="M2816">
        <v>64</v>
      </c>
      <c r="N2816" t="b">
        <v>1</v>
      </c>
      <c r="O2816" t="s">
        <v>8269</v>
      </c>
      <c r="P2816" s="13">
        <v>0</v>
      </c>
      <c r="Q2816">
        <f>IFERROR(ROUND(Kickstarter!E2816/[1]Kickstarter!L2816,2),0)</f>
        <v>538.66999999999996</v>
      </c>
      <c r="R2816" s="16" t="s">
        <v>8315</v>
      </c>
      <c r="S2816" s="16" t="s">
        <v>8320</v>
      </c>
      <c r="T2816" s="15">
        <f>(((Kickstarter!J2816/60)/60)/24)+DATE(1970,1,1)</f>
        <v>42103.399479166663</v>
      </c>
      <c r="U2816" s="15">
        <f>(((Kickstarter!I2816/60)/60)/24)+DATE(1970,1,1)</f>
        <v>42133.399479166663</v>
      </c>
      <c r="V2816">
        <f>YEAR(T2816)</f>
        <v>2015</v>
      </c>
      <c r="W2816">
        <f>YEAR(U2816)</f>
        <v>2015</v>
      </c>
    </row>
    <row r="2817" spans="1:23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5">
        <f t="shared" si="43"/>
        <v>42559.776724537034</v>
      </c>
      <c r="L2817" t="b">
        <v>0</v>
      </c>
      <c r="M2817">
        <v>14</v>
      </c>
      <c r="N2817" t="b">
        <v>1</v>
      </c>
      <c r="O2817" t="s">
        <v>8269</v>
      </c>
      <c r="P2817" s="13">
        <v>0</v>
      </c>
      <c r="Q2817">
        <f>IFERROR(ROUND(Kickstarter!E2817/[1]Kickstarter!L2817,2),0)</f>
        <v>151.25</v>
      </c>
      <c r="R2817" s="16" t="s">
        <v>8335</v>
      </c>
      <c r="S2817" s="16" t="s">
        <v>8338</v>
      </c>
      <c r="T2817" s="15">
        <f>(((Kickstarter!J2817/60)/60)/24)+DATE(1970,1,1)</f>
        <v>42559.776724537034</v>
      </c>
      <c r="U2817" s="15">
        <f>(((Kickstarter!I2817/60)/60)/24)+DATE(1970,1,1)</f>
        <v>42589.776724537034</v>
      </c>
      <c r="V2817">
        <f>YEAR(T2817)</f>
        <v>2016</v>
      </c>
      <c r="W2817">
        <f>YEAR(U2817)</f>
        <v>2016</v>
      </c>
    </row>
    <row r="2818" spans="1:23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5">
        <f t="shared" si="43"/>
        <v>42188.467499999999</v>
      </c>
      <c r="L2818" t="b">
        <v>0</v>
      </c>
      <c r="M2818">
        <v>169</v>
      </c>
      <c r="N2818" t="b">
        <v>1</v>
      </c>
      <c r="O2818" t="s">
        <v>8269</v>
      </c>
      <c r="P2818" s="13">
        <v>0</v>
      </c>
      <c r="Q2818">
        <f>IFERROR(ROUND(Kickstarter!E2818/[1]Kickstarter!L2818,2),0)</f>
        <v>1415.67</v>
      </c>
      <c r="R2818" s="16" t="s">
        <v>8315</v>
      </c>
      <c r="S2818" s="16" t="s">
        <v>8336</v>
      </c>
      <c r="T2818" s="15">
        <f>(((Kickstarter!J2818/60)/60)/24)+DATE(1970,1,1)</f>
        <v>42188.467499999999</v>
      </c>
      <c r="U2818" s="15">
        <f>(((Kickstarter!I2818/60)/60)/24)+DATE(1970,1,1)</f>
        <v>42218.666666666672</v>
      </c>
      <c r="V2818">
        <f>YEAR(T2818)</f>
        <v>2015</v>
      </c>
      <c r="W2818">
        <f>YEAR(U2818)</f>
        <v>2015</v>
      </c>
    </row>
    <row r="2819" spans="1:23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5">
        <f t="shared" ref="K2819:K2882" si="44">(J2819/86400) + DATE(1970,1,1)</f>
        <v>42023.634976851856</v>
      </c>
      <c r="L2819" t="b">
        <v>0</v>
      </c>
      <c r="M2819">
        <v>33</v>
      </c>
      <c r="N2819" t="b">
        <v>1</v>
      </c>
      <c r="O2819" t="s">
        <v>8269</v>
      </c>
      <c r="P2819" s="13">
        <v>0</v>
      </c>
      <c r="Q2819">
        <f>IFERROR(ROUND(Kickstarter!E2819/[1]Kickstarter!L2819,2),0)</f>
        <v>390</v>
      </c>
      <c r="R2819" s="16" t="s">
        <v>8318</v>
      </c>
      <c r="S2819" s="16" t="s">
        <v>8333</v>
      </c>
      <c r="T2819" s="15">
        <f>(((Kickstarter!J2819/60)/60)/24)+DATE(1970,1,1)</f>
        <v>42023.634976851856</v>
      </c>
      <c r="U2819" s="15">
        <f>(((Kickstarter!I2819/60)/60)/24)+DATE(1970,1,1)</f>
        <v>42063.634976851856</v>
      </c>
      <c r="V2819">
        <f>YEAR(T2819)</f>
        <v>2015</v>
      </c>
      <c r="W2819">
        <f>YEAR(U2819)</f>
        <v>2015</v>
      </c>
    </row>
    <row r="2820" spans="1:23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5">
        <f t="shared" si="44"/>
        <v>42250.598217592589</v>
      </c>
      <c r="L2820" t="b">
        <v>0</v>
      </c>
      <c r="M2820">
        <v>102</v>
      </c>
      <c r="N2820" t="b">
        <v>1</v>
      </c>
      <c r="O2820" t="s">
        <v>8269</v>
      </c>
      <c r="P2820" s="13">
        <v>0</v>
      </c>
      <c r="Q2820">
        <f>IFERROR(ROUND(Kickstarter!E2820/[1]Kickstarter!L2820,2),0)</f>
        <v>2650.75</v>
      </c>
      <c r="R2820" s="16" t="s">
        <v>8315</v>
      </c>
      <c r="S2820" s="16" t="s">
        <v>8321</v>
      </c>
      <c r="T2820" s="15">
        <f>(((Kickstarter!J2820/60)/60)/24)+DATE(1970,1,1)</f>
        <v>42250.598217592589</v>
      </c>
      <c r="U2820" s="15">
        <f>(((Kickstarter!I2820/60)/60)/24)+DATE(1970,1,1)</f>
        <v>42270.598217592589</v>
      </c>
      <c r="V2820">
        <f>YEAR(T2820)</f>
        <v>2015</v>
      </c>
      <c r="W2820">
        <f>YEAR(U2820)</f>
        <v>2015</v>
      </c>
    </row>
    <row r="2821" spans="1:23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5">
        <f t="shared" si="44"/>
        <v>42139.525567129633</v>
      </c>
      <c r="L2821" t="b">
        <v>0</v>
      </c>
      <c r="M2821">
        <v>104</v>
      </c>
      <c r="N2821" t="b">
        <v>1</v>
      </c>
      <c r="O2821" t="s">
        <v>8269</v>
      </c>
      <c r="P2821" s="13">
        <v>0</v>
      </c>
      <c r="Q2821">
        <f>IFERROR(ROUND(Kickstarter!E2821/[1]Kickstarter!L2821,2),0)</f>
        <v>2620</v>
      </c>
      <c r="R2821" s="16" t="s">
        <v>8310</v>
      </c>
      <c r="S2821" s="16" t="s">
        <v>8309</v>
      </c>
      <c r="T2821" s="15">
        <f>(((Kickstarter!J2821/60)/60)/24)+DATE(1970,1,1)</f>
        <v>42139.525567129633</v>
      </c>
      <c r="U2821" s="15">
        <f>(((Kickstarter!I2821/60)/60)/24)+DATE(1970,1,1)</f>
        <v>42169.525567129633</v>
      </c>
      <c r="V2821">
        <f>YEAR(T2821)</f>
        <v>2015</v>
      </c>
      <c r="W2821">
        <f>YEAR(U2821)</f>
        <v>2015</v>
      </c>
    </row>
    <row r="2822" spans="1:23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5">
        <f t="shared" si="44"/>
        <v>42401.610983796301</v>
      </c>
      <c r="L2822" t="b">
        <v>0</v>
      </c>
      <c r="M2822">
        <v>20</v>
      </c>
      <c r="N2822" t="b">
        <v>1</v>
      </c>
      <c r="O2822" t="s">
        <v>8269</v>
      </c>
      <c r="P2822" s="13">
        <v>0</v>
      </c>
      <c r="Q2822">
        <f>IFERROR(ROUND(Kickstarter!E2822/[1]Kickstarter!L2822,2),0)</f>
        <v>136</v>
      </c>
      <c r="R2822" s="16" t="s">
        <v>8318</v>
      </c>
      <c r="S2822" s="16" t="s">
        <v>8331</v>
      </c>
      <c r="T2822" s="15">
        <f>(((Kickstarter!J2822/60)/60)/24)+DATE(1970,1,1)</f>
        <v>42401.610983796301</v>
      </c>
      <c r="U2822" s="15">
        <f>(((Kickstarter!I2822/60)/60)/24)+DATE(1970,1,1)</f>
        <v>42426</v>
      </c>
      <c r="V2822">
        <f>YEAR(T2822)</f>
        <v>2016</v>
      </c>
      <c r="W2822">
        <f>YEAR(U2822)</f>
        <v>2016</v>
      </c>
    </row>
    <row r="2823" spans="1:23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5">
        <f t="shared" si="44"/>
        <v>41875.922858796301</v>
      </c>
      <c r="L2823" t="b">
        <v>0</v>
      </c>
      <c r="M2823">
        <v>35</v>
      </c>
      <c r="N2823" t="b">
        <v>1</v>
      </c>
      <c r="O2823" t="s">
        <v>8269</v>
      </c>
      <c r="P2823" s="13">
        <v>0</v>
      </c>
      <c r="Q2823">
        <f>IFERROR(ROUND(Kickstarter!E2823/[1]Kickstarter!L2823,2),0)</f>
        <v>333.33</v>
      </c>
      <c r="R2823" s="16" t="s">
        <v>8335</v>
      </c>
      <c r="S2823" s="16" t="s">
        <v>8338</v>
      </c>
      <c r="T2823" s="15">
        <f>(((Kickstarter!J2823/60)/60)/24)+DATE(1970,1,1)</f>
        <v>41875.922858796301</v>
      </c>
      <c r="U2823" s="15">
        <f>(((Kickstarter!I2823/60)/60)/24)+DATE(1970,1,1)</f>
        <v>41905.922858796301</v>
      </c>
      <c r="V2823">
        <f>YEAR(T2823)</f>
        <v>2014</v>
      </c>
      <c r="W2823">
        <f>YEAR(U2823)</f>
        <v>2014</v>
      </c>
    </row>
    <row r="2824" spans="1:23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5">
        <f t="shared" si="44"/>
        <v>42060.683935185181</v>
      </c>
      <c r="L2824" t="b">
        <v>0</v>
      </c>
      <c r="M2824">
        <v>94</v>
      </c>
      <c r="N2824" t="b">
        <v>1</v>
      </c>
      <c r="O2824" t="s">
        <v>8269</v>
      </c>
      <c r="P2824" s="13">
        <v>0</v>
      </c>
      <c r="Q2824">
        <f>IFERROR(ROUND(Kickstarter!E2824/[1]Kickstarter!L2824,2),0)</f>
        <v>2000</v>
      </c>
      <c r="R2824" s="16" t="s">
        <v>8335</v>
      </c>
      <c r="S2824" s="16" t="s">
        <v>8334</v>
      </c>
      <c r="T2824" s="15">
        <f>(((Kickstarter!J2824/60)/60)/24)+DATE(1970,1,1)</f>
        <v>42060.683935185181</v>
      </c>
      <c r="U2824" s="15">
        <f>(((Kickstarter!I2824/60)/60)/24)+DATE(1970,1,1)</f>
        <v>42090.642268518524</v>
      </c>
      <c r="V2824">
        <f>YEAR(T2824)</f>
        <v>2015</v>
      </c>
      <c r="W2824">
        <f>YEAR(U2824)</f>
        <v>2015</v>
      </c>
    </row>
    <row r="2825" spans="1:23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5">
        <f t="shared" si="44"/>
        <v>42067.011643518519</v>
      </c>
      <c r="L2825" t="b">
        <v>0</v>
      </c>
      <c r="M2825">
        <v>14</v>
      </c>
      <c r="N2825" t="b">
        <v>1</v>
      </c>
      <c r="O2825" t="s">
        <v>8269</v>
      </c>
      <c r="P2825" s="13">
        <v>0</v>
      </c>
      <c r="Q2825">
        <f>IFERROR(ROUND(Kickstarter!E2825/[1]Kickstarter!L2825,2),0)</f>
        <v>62</v>
      </c>
      <c r="R2825" s="16" t="s">
        <v>8308</v>
      </c>
      <c r="S2825" s="16" t="s">
        <v>8307</v>
      </c>
      <c r="T2825" s="15">
        <f>(((Kickstarter!J2825/60)/60)/24)+DATE(1970,1,1)</f>
        <v>42067.011643518519</v>
      </c>
      <c r="U2825" s="15">
        <f>(((Kickstarter!I2825/60)/60)/24)+DATE(1970,1,1)</f>
        <v>42094.957638888889</v>
      </c>
      <c r="V2825">
        <f>YEAR(T2825)</f>
        <v>2015</v>
      </c>
      <c r="W2825">
        <f>YEAR(U2825)</f>
        <v>2015</v>
      </c>
    </row>
    <row r="2826" spans="1:23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5">
        <f t="shared" si="44"/>
        <v>42136.270787037036</v>
      </c>
      <c r="L2826" t="b">
        <v>0</v>
      </c>
      <c r="M2826">
        <v>15</v>
      </c>
      <c r="N2826" t="b">
        <v>1</v>
      </c>
      <c r="O2826" t="s">
        <v>8269</v>
      </c>
      <c r="P2826" s="13">
        <v>0</v>
      </c>
      <c r="Q2826">
        <f>IFERROR(ROUND(Kickstarter!E2826/[1]Kickstarter!L2826,2),0)</f>
        <v>380</v>
      </c>
      <c r="R2826" s="16" t="s">
        <v>8310</v>
      </c>
      <c r="S2826" s="16" t="s">
        <v>8309</v>
      </c>
      <c r="T2826" s="15">
        <f>(((Kickstarter!J2826/60)/60)/24)+DATE(1970,1,1)</f>
        <v>42136.270787037036</v>
      </c>
      <c r="U2826" s="15">
        <f>(((Kickstarter!I2826/60)/60)/24)+DATE(1970,1,1)</f>
        <v>42168.071527777778</v>
      </c>
      <c r="V2826">
        <f>YEAR(T2826)</f>
        <v>2015</v>
      </c>
      <c r="W2826">
        <f>YEAR(U2826)</f>
        <v>2015</v>
      </c>
    </row>
    <row r="2827" spans="1:23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5">
        <f t="shared" si="44"/>
        <v>42312.792662037042</v>
      </c>
      <c r="L2827" t="b">
        <v>0</v>
      </c>
      <c r="M2827">
        <v>51</v>
      </c>
      <c r="N2827" t="b">
        <v>1</v>
      </c>
      <c r="O2827" t="s">
        <v>8269</v>
      </c>
      <c r="P2827" s="13">
        <v>0</v>
      </c>
      <c r="Q2827">
        <f>IFERROR(ROUND(Kickstarter!E2827/[1]Kickstarter!L2827,2),0)</f>
        <v>1550</v>
      </c>
      <c r="R2827" s="16" t="s">
        <v>8310</v>
      </c>
      <c r="S2827" s="16" t="s">
        <v>8311</v>
      </c>
      <c r="T2827" s="15">
        <f>(((Kickstarter!J2827/60)/60)/24)+DATE(1970,1,1)</f>
        <v>42312.792662037042</v>
      </c>
      <c r="U2827" s="15">
        <f>(((Kickstarter!I2827/60)/60)/24)+DATE(1970,1,1)</f>
        <v>42342.792662037042</v>
      </c>
      <c r="V2827">
        <f>YEAR(T2827)</f>
        <v>2015</v>
      </c>
      <c r="W2827">
        <f>YEAR(U2827)</f>
        <v>2015</v>
      </c>
    </row>
    <row r="2828" spans="1:23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5">
        <f t="shared" si="44"/>
        <v>42171.034861111111</v>
      </c>
      <c r="L2828" t="b">
        <v>0</v>
      </c>
      <c r="M2828">
        <v>19</v>
      </c>
      <c r="N2828" t="b">
        <v>1</v>
      </c>
      <c r="O2828" t="s">
        <v>8269</v>
      </c>
      <c r="P2828" s="13">
        <v>0</v>
      </c>
      <c r="Q2828">
        <f>IFERROR(ROUND(Kickstarter!E2828/[1]Kickstarter!L2828,2),0)</f>
        <v>1077.5</v>
      </c>
      <c r="R2828" s="16" t="s">
        <v>8310</v>
      </c>
      <c r="S2828" s="16" t="s">
        <v>8309</v>
      </c>
      <c r="T2828" s="15">
        <f>(((Kickstarter!J2828/60)/60)/24)+DATE(1970,1,1)</f>
        <v>42171.034861111111</v>
      </c>
      <c r="U2828" s="15">
        <f>(((Kickstarter!I2828/60)/60)/24)+DATE(1970,1,1)</f>
        <v>42195.291666666672</v>
      </c>
      <c r="V2828">
        <f>YEAR(T2828)</f>
        <v>2015</v>
      </c>
      <c r="W2828">
        <f>YEAR(U2828)</f>
        <v>2015</v>
      </c>
    </row>
    <row r="2829" spans="1:23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5">
        <f t="shared" si="44"/>
        <v>42494.683634259258</v>
      </c>
      <c r="L2829" t="b">
        <v>0</v>
      </c>
      <c r="M2829">
        <v>23</v>
      </c>
      <c r="N2829" t="b">
        <v>1</v>
      </c>
      <c r="O2829" t="s">
        <v>8269</v>
      </c>
      <c r="P2829" s="13">
        <v>0</v>
      </c>
      <c r="Q2829">
        <f>IFERROR(ROUND(Kickstarter!E2829/[1]Kickstarter!L2829,2),0)</f>
        <v>2405</v>
      </c>
      <c r="R2829" s="16" t="s">
        <v>8313</v>
      </c>
      <c r="S2829" s="16" t="s">
        <v>8322</v>
      </c>
      <c r="T2829" s="15">
        <f>(((Kickstarter!J2829/60)/60)/24)+DATE(1970,1,1)</f>
        <v>42494.683634259258</v>
      </c>
      <c r="U2829" s="15">
        <f>(((Kickstarter!I2829/60)/60)/24)+DATE(1970,1,1)</f>
        <v>42524.6875</v>
      </c>
      <c r="V2829">
        <f>YEAR(T2829)</f>
        <v>2016</v>
      </c>
      <c r="W2829">
        <f>YEAR(U2829)</f>
        <v>2016</v>
      </c>
    </row>
    <row r="2830" spans="1:23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5">
        <f t="shared" si="44"/>
        <v>42254.264687499999</v>
      </c>
      <c r="L2830" t="b">
        <v>0</v>
      </c>
      <c r="M2830">
        <v>97</v>
      </c>
      <c r="N2830" t="b">
        <v>1</v>
      </c>
      <c r="O2830" t="s">
        <v>8269</v>
      </c>
      <c r="P2830" s="13">
        <v>0</v>
      </c>
      <c r="Q2830">
        <f>IFERROR(ROUND(Kickstarter!E2830/[1]Kickstarter!L2830,2),0)</f>
        <v>9536</v>
      </c>
      <c r="R2830" s="16" t="s">
        <v>8313</v>
      </c>
      <c r="S2830" s="16" t="s">
        <v>8322</v>
      </c>
      <c r="T2830" s="15">
        <f>(((Kickstarter!J2830/60)/60)/24)+DATE(1970,1,1)</f>
        <v>42254.264687499999</v>
      </c>
      <c r="U2830" s="15">
        <f>(((Kickstarter!I2830/60)/60)/24)+DATE(1970,1,1)</f>
        <v>42279.958333333328</v>
      </c>
      <c r="V2830">
        <f>YEAR(T2830)</f>
        <v>2015</v>
      </c>
      <c r="W2830">
        <f>YEAR(U2830)</f>
        <v>2015</v>
      </c>
    </row>
    <row r="2831" spans="1:23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5">
        <f t="shared" si="44"/>
        <v>42495.434236111112</v>
      </c>
      <c r="L2831" t="b">
        <v>0</v>
      </c>
      <c r="M2831">
        <v>76</v>
      </c>
      <c r="N2831" t="b">
        <v>1</v>
      </c>
      <c r="O2831" t="s">
        <v>8269</v>
      </c>
      <c r="P2831" s="13">
        <v>0</v>
      </c>
      <c r="Q2831">
        <f>IFERROR(ROUND(Kickstarter!E2831/[1]Kickstarter!L2831,2),0)</f>
        <v>2663</v>
      </c>
      <c r="R2831" s="16" t="s">
        <v>8315</v>
      </c>
      <c r="S2831" s="16" t="s">
        <v>8336</v>
      </c>
      <c r="T2831" s="15">
        <f>(((Kickstarter!J2831/60)/60)/24)+DATE(1970,1,1)</f>
        <v>42495.434236111112</v>
      </c>
      <c r="U2831" s="15">
        <f>(((Kickstarter!I2831/60)/60)/24)+DATE(1970,1,1)</f>
        <v>42523.434236111112</v>
      </c>
      <c r="V2831">
        <f>YEAR(T2831)</f>
        <v>2016</v>
      </c>
      <c r="W2831">
        <f>YEAR(U2831)</f>
        <v>2016</v>
      </c>
    </row>
    <row r="2832" spans="1:23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5">
        <f t="shared" si="44"/>
        <v>41758.839675925927</v>
      </c>
      <c r="L2832" t="b">
        <v>0</v>
      </c>
      <c r="M2832">
        <v>11</v>
      </c>
      <c r="N2832" t="b">
        <v>1</v>
      </c>
      <c r="O2832" t="s">
        <v>8269</v>
      </c>
      <c r="P2832" s="13">
        <v>0</v>
      </c>
      <c r="Q2832">
        <f>IFERROR(ROUND(Kickstarter!E2832/[1]Kickstarter!L2832,2),0)</f>
        <v>3000</v>
      </c>
      <c r="R2832" s="16" t="s">
        <v>8324</v>
      </c>
      <c r="S2832" s="16" t="s">
        <v>8341</v>
      </c>
      <c r="T2832" s="15">
        <f>(((Kickstarter!J2832/60)/60)/24)+DATE(1970,1,1)</f>
        <v>41758.839675925927</v>
      </c>
      <c r="U2832" s="15">
        <f>(((Kickstarter!I2832/60)/60)/24)+DATE(1970,1,1)</f>
        <v>41771.165972222225</v>
      </c>
      <c r="V2832">
        <f>YEAR(T2832)</f>
        <v>2014</v>
      </c>
      <c r="W2832">
        <f>YEAR(U2832)</f>
        <v>2014</v>
      </c>
    </row>
    <row r="2833" spans="1:23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5">
        <f t="shared" si="44"/>
        <v>42171.824884259258</v>
      </c>
      <c r="L2833" t="b">
        <v>0</v>
      </c>
      <c r="M2833">
        <v>52</v>
      </c>
      <c r="N2833" t="b">
        <v>1</v>
      </c>
      <c r="O2833" t="s">
        <v>8269</v>
      </c>
      <c r="P2833" s="13">
        <v>0</v>
      </c>
      <c r="Q2833">
        <f>IFERROR(ROUND(Kickstarter!E2833/[1]Kickstarter!L2833,2),0)</f>
        <v>1660</v>
      </c>
      <c r="R2833" s="16" t="s">
        <v>8310</v>
      </c>
      <c r="S2833" s="16" t="s">
        <v>8311</v>
      </c>
      <c r="T2833" s="15">
        <f>(((Kickstarter!J2833/60)/60)/24)+DATE(1970,1,1)</f>
        <v>42171.824884259258</v>
      </c>
      <c r="U2833" s="15">
        <f>(((Kickstarter!I2833/60)/60)/24)+DATE(1970,1,1)</f>
        <v>42201.824884259258</v>
      </c>
      <c r="V2833">
        <f>YEAR(T2833)</f>
        <v>2015</v>
      </c>
      <c r="W2833">
        <f>YEAR(U2833)</f>
        <v>2015</v>
      </c>
    </row>
    <row r="2834" spans="1:23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5">
        <f t="shared" si="44"/>
        <v>41938.709421296298</v>
      </c>
      <c r="L2834" t="b">
        <v>0</v>
      </c>
      <c r="M2834">
        <v>95</v>
      </c>
      <c r="N2834" t="b">
        <v>1</v>
      </c>
      <c r="O2834" t="s">
        <v>8269</v>
      </c>
      <c r="P2834" s="13">
        <v>0</v>
      </c>
      <c r="Q2834">
        <f>IFERROR(ROUND(Kickstarter!E2834/[1]Kickstarter!L2834,2),0)</f>
        <v>2867.99</v>
      </c>
      <c r="R2834" s="16" t="s">
        <v>8310</v>
      </c>
      <c r="S2834" s="16" t="s">
        <v>8311</v>
      </c>
      <c r="T2834" s="15">
        <f>(((Kickstarter!J2834/60)/60)/24)+DATE(1970,1,1)</f>
        <v>41938.709421296298</v>
      </c>
      <c r="U2834" s="15">
        <f>(((Kickstarter!I2834/60)/60)/24)+DATE(1970,1,1)</f>
        <v>41966.916666666672</v>
      </c>
      <c r="V2834">
        <f>YEAR(T2834)</f>
        <v>2014</v>
      </c>
      <c r="W2834">
        <f>YEAR(U2834)</f>
        <v>2014</v>
      </c>
    </row>
    <row r="2835" spans="1:23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5">
        <f t="shared" si="44"/>
        <v>42268.127696759257</v>
      </c>
      <c r="L2835" t="b">
        <v>0</v>
      </c>
      <c r="M2835">
        <v>35</v>
      </c>
      <c r="N2835" t="b">
        <v>1</v>
      </c>
      <c r="O2835" t="s">
        <v>8269</v>
      </c>
      <c r="P2835" s="13">
        <v>0</v>
      </c>
      <c r="Q2835">
        <f>IFERROR(ROUND(Kickstarter!E2835/[1]Kickstarter!L2835,2),0)</f>
        <v>2923</v>
      </c>
      <c r="R2835" s="16" t="s">
        <v>8335</v>
      </c>
      <c r="S2835" s="16" t="s">
        <v>8334</v>
      </c>
      <c r="T2835" s="15">
        <f>(((Kickstarter!J2835/60)/60)/24)+DATE(1970,1,1)</f>
        <v>42268.127696759257</v>
      </c>
      <c r="U2835" s="15">
        <f>(((Kickstarter!I2835/60)/60)/24)+DATE(1970,1,1)</f>
        <v>42288.083333333328</v>
      </c>
      <c r="V2835">
        <f>YEAR(T2835)</f>
        <v>2015</v>
      </c>
      <c r="W2835">
        <f>YEAR(U2835)</f>
        <v>2015</v>
      </c>
    </row>
    <row r="2836" spans="1:23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5">
        <f t="shared" si="44"/>
        <v>42019.959837962961</v>
      </c>
      <c r="L2836" t="b">
        <v>0</v>
      </c>
      <c r="M2836">
        <v>21</v>
      </c>
      <c r="N2836" t="b">
        <v>1</v>
      </c>
      <c r="O2836" t="s">
        <v>8269</v>
      </c>
      <c r="P2836" s="13">
        <v>0</v>
      </c>
      <c r="Q2836">
        <f>IFERROR(ROUND(Kickstarter!E2836/[1]Kickstarter!L2836,2),0)</f>
        <v>680</v>
      </c>
      <c r="R2836" s="16" t="s">
        <v>8335</v>
      </c>
      <c r="S2836" s="16" t="s">
        <v>8338</v>
      </c>
      <c r="T2836" s="15">
        <f>(((Kickstarter!J2836/60)/60)/24)+DATE(1970,1,1)</f>
        <v>42019.959837962961</v>
      </c>
      <c r="U2836" s="15">
        <f>(((Kickstarter!I2836/60)/60)/24)+DATE(1970,1,1)</f>
        <v>42034.959837962961</v>
      </c>
      <c r="V2836">
        <f>YEAR(T2836)</f>
        <v>2015</v>
      </c>
      <c r="W2836">
        <f>YEAR(U2836)</f>
        <v>2015</v>
      </c>
    </row>
    <row r="2837" spans="1:23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5">
        <f t="shared" si="44"/>
        <v>42313.703900462962</v>
      </c>
      <c r="L2837" t="b">
        <v>0</v>
      </c>
      <c r="M2837">
        <v>93</v>
      </c>
      <c r="N2837" t="b">
        <v>1</v>
      </c>
      <c r="O2837" t="s">
        <v>8269</v>
      </c>
      <c r="P2837" s="13">
        <v>0</v>
      </c>
      <c r="Q2837">
        <f>IFERROR(ROUND(Kickstarter!E2837/[1]Kickstarter!L2837,2),0)</f>
        <v>935.5</v>
      </c>
      <c r="R2837" s="16" t="s">
        <v>8318</v>
      </c>
      <c r="S2837" s="16" t="s">
        <v>8331</v>
      </c>
      <c r="T2837" s="15">
        <f>(((Kickstarter!J2837/60)/60)/24)+DATE(1970,1,1)</f>
        <v>42313.703900462962</v>
      </c>
      <c r="U2837" s="15">
        <f>(((Kickstarter!I2837/60)/60)/24)+DATE(1970,1,1)</f>
        <v>42343</v>
      </c>
      <c r="V2837">
        <f>YEAR(T2837)</f>
        <v>2015</v>
      </c>
      <c r="W2837">
        <f>YEAR(U2837)</f>
        <v>2015</v>
      </c>
    </row>
    <row r="2838" spans="1:23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5">
        <f t="shared" si="44"/>
        <v>42746.261782407411</v>
      </c>
      <c r="L2838" t="b">
        <v>0</v>
      </c>
      <c r="M2838">
        <v>11</v>
      </c>
      <c r="N2838" t="b">
        <v>1</v>
      </c>
      <c r="O2838" t="s">
        <v>8269</v>
      </c>
      <c r="P2838" s="13">
        <v>0</v>
      </c>
      <c r="Q2838">
        <f>IFERROR(ROUND(Kickstarter!E2838/[1]Kickstarter!L2838,2),0)</f>
        <v>485</v>
      </c>
      <c r="R2838" s="16" t="s">
        <v>8318</v>
      </c>
      <c r="S2838" s="16" t="s">
        <v>8331</v>
      </c>
      <c r="T2838" s="15">
        <f>(((Kickstarter!J2838/60)/60)/24)+DATE(1970,1,1)</f>
        <v>42746.261782407411</v>
      </c>
      <c r="U2838" s="15">
        <f>(((Kickstarter!I2838/60)/60)/24)+DATE(1970,1,1)</f>
        <v>42784.207638888889</v>
      </c>
      <c r="V2838">
        <f>YEAR(T2838)</f>
        <v>2017</v>
      </c>
      <c r="W2838">
        <f>YEAR(U2838)</f>
        <v>2017</v>
      </c>
    </row>
    <row r="2839" spans="1:23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5">
        <f t="shared" si="44"/>
        <v>42307.908379629633</v>
      </c>
      <c r="L2839" t="b">
        <v>0</v>
      </c>
      <c r="M2839">
        <v>21</v>
      </c>
      <c r="N2839" t="b">
        <v>1</v>
      </c>
      <c r="O2839" t="s">
        <v>8269</v>
      </c>
      <c r="P2839" s="13">
        <v>0</v>
      </c>
      <c r="Q2839">
        <f>IFERROR(ROUND(Kickstarter!E2839/[1]Kickstarter!L2839,2),0)</f>
        <v>850</v>
      </c>
      <c r="R2839" s="16" t="s">
        <v>8310</v>
      </c>
      <c r="S2839" s="16" t="s">
        <v>8309</v>
      </c>
      <c r="T2839" s="15">
        <f>(((Kickstarter!J2839/60)/60)/24)+DATE(1970,1,1)</f>
        <v>42307.908379629633</v>
      </c>
      <c r="U2839" s="15">
        <f>(((Kickstarter!I2839/60)/60)/24)+DATE(1970,1,1)</f>
        <v>42347.950046296297</v>
      </c>
      <c r="V2839">
        <f>YEAR(T2839)</f>
        <v>2015</v>
      </c>
      <c r="W2839">
        <f>YEAR(U2839)</f>
        <v>2015</v>
      </c>
    </row>
    <row r="2840" spans="1:23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5">
        <f t="shared" si="44"/>
        <v>41842.607592592591</v>
      </c>
      <c r="L2840" t="b">
        <v>0</v>
      </c>
      <c r="M2840">
        <v>54</v>
      </c>
      <c r="N2840" t="b">
        <v>1</v>
      </c>
      <c r="O2840" t="s">
        <v>8269</v>
      </c>
      <c r="P2840" s="13">
        <v>0</v>
      </c>
      <c r="Q2840">
        <f>IFERROR(ROUND(Kickstarter!E2840/[1]Kickstarter!L2840,2),0)</f>
        <v>801.67</v>
      </c>
      <c r="R2840" s="16" t="s">
        <v>8335</v>
      </c>
      <c r="S2840" s="16" t="s">
        <v>8338</v>
      </c>
      <c r="T2840" s="15">
        <f>(((Kickstarter!J2840/60)/60)/24)+DATE(1970,1,1)</f>
        <v>41842.607592592591</v>
      </c>
      <c r="U2840" s="15">
        <f>(((Kickstarter!I2840/60)/60)/24)+DATE(1970,1,1)</f>
        <v>41864.916666666664</v>
      </c>
      <c r="V2840">
        <f>YEAR(T2840)</f>
        <v>2014</v>
      </c>
      <c r="W2840">
        <f>YEAR(U2840)</f>
        <v>2014</v>
      </c>
    </row>
    <row r="2841" spans="1:23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5">
        <f t="shared" si="44"/>
        <v>41853.240208333329</v>
      </c>
      <c r="L2841" t="b">
        <v>0</v>
      </c>
      <c r="M2841">
        <v>31</v>
      </c>
      <c r="N2841" t="b">
        <v>1</v>
      </c>
      <c r="O2841" t="s">
        <v>8269</v>
      </c>
      <c r="P2841" s="13">
        <v>0</v>
      </c>
      <c r="Q2841">
        <f>IFERROR(ROUND(Kickstarter!E2841/[1]Kickstarter!L2841,2),0)</f>
        <v>1950</v>
      </c>
      <c r="R2841" s="16" t="s">
        <v>8308</v>
      </c>
      <c r="S2841" s="16" t="s">
        <v>8307</v>
      </c>
      <c r="T2841" s="15">
        <f>(((Kickstarter!J2841/60)/60)/24)+DATE(1970,1,1)</f>
        <v>41853.240208333329</v>
      </c>
      <c r="U2841" s="15">
        <f>(((Kickstarter!I2841/60)/60)/24)+DATE(1970,1,1)</f>
        <v>41876.207638888889</v>
      </c>
      <c r="V2841">
        <f>YEAR(T2841)</f>
        <v>2014</v>
      </c>
      <c r="W2841">
        <f>YEAR(U2841)</f>
        <v>2014</v>
      </c>
    </row>
    <row r="2842" spans="1:23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5">
        <f t="shared" si="44"/>
        <v>42060.035636574074</v>
      </c>
      <c r="L2842" t="b">
        <v>0</v>
      </c>
      <c r="M2842">
        <v>132</v>
      </c>
      <c r="N2842" t="b">
        <v>1</v>
      </c>
      <c r="O2842" t="s">
        <v>8269</v>
      </c>
      <c r="P2842" s="13">
        <v>0</v>
      </c>
      <c r="Q2842">
        <f>IFERROR(ROUND(Kickstarter!E2842/[1]Kickstarter!L2842,2),0)</f>
        <v>2600</v>
      </c>
      <c r="R2842" s="16" t="s">
        <v>8318</v>
      </c>
      <c r="S2842" s="16" t="s">
        <v>8331</v>
      </c>
      <c r="T2842" s="15">
        <f>(((Kickstarter!J2842/60)/60)/24)+DATE(1970,1,1)</f>
        <v>42060.035636574074</v>
      </c>
      <c r="U2842" s="15">
        <f>(((Kickstarter!I2842/60)/60)/24)+DATE(1970,1,1)</f>
        <v>42081.708333333328</v>
      </c>
      <c r="V2842">
        <f>YEAR(T2842)</f>
        <v>2015</v>
      </c>
      <c r="W2842">
        <f>YEAR(U2842)</f>
        <v>2015</v>
      </c>
    </row>
    <row r="2843" spans="1:23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5">
        <f t="shared" si="44"/>
        <v>42291.739548611113</v>
      </c>
      <c r="L2843" t="b">
        <v>0</v>
      </c>
      <c r="M2843">
        <v>1</v>
      </c>
      <c r="N2843" t="b">
        <v>0</v>
      </c>
      <c r="O2843" t="s">
        <v>8269</v>
      </c>
      <c r="P2843" s="13">
        <v>0</v>
      </c>
      <c r="Q2843">
        <f>IFERROR(ROUND(Kickstarter!E2843/[1]Kickstarter!L2843,2),0)</f>
        <v>10</v>
      </c>
      <c r="R2843" s="16" t="s">
        <v>8315</v>
      </c>
      <c r="S2843" s="16" t="s">
        <v>8320</v>
      </c>
      <c r="T2843" s="15">
        <f>(((Kickstarter!J2843/60)/60)/24)+DATE(1970,1,1)</f>
        <v>42291.739548611105</v>
      </c>
      <c r="U2843" s="15">
        <f>(((Kickstarter!I2843/60)/60)/24)+DATE(1970,1,1)</f>
        <v>42351.781215277777</v>
      </c>
      <c r="V2843">
        <f>YEAR(T2843)</f>
        <v>2015</v>
      </c>
      <c r="W2843">
        <f>YEAR(U2843)</f>
        <v>2015</v>
      </c>
    </row>
    <row r="2844" spans="1:23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5">
        <f t="shared" si="44"/>
        <v>41784.95248842593</v>
      </c>
      <c r="L2844" t="b">
        <v>0</v>
      </c>
      <c r="M2844">
        <v>0</v>
      </c>
      <c r="N2844" t="b">
        <v>0</v>
      </c>
      <c r="O2844" t="s">
        <v>8269</v>
      </c>
      <c r="P2844" s="13">
        <v>0</v>
      </c>
      <c r="Q2844">
        <f>IFERROR(ROUND(Kickstarter!E2844/[1]Kickstarter!L2844,2),0)</f>
        <v>0</v>
      </c>
      <c r="R2844" s="16" t="s">
        <v>8313</v>
      </c>
      <c r="S2844" s="16" t="s">
        <v>8322</v>
      </c>
      <c r="T2844" s="15">
        <f>(((Kickstarter!J2844/60)/60)/24)+DATE(1970,1,1)</f>
        <v>41784.952488425923</v>
      </c>
      <c r="U2844" s="15">
        <f>(((Kickstarter!I2844/60)/60)/24)+DATE(1970,1,1)</f>
        <v>41811.458333333336</v>
      </c>
      <c r="V2844">
        <f>YEAR(T2844)</f>
        <v>2014</v>
      </c>
      <c r="W2844">
        <f>YEAR(U2844)</f>
        <v>2014</v>
      </c>
    </row>
    <row r="2845" spans="1:23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5">
        <f t="shared" si="44"/>
        <v>42492.737847222219</v>
      </c>
      <c r="L2845" t="b">
        <v>0</v>
      </c>
      <c r="M2845">
        <v>0</v>
      </c>
      <c r="N2845" t="b">
        <v>0</v>
      </c>
      <c r="O2845" t="s">
        <v>8269</v>
      </c>
      <c r="P2845" s="13">
        <v>0</v>
      </c>
      <c r="Q2845">
        <f>IFERROR(ROUND(Kickstarter!E2845/[1]Kickstarter!L2845,2),0)</f>
        <v>0</v>
      </c>
      <c r="R2845" s="16" t="s">
        <v>8318</v>
      </c>
      <c r="S2845" s="16" t="s">
        <v>8333</v>
      </c>
      <c r="T2845" s="15">
        <f>(((Kickstarter!J2845/60)/60)/24)+DATE(1970,1,1)</f>
        <v>42492.737847222219</v>
      </c>
      <c r="U2845" s="15">
        <f>(((Kickstarter!I2845/60)/60)/24)+DATE(1970,1,1)</f>
        <v>42534.166666666672</v>
      </c>
      <c r="V2845">
        <f>YEAR(T2845)</f>
        <v>2016</v>
      </c>
      <c r="W2845">
        <f>YEAR(U2845)</f>
        <v>2016</v>
      </c>
    </row>
    <row r="2846" spans="1:23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5">
        <f t="shared" si="44"/>
        <v>42709.546064814815</v>
      </c>
      <c r="L2846" t="b">
        <v>0</v>
      </c>
      <c r="M2846">
        <v>1</v>
      </c>
      <c r="N2846" t="b">
        <v>0</v>
      </c>
      <c r="O2846" t="s">
        <v>8269</v>
      </c>
      <c r="P2846" s="13">
        <v>0</v>
      </c>
      <c r="Q2846">
        <f>IFERROR(ROUND(Kickstarter!E2846/[1]Kickstarter!L2846,2),0)</f>
        <v>30</v>
      </c>
      <c r="R2846" s="16" t="s">
        <v>8310</v>
      </c>
      <c r="S2846" s="16" t="s">
        <v>8309</v>
      </c>
      <c r="T2846" s="15">
        <f>(((Kickstarter!J2846/60)/60)/24)+DATE(1970,1,1)</f>
        <v>42709.546064814815</v>
      </c>
      <c r="U2846" s="15">
        <f>(((Kickstarter!I2846/60)/60)/24)+DATE(1970,1,1)</f>
        <v>42739.546064814815</v>
      </c>
      <c r="V2846">
        <f>YEAR(T2846)</f>
        <v>2016</v>
      </c>
      <c r="W2846">
        <f>YEAR(U2846)</f>
        <v>2017</v>
      </c>
    </row>
    <row r="2847" spans="1:23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5">
        <f t="shared" si="44"/>
        <v>42103.016585648147</v>
      </c>
      <c r="L2847" t="b">
        <v>0</v>
      </c>
      <c r="M2847">
        <v>39</v>
      </c>
      <c r="N2847" t="b">
        <v>0</v>
      </c>
      <c r="O2847" t="s">
        <v>8269</v>
      </c>
      <c r="P2847" s="13">
        <v>0</v>
      </c>
      <c r="Q2847">
        <f>IFERROR(ROUND(Kickstarter!E2847/[1]Kickstarter!L2847,2),0)</f>
        <v>2366</v>
      </c>
      <c r="R2847" s="16" t="s">
        <v>8310</v>
      </c>
      <c r="S2847" s="16" t="s">
        <v>8309</v>
      </c>
      <c r="T2847" s="15">
        <f>(((Kickstarter!J2847/60)/60)/24)+DATE(1970,1,1)</f>
        <v>42103.016585648147</v>
      </c>
      <c r="U2847" s="15">
        <f>(((Kickstarter!I2847/60)/60)/24)+DATE(1970,1,1)</f>
        <v>42163.016585648147</v>
      </c>
      <c r="V2847">
        <f>YEAR(T2847)</f>
        <v>2015</v>
      </c>
      <c r="W2847">
        <f>YEAR(U2847)</f>
        <v>2015</v>
      </c>
    </row>
    <row r="2848" spans="1:23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5">
        <f t="shared" si="44"/>
        <v>42108.692060185189</v>
      </c>
      <c r="L2848" t="b">
        <v>0</v>
      </c>
      <c r="M2848">
        <v>0</v>
      </c>
      <c r="N2848" t="b">
        <v>0</v>
      </c>
      <c r="O2848" t="s">
        <v>8269</v>
      </c>
      <c r="P2848" s="13">
        <v>0</v>
      </c>
      <c r="Q2848">
        <f>IFERROR(ROUND(Kickstarter!E2848/[1]Kickstarter!L2848,2),0)</f>
        <v>0</v>
      </c>
      <c r="R2848" s="16" t="s">
        <v>8324</v>
      </c>
      <c r="S2848" s="16" t="s">
        <v>8339</v>
      </c>
      <c r="T2848" s="15">
        <f>(((Kickstarter!J2848/60)/60)/24)+DATE(1970,1,1)</f>
        <v>42108.692060185189</v>
      </c>
      <c r="U2848" s="15">
        <f>(((Kickstarter!I2848/60)/60)/24)+DATE(1970,1,1)</f>
        <v>42153.692060185189</v>
      </c>
      <c r="V2848">
        <f>YEAR(T2848)</f>
        <v>2015</v>
      </c>
      <c r="W2848">
        <f>YEAR(U2848)</f>
        <v>2015</v>
      </c>
    </row>
    <row r="2849" spans="1:23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5">
        <f t="shared" si="44"/>
        <v>42453.806307870371</v>
      </c>
      <c r="L2849" t="b">
        <v>0</v>
      </c>
      <c r="M2849">
        <v>0</v>
      </c>
      <c r="N2849" t="b">
        <v>0</v>
      </c>
      <c r="O2849" t="s">
        <v>8269</v>
      </c>
      <c r="P2849" s="13">
        <v>0</v>
      </c>
      <c r="Q2849">
        <f>IFERROR(ROUND(Kickstarter!E2849/[1]Kickstarter!L2849,2),0)</f>
        <v>0</v>
      </c>
      <c r="R2849" s="16" t="s">
        <v>8310</v>
      </c>
      <c r="S2849" s="16" t="s">
        <v>8309</v>
      </c>
      <c r="T2849" s="15">
        <f>(((Kickstarter!J2849/60)/60)/24)+DATE(1970,1,1)</f>
        <v>42453.806307870371</v>
      </c>
      <c r="U2849" s="15">
        <f>(((Kickstarter!I2849/60)/60)/24)+DATE(1970,1,1)</f>
        <v>42513.806307870371</v>
      </c>
      <c r="V2849">
        <f>YEAR(T2849)</f>
        <v>2016</v>
      </c>
      <c r="W2849">
        <f>YEAR(U2849)</f>
        <v>2016</v>
      </c>
    </row>
    <row r="2850" spans="1:23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5">
        <f t="shared" si="44"/>
        <v>42123.648831018523</v>
      </c>
      <c r="L2850" t="b">
        <v>0</v>
      </c>
      <c r="M2850">
        <v>3</v>
      </c>
      <c r="N2850" t="b">
        <v>0</v>
      </c>
      <c r="O2850" t="s">
        <v>8269</v>
      </c>
      <c r="P2850" s="13">
        <v>0</v>
      </c>
      <c r="Q2850">
        <f>IFERROR(ROUND(Kickstarter!E2850/[1]Kickstarter!L2850,2),0)</f>
        <v>35</v>
      </c>
      <c r="R2850" s="16" t="s">
        <v>8335</v>
      </c>
      <c r="S2850" s="16" t="s">
        <v>8334</v>
      </c>
      <c r="T2850" s="15">
        <f>(((Kickstarter!J2850/60)/60)/24)+DATE(1970,1,1)</f>
        <v>42123.648831018523</v>
      </c>
      <c r="U2850" s="15">
        <f>(((Kickstarter!I2850/60)/60)/24)+DATE(1970,1,1)</f>
        <v>42153.648831018523</v>
      </c>
      <c r="V2850">
        <f>YEAR(T2850)</f>
        <v>2015</v>
      </c>
      <c r="W2850">
        <f>YEAR(U2850)</f>
        <v>2015</v>
      </c>
    </row>
    <row r="2851" spans="1:23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5">
        <f t="shared" si="44"/>
        <v>42453.428240740745</v>
      </c>
      <c r="L2851" t="b">
        <v>0</v>
      </c>
      <c r="M2851">
        <v>1</v>
      </c>
      <c r="N2851" t="b">
        <v>0</v>
      </c>
      <c r="O2851" t="s">
        <v>8269</v>
      </c>
      <c r="P2851" s="13">
        <v>0</v>
      </c>
      <c r="Q2851">
        <f>IFERROR(ROUND(Kickstarter!E2851/[1]Kickstarter!L2851,2),0)</f>
        <v>5</v>
      </c>
      <c r="R2851" s="16" t="s">
        <v>8329</v>
      </c>
      <c r="S2851" s="16" t="s">
        <v>8337</v>
      </c>
      <c r="T2851" s="15">
        <f>(((Kickstarter!J2851/60)/60)/24)+DATE(1970,1,1)</f>
        <v>42453.428240740745</v>
      </c>
      <c r="U2851" s="15">
        <f>(((Kickstarter!I2851/60)/60)/24)+DATE(1970,1,1)</f>
        <v>42483.428240740745</v>
      </c>
      <c r="V2851">
        <f>YEAR(T2851)</f>
        <v>2016</v>
      </c>
      <c r="W2851">
        <f>YEAR(U2851)</f>
        <v>2016</v>
      </c>
    </row>
    <row r="2852" spans="1:23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5">
        <f t="shared" si="44"/>
        <v>41858.007071759261</v>
      </c>
      <c r="L2852" t="b">
        <v>0</v>
      </c>
      <c r="M2852">
        <v>13</v>
      </c>
      <c r="N2852" t="b">
        <v>0</v>
      </c>
      <c r="O2852" t="s">
        <v>8269</v>
      </c>
      <c r="P2852" s="13">
        <v>0</v>
      </c>
      <c r="Q2852">
        <f>IFERROR(ROUND(Kickstarter!E2852/[1]Kickstarter!L2852,2),0)</f>
        <v>155.5</v>
      </c>
      <c r="R2852" s="16" t="s">
        <v>8335</v>
      </c>
      <c r="S2852" s="16" t="s">
        <v>8334</v>
      </c>
      <c r="T2852" s="15">
        <f>(((Kickstarter!J2852/60)/60)/24)+DATE(1970,1,1)</f>
        <v>41858.007071759261</v>
      </c>
      <c r="U2852" s="15">
        <f>(((Kickstarter!I2852/60)/60)/24)+DATE(1970,1,1)</f>
        <v>41888.007071759261</v>
      </c>
      <c r="V2852">
        <f>YEAR(T2852)</f>
        <v>2014</v>
      </c>
      <c r="W2852">
        <f>YEAR(U2852)</f>
        <v>2014</v>
      </c>
    </row>
    <row r="2853" spans="1:23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5">
        <f t="shared" si="44"/>
        <v>42390.002650462964</v>
      </c>
      <c r="L2853" t="b">
        <v>0</v>
      </c>
      <c r="M2853">
        <v>0</v>
      </c>
      <c r="N2853" t="b">
        <v>0</v>
      </c>
      <c r="O2853" t="s">
        <v>8269</v>
      </c>
      <c r="P2853" s="13">
        <v>0</v>
      </c>
      <c r="Q2853">
        <f>IFERROR(ROUND(Kickstarter!E2853/[1]Kickstarter!L2853,2),0)</f>
        <v>0</v>
      </c>
      <c r="R2853" s="16" t="s">
        <v>8324</v>
      </c>
      <c r="S2853" s="16" t="s">
        <v>8339</v>
      </c>
      <c r="T2853" s="15">
        <f>(((Kickstarter!J2853/60)/60)/24)+DATE(1970,1,1)</f>
        <v>42390.002650462964</v>
      </c>
      <c r="U2853" s="15">
        <f>(((Kickstarter!I2853/60)/60)/24)+DATE(1970,1,1)</f>
        <v>42398.970138888893</v>
      </c>
      <c r="V2853">
        <f>YEAR(T2853)</f>
        <v>2016</v>
      </c>
      <c r="W2853">
        <f>YEAR(U2853)</f>
        <v>2016</v>
      </c>
    </row>
    <row r="2854" spans="1:23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5">
        <f t="shared" si="44"/>
        <v>41781.045173611114</v>
      </c>
      <c r="L2854" t="b">
        <v>0</v>
      </c>
      <c r="M2854">
        <v>6</v>
      </c>
      <c r="N2854" t="b">
        <v>0</v>
      </c>
      <c r="O2854" t="s">
        <v>8269</v>
      </c>
      <c r="P2854" s="13">
        <v>0</v>
      </c>
      <c r="Q2854">
        <f>IFERROR(ROUND(Kickstarter!E2854/[1]Kickstarter!L2854,2),0)</f>
        <v>95</v>
      </c>
      <c r="R2854" s="16" t="s">
        <v>8310</v>
      </c>
      <c r="S2854" s="16" t="s">
        <v>8309</v>
      </c>
      <c r="T2854" s="15">
        <f>(((Kickstarter!J2854/60)/60)/24)+DATE(1970,1,1)</f>
        <v>41781.045173611114</v>
      </c>
      <c r="U2854" s="15">
        <f>(((Kickstarter!I2854/60)/60)/24)+DATE(1970,1,1)</f>
        <v>41811.045173611114</v>
      </c>
      <c r="V2854">
        <f>YEAR(T2854)</f>
        <v>2014</v>
      </c>
      <c r="W2854">
        <f>YEAR(U2854)</f>
        <v>2014</v>
      </c>
    </row>
    <row r="2855" spans="1:23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5">
        <f t="shared" si="44"/>
        <v>41836.190937499996</v>
      </c>
      <c r="L2855" t="b">
        <v>0</v>
      </c>
      <c r="M2855">
        <v>0</v>
      </c>
      <c r="N2855" t="b">
        <v>0</v>
      </c>
      <c r="O2855" t="s">
        <v>8269</v>
      </c>
      <c r="P2855" s="13">
        <v>0</v>
      </c>
      <c r="Q2855">
        <f>IFERROR(ROUND(Kickstarter!E2855/[1]Kickstarter!L2855,2),0)</f>
        <v>0</v>
      </c>
      <c r="R2855" s="16" t="s">
        <v>8315</v>
      </c>
      <c r="S2855" s="16" t="s">
        <v>8320</v>
      </c>
      <c r="T2855" s="15">
        <f>(((Kickstarter!J2855/60)/60)/24)+DATE(1970,1,1)</f>
        <v>41836.190937499996</v>
      </c>
      <c r="U2855" s="15">
        <f>(((Kickstarter!I2855/60)/60)/24)+DATE(1970,1,1)</f>
        <v>41896.190937499996</v>
      </c>
      <c r="V2855">
        <f>YEAR(T2855)</f>
        <v>2014</v>
      </c>
      <c r="W2855">
        <f>YEAR(U2855)</f>
        <v>2014</v>
      </c>
    </row>
    <row r="2856" spans="1:23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5">
        <f t="shared" si="44"/>
        <v>42111.71665509259</v>
      </c>
      <c r="L2856" t="b">
        <v>0</v>
      </c>
      <c r="M2856">
        <v>14</v>
      </c>
      <c r="N2856" t="b">
        <v>0</v>
      </c>
      <c r="O2856" t="s">
        <v>8269</v>
      </c>
      <c r="P2856" s="13">
        <v>0</v>
      </c>
      <c r="Q2856">
        <f>IFERROR(ROUND(Kickstarter!E2856/[1]Kickstarter!L2856,2),0)</f>
        <v>417</v>
      </c>
      <c r="R2856" s="16" t="s">
        <v>8310</v>
      </c>
      <c r="S2856" s="16" t="s">
        <v>8309</v>
      </c>
      <c r="T2856" s="15">
        <f>(((Kickstarter!J2856/60)/60)/24)+DATE(1970,1,1)</f>
        <v>42111.71665509259</v>
      </c>
      <c r="U2856" s="15">
        <f>(((Kickstarter!I2856/60)/60)/24)+DATE(1970,1,1)</f>
        <v>42131.71665509259</v>
      </c>
      <c r="V2856">
        <f>YEAR(T2856)</f>
        <v>2015</v>
      </c>
      <c r="W2856">
        <f>YEAR(U2856)</f>
        <v>2015</v>
      </c>
    </row>
    <row r="2857" spans="1:23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5">
        <f t="shared" si="44"/>
        <v>42370.007766203707</v>
      </c>
      <c r="L2857" t="b">
        <v>0</v>
      </c>
      <c r="M2857">
        <v>5</v>
      </c>
      <c r="N2857" t="b">
        <v>0</v>
      </c>
      <c r="O2857" t="s">
        <v>8269</v>
      </c>
      <c r="P2857" s="13">
        <v>0</v>
      </c>
      <c r="Q2857">
        <f>IFERROR(ROUND(Kickstarter!E2857/[1]Kickstarter!L2857,2),0)</f>
        <v>300</v>
      </c>
      <c r="R2857" s="16" t="s">
        <v>8310</v>
      </c>
      <c r="S2857" s="16" t="s">
        <v>8309</v>
      </c>
      <c r="T2857" s="15">
        <f>(((Kickstarter!J2857/60)/60)/24)+DATE(1970,1,1)</f>
        <v>42370.007766203707</v>
      </c>
      <c r="U2857" s="15">
        <f>(((Kickstarter!I2857/60)/60)/24)+DATE(1970,1,1)</f>
        <v>42398.981944444444</v>
      </c>
      <c r="V2857">
        <f>YEAR(T2857)</f>
        <v>2016</v>
      </c>
      <c r="W2857">
        <f>YEAR(U2857)</f>
        <v>2016</v>
      </c>
    </row>
    <row r="2858" spans="1:23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5">
        <f t="shared" si="44"/>
        <v>42165.037581018521</v>
      </c>
      <c r="L2858" t="b">
        <v>0</v>
      </c>
      <c r="M2858">
        <v>6</v>
      </c>
      <c r="N2858" t="b">
        <v>0</v>
      </c>
      <c r="O2858" t="s">
        <v>8269</v>
      </c>
      <c r="P2858" s="13">
        <v>0</v>
      </c>
      <c r="Q2858">
        <f>IFERROR(ROUND(Kickstarter!E2858/[1]Kickstarter!L2858,2),0)</f>
        <v>146</v>
      </c>
      <c r="R2858" s="16" t="s">
        <v>8335</v>
      </c>
      <c r="S2858" s="16" t="s">
        <v>8338</v>
      </c>
      <c r="T2858" s="15">
        <f>(((Kickstarter!J2858/60)/60)/24)+DATE(1970,1,1)</f>
        <v>42165.037581018521</v>
      </c>
      <c r="U2858" s="15">
        <f>(((Kickstarter!I2858/60)/60)/24)+DATE(1970,1,1)</f>
        <v>42224.898611111115</v>
      </c>
      <c r="V2858">
        <f>YEAR(T2858)</f>
        <v>2015</v>
      </c>
      <c r="W2858">
        <f>YEAR(U2858)</f>
        <v>2015</v>
      </c>
    </row>
    <row r="2859" spans="1:23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5">
        <f t="shared" si="44"/>
        <v>42726.920081018514</v>
      </c>
      <c r="L2859" t="b">
        <v>0</v>
      </c>
      <c r="M2859">
        <v>15</v>
      </c>
      <c r="N2859" t="b">
        <v>0</v>
      </c>
      <c r="O2859" t="s">
        <v>8269</v>
      </c>
      <c r="P2859" s="13">
        <v>0</v>
      </c>
      <c r="Q2859">
        <f>IFERROR(ROUND(Kickstarter!E2859/[1]Kickstarter!L2859,2),0)</f>
        <v>3750</v>
      </c>
      <c r="R2859" s="16" t="s">
        <v>8310</v>
      </c>
      <c r="S2859" s="16" t="s">
        <v>8319</v>
      </c>
      <c r="T2859" s="15">
        <f>(((Kickstarter!J2859/60)/60)/24)+DATE(1970,1,1)</f>
        <v>42726.920081018514</v>
      </c>
      <c r="U2859" s="15">
        <f>(((Kickstarter!I2859/60)/60)/24)+DATE(1970,1,1)</f>
        <v>42786.75</v>
      </c>
      <c r="V2859">
        <f>YEAR(T2859)</f>
        <v>2016</v>
      </c>
      <c r="W2859">
        <f>YEAR(U2859)</f>
        <v>2017</v>
      </c>
    </row>
    <row r="2860" spans="1:23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5">
        <f t="shared" si="44"/>
        <v>41954.545081018514</v>
      </c>
      <c r="L2860" t="b">
        <v>0</v>
      </c>
      <c r="M2860">
        <v>0</v>
      </c>
      <c r="N2860" t="b">
        <v>0</v>
      </c>
      <c r="O2860" t="s">
        <v>8269</v>
      </c>
      <c r="P2860" s="13">
        <v>0</v>
      </c>
      <c r="Q2860">
        <f>IFERROR(ROUND(Kickstarter!E2860/[1]Kickstarter!L2860,2),0)</f>
        <v>0</v>
      </c>
      <c r="R2860" s="16" t="s">
        <v>8310</v>
      </c>
      <c r="S2860" s="16" t="s">
        <v>8309</v>
      </c>
      <c r="T2860" s="15">
        <f>(((Kickstarter!J2860/60)/60)/24)+DATE(1970,1,1)</f>
        <v>41954.545081018514</v>
      </c>
      <c r="U2860" s="15">
        <f>(((Kickstarter!I2860/60)/60)/24)+DATE(1970,1,1)</f>
        <v>41978.477777777778</v>
      </c>
      <c r="V2860">
        <f>YEAR(T2860)</f>
        <v>2014</v>
      </c>
      <c r="W2860">
        <f>YEAR(U2860)</f>
        <v>2014</v>
      </c>
    </row>
    <row r="2861" spans="1:23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5">
        <f t="shared" si="44"/>
        <v>42233.362314814818</v>
      </c>
      <c r="L2861" t="b">
        <v>0</v>
      </c>
      <c r="M2861">
        <v>1</v>
      </c>
      <c r="N2861" t="b">
        <v>0</v>
      </c>
      <c r="O2861" t="s">
        <v>8269</v>
      </c>
      <c r="P2861" s="13">
        <v>0</v>
      </c>
      <c r="Q2861">
        <f>IFERROR(ROUND(Kickstarter!E2861/[1]Kickstarter!L2861,2),0)</f>
        <v>35</v>
      </c>
      <c r="R2861" s="16" t="s">
        <v>8310</v>
      </c>
      <c r="S2861" s="16" t="s">
        <v>8309</v>
      </c>
      <c r="T2861" s="15">
        <f>(((Kickstarter!J2861/60)/60)/24)+DATE(1970,1,1)</f>
        <v>42233.362314814818</v>
      </c>
      <c r="U2861" s="15">
        <f>(((Kickstarter!I2861/60)/60)/24)+DATE(1970,1,1)</f>
        <v>42293.362314814818</v>
      </c>
      <c r="V2861">
        <f>YEAR(T2861)</f>
        <v>2015</v>
      </c>
      <c r="W2861">
        <f>YEAR(U2861)</f>
        <v>2015</v>
      </c>
    </row>
    <row r="2862" spans="1:23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5">
        <f t="shared" si="44"/>
        <v>42480.80064814815</v>
      </c>
      <c r="L2862" t="b">
        <v>0</v>
      </c>
      <c r="M2862">
        <v>9</v>
      </c>
      <c r="N2862" t="b">
        <v>0</v>
      </c>
      <c r="O2862" t="s">
        <v>8269</v>
      </c>
      <c r="P2862" s="13">
        <v>0</v>
      </c>
      <c r="Q2862">
        <f>IFERROR(ROUND(Kickstarter!E2862/[1]Kickstarter!L2862,2),0)</f>
        <v>266</v>
      </c>
      <c r="R2862" s="16" t="s">
        <v>8315</v>
      </c>
      <c r="S2862" s="16" t="s">
        <v>8320</v>
      </c>
      <c r="T2862" s="15">
        <f>(((Kickstarter!J2862/60)/60)/24)+DATE(1970,1,1)</f>
        <v>42480.800648148142</v>
      </c>
      <c r="U2862" s="15">
        <f>(((Kickstarter!I2862/60)/60)/24)+DATE(1970,1,1)</f>
        <v>42540.800648148142</v>
      </c>
      <c r="V2862">
        <f>YEAR(T2862)</f>
        <v>2016</v>
      </c>
      <c r="W2862">
        <f>YEAR(U2862)</f>
        <v>2016</v>
      </c>
    </row>
    <row r="2863" spans="1:23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5">
        <f t="shared" si="44"/>
        <v>42257.590833333335</v>
      </c>
      <c r="L2863" t="b">
        <v>0</v>
      </c>
      <c r="M2863">
        <v>3</v>
      </c>
      <c r="N2863" t="b">
        <v>0</v>
      </c>
      <c r="O2863" t="s">
        <v>8269</v>
      </c>
      <c r="P2863" s="13">
        <v>0</v>
      </c>
      <c r="Q2863">
        <f>IFERROR(ROUND(Kickstarter!E2863/[1]Kickstarter!L2863,2),0)</f>
        <v>20</v>
      </c>
      <c r="R2863" s="16" t="s">
        <v>8315</v>
      </c>
      <c r="S2863" s="16" t="s">
        <v>8321</v>
      </c>
      <c r="T2863" s="15">
        <f>(((Kickstarter!J2863/60)/60)/24)+DATE(1970,1,1)</f>
        <v>42257.590833333335</v>
      </c>
      <c r="U2863" s="15">
        <f>(((Kickstarter!I2863/60)/60)/24)+DATE(1970,1,1)</f>
        <v>42271.590833333335</v>
      </c>
      <c r="V2863">
        <f>YEAR(T2863)</f>
        <v>2015</v>
      </c>
      <c r="W2863">
        <f>YEAR(U2863)</f>
        <v>2015</v>
      </c>
    </row>
    <row r="2864" spans="1:23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5">
        <f t="shared" si="44"/>
        <v>41784.789687500001</v>
      </c>
      <c r="L2864" t="b">
        <v>0</v>
      </c>
      <c r="M2864">
        <v>3</v>
      </c>
      <c r="N2864" t="b">
        <v>0</v>
      </c>
      <c r="O2864" t="s">
        <v>8269</v>
      </c>
      <c r="P2864" s="13">
        <v>0</v>
      </c>
      <c r="Q2864">
        <f>IFERROR(ROUND(Kickstarter!E2864/[1]Kickstarter!L2864,2),0)</f>
        <v>55</v>
      </c>
      <c r="R2864" s="16" t="s">
        <v>8313</v>
      </c>
      <c r="S2864" s="16" t="s">
        <v>8322</v>
      </c>
      <c r="T2864" s="15">
        <f>(((Kickstarter!J2864/60)/60)/24)+DATE(1970,1,1)</f>
        <v>41784.789687500001</v>
      </c>
      <c r="U2864" s="15">
        <f>(((Kickstarter!I2864/60)/60)/24)+DATE(1970,1,1)</f>
        <v>41814.789687500001</v>
      </c>
      <c r="V2864">
        <f>YEAR(T2864)</f>
        <v>2014</v>
      </c>
      <c r="W2864">
        <f>YEAR(U2864)</f>
        <v>2014</v>
      </c>
    </row>
    <row r="2865" spans="1:23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5">
        <f t="shared" si="44"/>
        <v>41831.675034722226</v>
      </c>
      <c r="L2865" t="b">
        <v>0</v>
      </c>
      <c r="M2865">
        <v>1</v>
      </c>
      <c r="N2865" t="b">
        <v>0</v>
      </c>
      <c r="O2865" t="s">
        <v>8269</v>
      </c>
      <c r="P2865" s="13">
        <v>0</v>
      </c>
      <c r="Q2865">
        <f>IFERROR(ROUND(Kickstarter!E2865/[1]Kickstarter!L2865,2),0)</f>
        <v>5</v>
      </c>
      <c r="R2865" s="16" t="s">
        <v>8315</v>
      </c>
      <c r="S2865" s="16" t="s">
        <v>8336</v>
      </c>
      <c r="T2865" s="15">
        <f>(((Kickstarter!J2865/60)/60)/24)+DATE(1970,1,1)</f>
        <v>41831.675034722226</v>
      </c>
      <c r="U2865" s="15">
        <f>(((Kickstarter!I2865/60)/60)/24)+DATE(1970,1,1)</f>
        <v>41891.675034722226</v>
      </c>
      <c r="V2865">
        <f>YEAR(T2865)</f>
        <v>2014</v>
      </c>
      <c r="W2865">
        <f>YEAR(U2865)</f>
        <v>2014</v>
      </c>
    </row>
    <row r="2866" spans="1:23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5">
        <f t="shared" si="44"/>
        <v>42172.613506944443</v>
      </c>
      <c r="L2866" t="b">
        <v>0</v>
      </c>
      <c r="M2866">
        <v>3</v>
      </c>
      <c r="N2866" t="b">
        <v>0</v>
      </c>
      <c r="O2866" t="s">
        <v>8269</v>
      </c>
      <c r="P2866" s="13">
        <v>0</v>
      </c>
      <c r="Q2866">
        <f>IFERROR(ROUND(Kickstarter!E2866/[1]Kickstarter!L2866,2),0)</f>
        <v>40</v>
      </c>
      <c r="R2866" s="16" t="s">
        <v>8310</v>
      </c>
      <c r="S2866" s="16" t="s">
        <v>8309</v>
      </c>
      <c r="T2866" s="15">
        <f>(((Kickstarter!J2866/60)/60)/24)+DATE(1970,1,1)</f>
        <v>42172.613506944443</v>
      </c>
      <c r="U2866" s="15">
        <f>(((Kickstarter!I2866/60)/60)/24)+DATE(1970,1,1)</f>
        <v>42202.554166666669</v>
      </c>
      <c r="V2866">
        <f>YEAR(T2866)</f>
        <v>2015</v>
      </c>
      <c r="W2866">
        <f>YEAR(U2866)</f>
        <v>2015</v>
      </c>
    </row>
    <row r="2867" spans="1:23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5">
        <f t="shared" si="44"/>
        <v>41950.114108796297</v>
      </c>
      <c r="L2867" t="b">
        <v>0</v>
      </c>
      <c r="M2867">
        <v>0</v>
      </c>
      <c r="N2867" t="b">
        <v>0</v>
      </c>
      <c r="O2867" t="s">
        <v>8269</v>
      </c>
      <c r="P2867" s="13">
        <v>0</v>
      </c>
      <c r="Q2867">
        <f>IFERROR(ROUND(Kickstarter!E2867/[1]Kickstarter!L2867,2),0)</f>
        <v>0</v>
      </c>
      <c r="R2867" s="16" t="s">
        <v>8310</v>
      </c>
      <c r="S2867" s="16" t="s">
        <v>8309</v>
      </c>
      <c r="T2867" s="15">
        <f>(((Kickstarter!J2867/60)/60)/24)+DATE(1970,1,1)</f>
        <v>41950.114108796297</v>
      </c>
      <c r="U2867" s="15">
        <f>(((Kickstarter!I2867/60)/60)/24)+DATE(1970,1,1)</f>
        <v>42010.114108796297</v>
      </c>
      <c r="V2867">
        <f>YEAR(T2867)</f>
        <v>2014</v>
      </c>
      <c r="W2867">
        <f>YEAR(U2867)</f>
        <v>2015</v>
      </c>
    </row>
    <row r="2868" spans="1:23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5">
        <f t="shared" si="44"/>
        <v>42627.955104166671</v>
      </c>
      <c r="L2868" t="b">
        <v>0</v>
      </c>
      <c r="M2868">
        <v>2</v>
      </c>
      <c r="N2868" t="b">
        <v>0</v>
      </c>
      <c r="O2868" t="s">
        <v>8269</v>
      </c>
      <c r="P2868" s="13">
        <v>0</v>
      </c>
      <c r="Q2868">
        <f>IFERROR(ROUND(Kickstarter!E2868/[1]Kickstarter!L2868,2),0)</f>
        <v>15</v>
      </c>
      <c r="R2868" s="16" t="s">
        <v>8324</v>
      </c>
      <c r="S2868" s="16" t="s">
        <v>8327</v>
      </c>
      <c r="T2868" s="15">
        <f>(((Kickstarter!J2868/60)/60)/24)+DATE(1970,1,1)</f>
        <v>42627.955104166671</v>
      </c>
      <c r="U2868" s="15">
        <f>(((Kickstarter!I2868/60)/60)/24)+DATE(1970,1,1)</f>
        <v>42657.916666666672</v>
      </c>
      <c r="V2868">
        <f>YEAR(T2868)</f>
        <v>2016</v>
      </c>
      <c r="W2868">
        <f>YEAR(U2868)</f>
        <v>2016</v>
      </c>
    </row>
    <row r="2869" spans="1:23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5">
        <f t="shared" si="44"/>
        <v>42531.195277777777</v>
      </c>
      <c r="L2869" t="b">
        <v>0</v>
      </c>
      <c r="M2869">
        <v>10</v>
      </c>
      <c r="N2869" t="b">
        <v>0</v>
      </c>
      <c r="O2869" t="s">
        <v>8269</v>
      </c>
      <c r="P2869" s="13">
        <v>0</v>
      </c>
      <c r="Q2869">
        <f>IFERROR(ROUND(Kickstarter!E2869/[1]Kickstarter!L2869,2),0)</f>
        <v>252</v>
      </c>
      <c r="R2869" s="16" t="s">
        <v>8318</v>
      </c>
      <c r="S2869" s="16" t="s">
        <v>8331</v>
      </c>
      <c r="T2869" s="15">
        <f>(((Kickstarter!J2869/60)/60)/24)+DATE(1970,1,1)</f>
        <v>42531.195277777777</v>
      </c>
      <c r="U2869" s="15">
        <f>(((Kickstarter!I2869/60)/60)/24)+DATE(1970,1,1)</f>
        <v>42555.166666666672</v>
      </c>
      <c r="V2869">
        <f>YEAR(T2869)</f>
        <v>2016</v>
      </c>
      <c r="W2869">
        <f>YEAR(U2869)</f>
        <v>2016</v>
      </c>
    </row>
    <row r="2870" spans="1:23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5">
        <f t="shared" si="44"/>
        <v>42618.827013888891</v>
      </c>
      <c r="L2870" t="b">
        <v>0</v>
      </c>
      <c r="M2870">
        <v>60</v>
      </c>
      <c r="N2870" t="b">
        <v>0</v>
      </c>
      <c r="O2870" t="s">
        <v>8269</v>
      </c>
      <c r="P2870" s="13">
        <v>0</v>
      </c>
      <c r="Q2870">
        <f>IFERROR(ROUND(Kickstarter!E2870/[1]Kickstarter!L2870,2),0)</f>
        <v>3150.88</v>
      </c>
      <c r="R2870" s="16" t="s">
        <v>8315</v>
      </c>
      <c r="S2870" s="16" t="s">
        <v>8320</v>
      </c>
      <c r="T2870" s="15">
        <f>(((Kickstarter!J2870/60)/60)/24)+DATE(1970,1,1)</f>
        <v>42618.827013888891</v>
      </c>
      <c r="U2870" s="15">
        <f>(((Kickstarter!I2870/60)/60)/24)+DATE(1970,1,1)</f>
        <v>42648.827013888891</v>
      </c>
      <c r="V2870">
        <f>YEAR(T2870)</f>
        <v>2016</v>
      </c>
      <c r="W2870">
        <f>YEAR(U2870)</f>
        <v>2016</v>
      </c>
    </row>
    <row r="2871" spans="1:23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5">
        <f t="shared" si="44"/>
        <v>42540.593530092592</v>
      </c>
      <c r="L2871" t="b">
        <v>0</v>
      </c>
      <c r="M2871">
        <v>5</v>
      </c>
      <c r="N2871" t="b">
        <v>0</v>
      </c>
      <c r="O2871" t="s">
        <v>8269</v>
      </c>
      <c r="P2871" s="13">
        <v>0</v>
      </c>
      <c r="Q2871">
        <f>IFERROR(ROUND(Kickstarter!E2871/[1]Kickstarter!L2871,2),0)</f>
        <v>88.5</v>
      </c>
      <c r="R2871" s="16" t="s">
        <v>8329</v>
      </c>
      <c r="S2871" s="16" t="s">
        <v>8337</v>
      </c>
      <c r="T2871" s="15">
        <f>(((Kickstarter!J2871/60)/60)/24)+DATE(1970,1,1)</f>
        <v>42540.593530092592</v>
      </c>
      <c r="U2871" s="15">
        <f>(((Kickstarter!I2871/60)/60)/24)+DATE(1970,1,1)</f>
        <v>42570.593530092592</v>
      </c>
      <c r="V2871">
        <f>YEAR(T2871)</f>
        <v>2016</v>
      </c>
      <c r="W2871">
        <f>YEAR(U2871)</f>
        <v>2016</v>
      </c>
    </row>
    <row r="2872" spans="1:23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5">
        <f t="shared" si="44"/>
        <v>41746.189409722225</v>
      </c>
      <c r="L2872" t="b">
        <v>0</v>
      </c>
      <c r="M2872">
        <v>9</v>
      </c>
      <c r="N2872" t="b">
        <v>0</v>
      </c>
      <c r="O2872" t="s">
        <v>8269</v>
      </c>
      <c r="P2872" s="13">
        <v>0</v>
      </c>
      <c r="Q2872">
        <f>IFERROR(ROUND(Kickstarter!E2872/[1]Kickstarter!L2872,2),0)</f>
        <v>375</v>
      </c>
      <c r="R2872" s="16" t="s">
        <v>8335</v>
      </c>
      <c r="S2872" s="16" t="s">
        <v>8334</v>
      </c>
      <c r="T2872" s="15">
        <f>(((Kickstarter!J2872/60)/60)/24)+DATE(1970,1,1)</f>
        <v>41746.189409722225</v>
      </c>
      <c r="U2872" s="15">
        <f>(((Kickstarter!I2872/60)/60)/24)+DATE(1970,1,1)</f>
        <v>41776.189409722225</v>
      </c>
      <c r="V2872">
        <f>YEAR(T2872)</f>
        <v>2014</v>
      </c>
      <c r="W2872">
        <f>YEAR(U2872)</f>
        <v>2014</v>
      </c>
    </row>
    <row r="2873" spans="1:23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5">
        <f t="shared" si="44"/>
        <v>41974.738576388889</v>
      </c>
      <c r="L2873" t="b">
        <v>0</v>
      </c>
      <c r="M2873">
        <v>13</v>
      </c>
      <c r="N2873" t="b">
        <v>0</v>
      </c>
      <c r="O2873" t="s">
        <v>8269</v>
      </c>
      <c r="P2873" s="13">
        <v>0</v>
      </c>
      <c r="Q2873">
        <f>IFERROR(ROUND(Kickstarter!E2873/[1]Kickstarter!L2873,2),0)</f>
        <v>467</v>
      </c>
      <c r="R2873" s="16" t="s">
        <v>8324</v>
      </c>
      <c r="S2873" s="16" t="s">
        <v>8327</v>
      </c>
      <c r="T2873" s="15">
        <f>(((Kickstarter!J2873/60)/60)/24)+DATE(1970,1,1)</f>
        <v>41974.738576388889</v>
      </c>
      <c r="U2873" s="15">
        <f>(((Kickstarter!I2873/60)/60)/24)+DATE(1970,1,1)</f>
        <v>41994.738576388889</v>
      </c>
      <c r="V2873">
        <f>YEAR(T2873)</f>
        <v>2014</v>
      </c>
      <c r="W2873">
        <f>YEAR(U2873)</f>
        <v>2014</v>
      </c>
    </row>
    <row r="2874" spans="1:23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5">
        <f t="shared" si="44"/>
        <v>42115.11618055556</v>
      </c>
      <c r="L2874" t="b">
        <v>0</v>
      </c>
      <c r="M2874">
        <v>0</v>
      </c>
      <c r="N2874" t="b">
        <v>0</v>
      </c>
      <c r="O2874" t="s">
        <v>8269</v>
      </c>
      <c r="P2874" s="13">
        <v>0</v>
      </c>
      <c r="Q2874">
        <f>IFERROR(ROUND(Kickstarter!E2874/[1]Kickstarter!L2874,2),0)</f>
        <v>0</v>
      </c>
      <c r="R2874" s="16" t="s">
        <v>8310</v>
      </c>
      <c r="S2874" s="16" t="s">
        <v>8309</v>
      </c>
      <c r="T2874" s="15">
        <f>(((Kickstarter!J2874/60)/60)/24)+DATE(1970,1,1)</f>
        <v>42115.11618055556</v>
      </c>
      <c r="U2874" s="15">
        <f>(((Kickstarter!I2874/60)/60)/24)+DATE(1970,1,1)</f>
        <v>42175.11618055556</v>
      </c>
      <c r="V2874">
        <f>YEAR(T2874)</f>
        <v>2015</v>
      </c>
      <c r="W2874">
        <f>YEAR(U2874)</f>
        <v>2015</v>
      </c>
    </row>
    <row r="2875" spans="1:23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5">
        <f t="shared" si="44"/>
        <v>42002.817488425921</v>
      </c>
      <c r="L2875" t="b">
        <v>0</v>
      </c>
      <c r="M2875">
        <v>8</v>
      </c>
      <c r="N2875" t="b">
        <v>0</v>
      </c>
      <c r="O2875" t="s">
        <v>8269</v>
      </c>
      <c r="P2875" s="13">
        <v>0</v>
      </c>
      <c r="Q2875">
        <f>IFERROR(ROUND(Kickstarter!E2875/[1]Kickstarter!L2875,2),0)</f>
        <v>476.5</v>
      </c>
      <c r="R2875" s="16" t="s">
        <v>8315</v>
      </c>
      <c r="S2875" s="16" t="s">
        <v>8320</v>
      </c>
      <c r="T2875" s="15">
        <f>(((Kickstarter!J2875/60)/60)/24)+DATE(1970,1,1)</f>
        <v>42002.817488425921</v>
      </c>
      <c r="U2875" s="15">
        <f>(((Kickstarter!I2875/60)/60)/24)+DATE(1970,1,1)</f>
        <v>42032.817488425921</v>
      </c>
      <c r="V2875">
        <f>YEAR(T2875)</f>
        <v>2014</v>
      </c>
      <c r="W2875">
        <f>YEAR(U2875)</f>
        <v>2015</v>
      </c>
    </row>
    <row r="2876" spans="1:23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5">
        <f t="shared" si="44"/>
        <v>42722.84474537037</v>
      </c>
      <c r="L2876" t="b">
        <v>0</v>
      </c>
      <c r="M2876">
        <v>3</v>
      </c>
      <c r="N2876" t="b">
        <v>0</v>
      </c>
      <c r="O2876" t="s">
        <v>8269</v>
      </c>
      <c r="P2876" s="13">
        <v>0</v>
      </c>
      <c r="Q2876">
        <f>IFERROR(ROUND(Kickstarter!E2876/[1]Kickstarter!L2876,2),0)</f>
        <v>271</v>
      </c>
      <c r="R2876" s="16" t="s">
        <v>8313</v>
      </c>
      <c r="S2876" s="16" t="s">
        <v>8322</v>
      </c>
      <c r="T2876" s="15">
        <f>(((Kickstarter!J2876/60)/60)/24)+DATE(1970,1,1)</f>
        <v>42722.84474537037</v>
      </c>
      <c r="U2876" s="15">
        <f>(((Kickstarter!I2876/60)/60)/24)+DATE(1970,1,1)</f>
        <v>42752.84474537037</v>
      </c>
      <c r="V2876">
        <f>YEAR(T2876)</f>
        <v>2016</v>
      </c>
      <c r="W2876">
        <f>YEAR(U2876)</f>
        <v>2017</v>
      </c>
    </row>
    <row r="2877" spans="1:23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5">
        <f t="shared" si="44"/>
        <v>42465.128391203703</v>
      </c>
      <c r="L2877" t="b">
        <v>0</v>
      </c>
      <c r="M2877">
        <v>3</v>
      </c>
      <c r="N2877" t="b">
        <v>0</v>
      </c>
      <c r="O2877" t="s">
        <v>8269</v>
      </c>
      <c r="P2877" s="13">
        <v>0</v>
      </c>
      <c r="Q2877">
        <f>IFERROR(ROUND(Kickstarter!E2877/[1]Kickstarter!L2877,2),0)</f>
        <v>7</v>
      </c>
      <c r="R2877" s="16" t="s">
        <v>8318</v>
      </c>
      <c r="S2877" s="16" t="s">
        <v>8333</v>
      </c>
      <c r="T2877" s="15">
        <f>(((Kickstarter!J2877/60)/60)/24)+DATE(1970,1,1)</f>
        <v>42465.128391203703</v>
      </c>
      <c r="U2877" s="15">
        <f>(((Kickstarter!I2877/60)/60)/24)+DATE(1970,1,1)</f>
        <v>42495.128391203703</v>
      </c>
      <c r="V2877">
        <f>YEAR(T2877)</f>
        <v>2016</v>
      </c>
      <c r="W2877">
        <f>YEAR(U2877)</f>
        <v>2016</v>
      </c>
    </row>
    <row r="2878" spans="1:23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5">
        <f t="shared" si="44"/>
        <v>42171.743969907402</v>
      </c>
      <c r="L2878" t="b">
        <v>0</v>
      </c>
      <c r="M2878">
        <v>0</v>
      </c>
      <c r="N2878" t="b">
        <v>0</v>
      </c>
      <c r="O2878" t="s">
        <v>8269</v>
      </c>
      <c r="P2878" s="13">
        <v>0</v>
      </c>
      <c r="Q2878">
        <f>IFERROR(ROUND(Kickstarter!E2878/[1]Kickstarter!L2878,2),0)</f>
        <v>0</v>
      </c>
      <c r="R2878" s="16" t="s">
        <v>8313</v>
      </c>
      <c r="S2878" s="16" t="s">
        <v>8322</v>
      </c>
      <c r="T2878" s="15">
        <f>(((Kickstarter!J2878/60)/60)/24)+DATE(1970,1,1)</f>
        <v>42171.743969907402</v>
      </c>
      <c r="U2878" s="15">
        <f>(((Kickstarter!I2878/60)/60)/24)+DATE(1970,1,1)</f>
        <v>42201.743969907402</v>
      </c>
      <c r="V2878">
        <f>YEAR(T2878)</f>
        <v>2015</v>
      </c>
      <c r="W2878">
        <f>YEAR(U2878)</f>
        <v>2015</v>
      </c>
    </row>
    <row r="2879" spans="1:23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5">
        <f t="shared" si="44"/>
        <v>42672.955138888894</v>
      </c>
      <c r="L2879" t="b">
        <v>0</v>
      </c>
      <c r="M2879">
        <v>6</v>
      </c>
      <c r="N2879" t="b">
        <v>0</v>
      </c>
      <c r="O2879" t="s">
        <v>8269</v>
      </c>
      <c r="P2879" s="13">
        <v>0</v>
      </c>
      <c r="Q2879">
        <f>IFERROR(ROUND(Kickstarter!E2879/[1]Kickstarter!L2879,2),0)</f>
        <v>650</v>
      </c>
      <c r="R2879" s="16" t="s">
        <v>8318</v>
      </c>
      <c r="S2879" s="16" t="s">
        <v>8331</v>
      </c>
      <c r="T2879" s="15">
        <f>(((Kickstarter!J2879/60)/60)/24)+DATE(1970,1,1)</f>
        <v>42672.955138888887</v>
      </c>
      <c r="U2879" s="15">
        <f>(((Kickstarter!I2879/60)/60)/24)+DATE(1970,1,1)</f>
        <v>42704.708333333328</v>
      </c>
      <c r="V2879">
        <f>YEAR(T2879)</f>
        <v>2016</v>
      </c>
      <c r="W2879">
        <f>YEAR(U2879)</f>
        <v>2016</v>
      </c>
    </row>
    <row r="2880" spans="1:23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5">
        <f t="shared" si="44"/>
        <v>42128.615682870368</v>
      </c>
      <c r="L2880" t="b">
        <v>0</v>
      </c>
      <c r="M2880">
        <v>4</v>
      </c>
      <c r="N2880" t="b">
        <v>0</v>
      </c>
      <c r="O2880" t="s">
        <v>8269</v>
      </c>
      <c r="P2880" s="13">
        <v>0</v>
      </c>
      <c r="Q2880">
        <f>IFERROR(ROUND(Kickstarter!E2880/[1]Kickstarter!L2880,2),0)</f>
        <v>12.6</v>
      </c>
      <c r="R2880" s="16" t="s">
        <v>8313</v>
      </c>
      <c r="S2880" s="16" t="s">
        <v>8322</v>
      </c>
      <c r="T2880" s="15">
        <f>(((Kickstarter!J2880/60)/60)/24)+DATE(1970,1,1)</f>
        <v>42128.615682870368</v>
      </c>
      <c r="U2880" s="15">
        <f>(((Kickstarter!I2880/60)/60)/24)+DATE(1970,1,1)</f>
        <v>42188.615682870368</v>
      </c>
      <c r="V2880">
        <f>YEAR(T2880)</f>
        <v>2015</v>
      </c>
      <c r="W2880">
        <f>YEAR(U2880)</f>
        <v>2015</v>
      </c>
    </row>
    <row r="2881" spans="1:23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5">
        <f t="shared" si="44"/>
        <v>42359.725243055553</v>
      </c>
      <c r="L2881" t="b">
        <v>0</v>
      </c>
      <c r="M2881">
        <v>1</v>
      </c>
      <c r="N2881" t="b">
        <v>0</v>
      </c>
      <c r="O2881" t="s">
        <v>8269</v>
      </c>
      <c r="P2881" s="13">
        <v>0</v>
      </c>
      <c r="Q2881">
        <f>IFERROR(ROUND(Kickstarter!E2881/[1]Kickstarter!L2881,2),0)</f>
        <v>29</v>
      </c>
      <c r="R2881" s="16" t="s">
        <v>8313</v>
      </c>
      <c r="S2881" s="16" t="s">
        <v>8322</v>
      </c>
      <c r="T2881" s="15">
        <f>(((Kickstarter!J2881/60)/60)/24)+DATE(1970,1,1)</f>
        <v>42359.725243055553</v>
      </c>
      <c r="U2881" s="15">
        <f>(((Kickstarter!I2881/60)/60)/24)+DATE(1970,1,1)</f>
        <v>42389.725243055553</v>
      </c>
      <c r="V2881">
        <f>YEAR(T2881)</f>
        <v>2015</v>
      </c>
      <c r="W2881">
        <f>YEAR(U2881)</f>
        <v>2016</v>
      </c>
    </row>
    <row r="2882" spans="1:23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5">
        <f t="shared" si="44"/>
        <v>42192.905694444446</v>
      </c>
      <c r="L2882" t="b">
        <v>0</v>
      </c>
      <c r="M2882">
        <v>29</v>
      </c>
      <c r="N2882" t="b">
        <v>0</v>
      </c>
      <c r="O2882" t="s">
        <v>8269</v>
      </c>
      <c r="P2882" s="13">
        <v>0</v>
      </c>
      <c r="Q2882">
        <f>IFERROR(ROUND(Kickstarter!E2882/[1]Kickstarter!L2882,2),0)</f>
        <v>2800</v>
      </c>
      <c r="R2882" s="16" t="s">
        <v>8335</v>
      </c>
      <c r="S2882" s="16" t="s">
        <v>8338</v>
      </c>
      <c r="T2882" s="15">
        <f>(((Kickstarter!J2882/60)/60)/24)+DATE(1970,1,1)</f>
        <v>42192.905694444446</v>
      </c>
      <c r="U2882" s="15">
        <f>(((Kickstarter!I2882/60)/60)/24)+DATE(1970,1,1)</f>
        <v>42236.711805555555</v>
      </c>
      <c r="V2882">
        <f>YEAR(T2882)</f>
        <v>2015</v>
      </c>
      <c r="W2882">
        <f>YEAR(U2882)</f>
        <v>2015</v>
      </c>
    </row>
    <row r="2883" spans="1:23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5">
        <f t="shared" ref="K2883:K2946" si="45">(J2883/86400) + DATE(1970,1,1)</f>
        <v>41916.597638888888</v>
      </c>
      <c r="L2883" t="b">
        <v>0</v>
      </c>
      <c r="M2883">
        <v>0</v>
      </c>
      <c r="N2883" t="b">
        <v>0</v>
      </c>
      <c r="O2883" t="s">
        <v>8269</v>
      </c>
      <c r="P2883" s="13">
        <v>0</v>
      </c>
      <c r="Q2883">
        <f>IFERROR(ROUND(Kickstarter!E2883/[1]Kickstarter!L2883,2),0)</f>
        <v>0</v>
      </c>
      <c r="R2883" s="16" t="s">
        <v>8310</v>
      </c>
      <c r="S2883" s="16" t="s">
        <v>8311</v>
      </c>
      <c r="T2883" s="15">
        <f>(((Kickstarter!J2883/60)/60)/24)+DATE(1970,1,1)</f>
        <v>41916.597638888888</v>
      </c>
      <c r="U2883" s="15">
        <f>(((Kickstarter!I2883/60)/60)/24)+DATE(1970,1,1)</f>
        <v>41976.639305555553</v>
      </c>
      <c r="V2883">
        <f>YEAR(T2883)</f>
        <v>2014</v>
      </c>
      <c r="W2883">
        <f>YEAR(U2883)</f>
        <v>2014</v>
      </c>
    </row>
    <row r="2884" spans="1:23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5">
        <f t="shared" si="45"/>
        <v>42461.596273148149</v>
      </c>
      <c r="L2884" t="b">
        <v>0</v>
      </c>
      <c r="M2884">
        <v>4</v>
      </c>
      <c r="N2884" t="b">
        <v>0</v>
      </c>
      <c r="O2884" t="s">
        <v>8269</v>
      </c>
      <c r="P2884" s="13">
        <v>0</v>
      </c>
      <c r="Q2884">
        <f>IFERROR(ROUND(Kickstarter!E2884/[1]Kickstarter!L2884,2),0)</f>
        <v>252</v>
      </c>
      <c r="R2884" s="16" t="s">
        <v>8335</v>
      </c>
      <c r="S2884" s="16" t="s">
        <v>8334</v>
      </c>
      <c r="T2884" s="15">
        <f>(((Kickstarter!J2884/60)/60)/24)+DATE(1970,1,1)</f>
        <v>42461.596273148149</v>
      </c>
      <c r="U2884" s="15">
        <f>(((Kickstarter!I2884/60)/60)/24)+DATE(1970,1,1)</f>
        <v>42491.596273148149</v>
      </c>
      <c r="V2884">
        <f>YEAR(T2884)</f>
        <v>2016</v>
      </c>
      <c r="W2884">
        <f>YEAR(U2884)</f>
        <v>2016</v>
      </c>
    </row>
    <row r="2885" spans="1:23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5">
        <f t="shared" si="45"/>
        <v>42370.90320601852</v>
      </c>
      <c r="L2885" t="b">
        <v>0</v>
      </c>
      <c r="M2885">
        <v>5</v>
      </c>
      <c r="N2885" t="b">
        <v>0</v>
      </c>
      <c r="O2885" t="s">
        <v>8269</v>
      </c>
      <c r="P2885" s="13">
        <v>0</v>
      </c>
      <c r="Q2885">
        <f>IFERROR(ROUND(Kickstarter!E2885/[1]Kickstarter!L2885,2),0)</f>
        <v>1908</v>
      </c>
      <c r="R2885" s="16" t="s">
        <v>8310</v>
      </c>
      <c r="S2885" s="16" t="s">
        <v>8319</v>
      </c>
      <c r="T2885" s="15">
        <f>(((Kickstarter!J2885/60)/60)/24)+DATE(1970,1,1)</f>
        <v>42370.90320601852</v>
      </c>
      <c r="U2885" s="15">
        <f>(((Kickstarter!I2885/60)/60)/24)+DATE(1970,1,1)</f>
        <v>42406.207638888889</v>
      </c>
      <c r="V2885">
        <f>YEAR(T2885)</f>
        <v>2016</v>
      </c>
      <c r="W2885">
        <f>YEAR(U2885)</f>
        <v>2016</v>
      </c>
    </row>
    <row r="2886" spans="1:23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5">
        <f t="shared" si="45"/>
        <v>41948.727256944447</v>
      </c>
      <c r="L2886" t="b">
        <v>0</v>
      </c>
      <c r="M2886">
        <v>4</v>
      </c>
      <c r="N2886" t="b">
        <v>0</v>
      </c>
      <c r="O2886" t="s">
        <v>8269</v>
      </c>
      <c r="P2886" s="13">
        <v>0</v>
      </c>
      <c r="Q2886">
        <f>IFERROR(ROUND(Kickstarter!E2886/[1]Kickstarter!L2886,2),0)</f>
        <v>185</v>
      </c>
      <c r="R2886" s="16" t="s">
        <v>8318</v>
      </c>
      <c r="S2886" s="16" t="s">
        <v>8331</v>
      </c>
      <c r="T2886" s="15">
        <f>(((Kickstarter!J2886/60)/60)/24)+DATE(1970,1,1)</f>
        <v>41948.727256944447</v>
      </c>
      <c r="U2886" s="15">
        <f>(((Kickstarter!I2886/60)/60)/24)+DATE(1970,1,1)</f>
        <v>41978.727256944447</v>
      </c>
      <c r="V2886">
        <f>YEAR(T2886)</f>
        <v>2014</v>
      </c>
      <c r="W2886">
        <f>YEAR(U2886)</f>
        <v>2014</v>
      </c>
    </row>
    <row r="2887" spans="1:23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5">
        <f t="shared" si="45"/>
        <v>42047.07640046296</v>
      </c>
      <c r="L2887" t="b">
        <v>0</v>
      </c>
      <c r="M2887">
        <v>5</v>
      </c>
      <c r="N2887" t="b">
        <v>0</v>
      </c>
      <c r="O2887" t="s">
        <v>8269</v>
      </c>
      <c r="P2887" s="13">
        <v>0</v>
      </c>
      <c r="Q2887">
        <f>IFERROR(ROUND(Kickstarter!E2887/[1]Kickstarter!L2887,2),0)</f>
        <v>130</v>
      </c>
      <c r="R2887" s="16" t="s">
        <v>8324</v>
      </c>
      <c r="S2887" s="16" t="s">
        <v>8341</v>
      </c>
      <c r="T2887" s="15">
        <f>(((Kickstarter!J2887/60)/60)/24)+DATE(1970,1,1)</f>
        <v>42047.07640046296</v>
      </c>
      <c r="U2887" s="15">
        <f>(((Kickstarter!I2887/60)/60)/24)+DATE(1970,1,1)</f>
        <v>42077.034733796296</v>
      </c>
      <c r="V2887">
        <f>YEAR(T2887)</f>
        <v>2015</v>
      </c>
      <c r="W2887">
        <f>YEAR(U2887)</f>
        <v>2015</v>
      </c>
    </row>
    <row r="2888" spans="1:23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5">
        <f t="shared" si="45"/>
        <v>42261.632916666669</v>
      </c>
      <c r="L2888" t="b">
        <v>0</v>
      </c>
      <c r="M2888">
        <v>1</v>
      </c>
      <c r="N2888" t="b">
        <v>0</v>
      </c>
      <c r="O2888" t="s">
        <v>8269</v>
      </c>
      <c r="P2888" s="13">
        <v>0</v>
      </c>
      <c r="Q2888">
        <f>IFERROR(ROUND(Kickstarter!E2888/[1]Kickstarter!L2888,2),0)</f>
        <v>10</v>
      </c>
      <c r="R2888" s="16" t="s">
        <v>8310</v>
      </c>
      <c r="S2888" s="16" t="s">
        <v>8309</v>
      </c>
      <c r="T2888" s="15">
        <f>(((Kickstarter!J2888/60)/60)/24)+DATE(1970,1,1)</f>
        <v>42261.632916666669</v>
      </c>
      <c r="U2888" s="15">
        <f>(((Kickstarter!I2888/60)/60)/24)+DATE(1970,1,1)</f>
        <v>42266.165972222225</v>
      </c>
      <c r="V2888">
        <f>YEAR(T2888)</f>
        <v>2015</v>
      </c>
      <c r="W2888">
        <f>YEAR(U2888)</f>
        <v>2015</v>
      </c>
    </row>
    <row r="2889" spans="1:23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5">
        <f t="shared" si="45"/>
        <v>41985.427361111113</v>
      </c>
      <c r="L2889" t="b">
        <v>0</v>
      </c>
      <c r="M2889">
        <v>1</v>
      </c>
      <c r="N2889" t="b">
        <v>0</v>
      </c>
      <c r="O2889" t="s">
        <v>8269</v>
      </c>
      <c r="P2889" s="13">
        <v>0</v>
      </c>
      <c r="Q2889">
        <f>IFERROR(ROUND(Kickstarter!E2889/[1]Kickstarter!L2889,2),0)</f>
        <v>5</v>
      </c>
      <c r="R2889" s="16" t="s">
        <v>8324</v>
      </c>
      <c r="S2889" s="16" t="s">
        <v>8341</v>
      </c>
      <c r="T2889" s="15">
        <f>(((Kickstarter!J2889/60)/60)/24)+DATE(1970,1,1)</f>
        <v>41985.427361111113</v>
      </c>
      <c r="U2889" s="15">
        <f>(((Kickstarter!I2889/60)/60)/24)+DATE(1970,1,1)</f>
        <v>42015.427361111113</v>
      </c>
      <c r="V2889">
        <f>YEAR(T2889)</f>
        <v>2014</v>
      </c>
      <c r="W2889">
        <f>YEAR(U2889)</f>
        <v>2015</v>
      </c>
    </row>
    <row r="2890" spans="1:23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5">
        <f t="shared" si="45"/>
        <v>41922.535185185188</v>
      </c>
      <c r="L2890" t="b">
        <v>0</v>
      </c>
      <c r="M2890">
        <v>0</v>
      </c>
      <c r="N2890" t="b">
        <v>0</v>
      </c>
      <c r="O2890" t="s">
        <v>8269</v>
      </c>
      <c r="P2890" s="13">
        <v>0</v>
      </c>
      <c r="Q2890">
        <f>IFERROR(ROUND(Kickstarter!E2890/[1]Kickstarter!L2890,2),0)</f>
        <v>0</v>
      </c>
      <c r="R2890" s="16" t="s">
        <v>8313</v>
      </c>
      <c r="S2890" s="16" t="s">
        <v>8322</v>
      </c>
      <c r="T2890" s="15">
        <f>(((Kickstarter!J2890/60)/60)/24)+DATE(1970,1,1)</f>
        <v>41922.535185185188</v>
      </c>
      <c r="U2890" s="15">
        <f>(((Kickstarter!I2890/60)/60)/24)+DATE(1970,1,1)</f>
        <v>41930.207638888889</v>
      </c>
      <c r="V2890">
        <f>YEAR(T2890)</f>
        <v>2014</v>
      </c>
      <c r="W2890">
        <f>YEAR(U2890)</f>
        <v>2014</v>
      </c>
    </row>
    <row r="2891" spans="1:23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5">
        <f t="shared" si="45"/>
        <v>41850.863252314812</v>
      </c>
      <c r="L2891" t="b">
        <v>0</v>
      </c>
      <c r="M2891">
        <v>14</v>
      </c>
      <c r="N2891" t="b">
        <v>0</v>
      </c>
      <c r="O2891" t="s">
        <v>8269</v>
      </c>
      <c r="P2891" s="13">
        <v>0</v>
      </c>
      <c r="Q2891">
        <f>IFERROR(ROUND(Kickstarter!E2891/[1]Kickstarter!L2891,2),0)</f>
        <v>1142</v>
      </c>
      <c r="R2891" s="16" t="s">
        <v>8310</v>
      </c>
      <c r="S2891" s="16" t="s">
        <v>8309</v>
      </c>
      <c r="T2891" s="15">
        <f>(((Kickstarter!J2891/60)/60)/24)+DATE(1970,1,1)</f>
        <v>41850.863252314812</v>
      </c>
      <c r="U2891" s="15">
        <f>(((Kickstarter!I2891/60)/60)/24)+DATE(1970,1,1)</f>
        <v>41880.863252314812</v>
      </c>
      <c r="V2891">
        <f>YEAR(T2891)</f>
        <v>2014</v>
      </c>
      <c r="W2891">
        <f>YEAR(U2891)</f>
        <v>2014</v>
      </c>
    </row>
    <row r="2892" spans="1:23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5">
        <f t="shared" si="45"/>
        <v>41831.742962962962</v>
      </c>
      <c r="L2892" t="b">
        <v>0</v>
      </c>
      <c r="M2892">
        <v>3</v>
      </c>
      <c r="N2892" t="b">
        <v>0</v>
      </c>
      <c r="O2892" t="s">
        <v>8269</v>
      </c>
      <c r="P2892" s="13">
        <v>0</v>
      </c>
      <c r="Q2892">
        <f>IFERROR(ROUND(Kickstarter!E2892/[1]Kickstarter!L2892,2),0)</f>
        <v>21</v>
      </c>
      <c r="R2892" s="16" t="s">
        <v>8310</v>
      </c>
      <c r="S2892" s="16" t="s">
        <v>8309</v>
      </c>
      <c r="T2892" s="15">
        <f>(((Kickstarter!J2892/60)/60)/24)+DATE(1970,1,1)</f>
        <v>41831.742962962962</v>
      </c>
      <c r="U2892" s="15">
        <f>(((Kickstarter!I2892/60)/60)/24)+DATE(1970,1,1)</f>
        <v>41860.125</v>
      </c>
      <c r="V2892">
        <f>YEAR(T2892)</f>
        <v>2014</v>
      </c>
      <c r="W2892">
        <f>YEAR(U2892)</f>
        <v>2014</v>
      </c>
    </row>
    <row r="2893" spans="1:23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5">
        <f t="shared" si="45"/>
        <v>42415.883425925931</v>
      </c>
      <c r="L2893" t="b">
        <v>0</v>
      </c>
      <c r="M2893">
        <v>10</v>
      </c>
      <c r="N2893" t="b">
        <v>0</v>
      </c>
      <c r="O2893" t="s">
        <v>8269</v>
      </c>
      <c r="P2893" s="13">
        <v>0</v>
      </c>
      <c r="Q2893">
        <f>IFERROR(ROUND(Kickstarter!E2893/[1]Kickstarter!L2893,2),0)</f>
        <v>273</v>
      </c>
      <c r="R2893" s="16" t="s">
        <v>8335</v>
      </c>
      <c r="S2893" s="16" t="s">
        <v>8338</v>
      </c>
      <c r="T2893" s="15">
        <f>(((Kickstarter!J2893/60)/60)/24)+DATE(1970,1,1)</f>
        <v>42415.883425925931</v>
      </c>
      <c r="U2893" s="15">
        <f>(((Kickstarter!I2893/60)/60)/24)+DATE(1970,1,1)</f>
        <v>42475.84175925926</v>
      </c>
      <c r="V2893">
        <f>YEAR(T2893)</f>
        <v>2016</v>
      </c>
      <c r="W2893">
        <f>YEAR(U2893)</f>
        <v>2016</v>
      </c>
    </row>
    <row r="2894" spans="1:23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5">
        <f t="shared" si="45"/>
        <v>41869.714166666665</v>
      </c>
      <c r="L2894" t="b">
        <v>0</v>
      </c>
      <c r="M2894">
        <v>17</v>
      </c>
      <c r="N2894" t="b">
        <v>0</v>
      </c>
      <c r="O2894" t="s">
        <v>8269</v>
      </c>
      <c r="P2894" s="13">
        <v>0</v>
      </c>
      <c r="Q2894">
        <f>IFERROR(ROUND(Kickstarter!E2894/[1]Kickstarter!L2894,2),0)</f>
        <v>500</v>
      </c>
      <c r="R2894" s="16" t="s">
        <v>8324</v>
      </c>
      <c r="S2894" s="16" t="s">
        <v>8341</v>
      </c>
      <c r="T2894" s="15">
        <f>(((Kickstarter!J2894/60)/60)/24)+DATE(1970,1,1)</f>
        <v>41869.714166666665</v>
      </c>
      <c r="U2894" s="15">
        <f>(((Kickstarter!I2894/60)/60)/24)+DATE(1970,1,1)</f>
        <v>41876.875</v>
      </c>
      <c r="V2894">
        <f>YEAR(T2894)</f>
        <v>2014</v>
      </c>
      <c r="W2894">
        <f>YEAR(U2894)</f>
        <v>2014</v>
      </c>
    </row>
    <row r="2895" spans="1:23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5">
        <f t="shared" si="45"/>
        <v>41953.773090277777</v>
      </c>
      <c r="L2895" t="b">
        <v>0</v>
      </c>
      <c r="M2895">
        <v>2</v>
      </c>
      <c r="N2895" t="b">
        <v>0</v>
      </c>
      <c r="O2895" t="s">
        <v>8269</v>
      </c>
      <c r="P2895" s="13">
        <v>0</v>
      </c>
      <c r="Q2895">
        <f>IFERROR(ROUND(Kickstarter!E2895/[1]Kickstarter!L2895,2),0)</f>
        <v>25</v>
      </c>
      <c r="R2895" s="16" t="s">
        <v>8310</v>
      </c>
      <c r="S2895" s="16" t="s">
        <v>8309</v>
      </c>
      <c r="T2895" s="15">
        <f>(((Kickstarter!J2895/60)/60)/24)+DATE(1970,1,1)</f>
        <v>41953.773090277777</v>
      </c>
      <c r="U2895" s="15">
        <f>(((Kickstarter!I2895/60)/60)/24)+DATE(1970,1,1)</f>
        <v>42013.083333333328</v>
      </c>
      <c r="V2895">
        <f>YEAR(T2895)</f>
        <v>2014</v>
      </c>
      <c r="W2895">
        <f>YEAR(U2895)</f>
        <v>2015</v>
      </c>
    </row>
    <row r="2896" spans="1:23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5">
        <f t="shared" si="45"/>
        <v>42037.986284722225</v>
      </c>
      <c r="L2896" t="b">
        <v>0</v>
      </c>
      <c r="M2896">
        <v>0</v>
      </c>
      <c r="N2896" t="b">
        <v>0</v>
      </c>
      <c r="O2896" t="s">
        <v>8269</v>
      </c>
      <c r="P2896" s="13">
        <v>0</v>
      </c>
      <c r="Q2896">
        <f>IFERROR(ROUND(Kickstarter!E2896/[1]Kickstarter!L2896,2),0)</f>
        <v>0</v>
      </c>
      <c r="R2896" s="16" t="s">
        <v>8310</v>
      </c>
      <c r="S2896" s="16" t="s">
        <v>8309</v>
      </c>
      <c r="T2896" s="15">
        <f>(((Kickstarter!J2896/60)/60)/24)+DATE(1970,1,1)</f>
        <v>42037.986284722225</v>
      </c>
      <c r="U2896" s="15">
        <f>(((Kickstarter!I2896/60)/60)/24)+DATE(1970,1,1)</f>
        <v>42097.944618055553</v>
      </c>
      <c r="V2896">
        <f>YEAR(T2896)</f>
        <v>2015</v>
      </c>
      <c r="W2896">
        <f>YEAR(U2896)</f>
        <v>2015</v>
      </c>
    </row>
    <row r="2897" spans="1:23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5">
        <f t="shared" si="45"/>
        <v>41811.555462962962</v>
      </c>
      <c r="L2897" t="b">
        <v>0</v>
      </c>
      <c r="M2897">
        <v>4</v>
      </c>
      <c r="N2897" t="b">
        <v>0</v>
      </c>
      <c r="O2897" t="s">
        <v>8269</v>
      </c>
      <c r="P2897" s="13">
        <v>0</v>
      </c>
      <c r="Q2897">
        <f>IFERROR(ROUND(Kickstarter!E2897/[1]Kickstarter!L2897,2),0)</f>
        <v>23</v>
      </c>
      <c r="R2897" s="16" t="s">
        <v>8310</v>
      </c>
      <c r="S2897" s="16" t="s">
        <v>8309</v>
      </c>
      <c r="T2897" s="15">
        <f>(((Kickstarter!J2897/60)/60)/24)+DATE(1970,1,1)</f>
        <v>41811.555462962962</v>
      </c>
      <c r="U2897" s="15">
        <f>(((Kickstarter!I2897/60)/60)/24)+DATE(1970,1,1)</f>
        <v>41812.875</v>
      </c>
      <c r="V2897">
        <f>YEAR(T2897)</f>
        <v>2014</v>
      </c>
      <c r="W2897">
        <f>YEAR(U2897)</f>
        <v>2014</v>
      </c>
    </row>
    <row r="2898" spans="1:23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5">
        <f t="shared" si="45"/>
        <v>42701.908807870372</v>
      </c>
      <c r="L2898" t="b">
        <v>0</v>
      </c>
      <c r="M2898">
        <v>12</v>
      </c>
      <c r="N2898" t="b">
        <v>0</v>
      </c>
      <c r="O2898" t="s">
        <v>8269</v>
      </c>
      <c r="P2898" s="13">
        <v>0</v>
      </c>
      <c r="Q2898">
        <f>IFERROR(ROUND(Kickstarter!E2898/[1]Kickstarter!L2898,2),0)</f>
        <v>625</v>
      </c>
      <c r="R2898" s="16" t="s">
        <v>8310</v>
      </c>
      <c r="S2898" s="16" t="s">
        <v>8309</v>
      </c>
      <c r="T2898" s="15">
        <f>(((Kickstarter!J2898/60)/60)/24)+DATE(1970,1,1)</f>
        <v>42701.908807870372</v>
      </c>
      <c r="U2898" s="15">
        <f>(((Kickstarter!I2898/60)/60)/24)+DATE(1970,1,1)</f>
        <v>42716.25</v>
      </c>
      <c r="V2898">
        <f>YEAR(T2898)</f>
        <v>2016</v>
      </c>
      <c r="W2898">
        <f>YEAR(U2898)</f>
        <v>2016</v>
      </c>
    </row>
    <row r="2899" spans="1:23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5">
        <f t="shared" si="45"/>
        <v>42258.646504629629</v>
      </c>
      <c r="L2899" t="b">
        <v>0</v>
      </c>
      <c r="M2899">
        <v>3</v>
      </c>
      <c r="N2899" t="b">
        <v>0</v>
      </c>
      <c r="O2899" t="s">
        <v>8269</v>
      </c>
      <c r="P2899" s="13">
        <v>0</v>
      </c>
      <c r="Q2899">
        <f>IFERROR(ROUND(Kickstarter!E2899/[1]Kickstarter!L2899,2),0)</f>
        <v>550</v>
      </c>
      <c r="R2899" s="16" t="s">
        <v>8335</v>
      </c>
      <c r="S2899" s="16" t="s">
        <v>8338</v>
      </c>
      <c r="T2899" s="15">
        <f>(((Kickstarter!J2899/60)/60)/24)+DATE(1970,1,1)</f>
        <v>42258.646504629629</v>
      </c>
      <c r="U2899" s="15">
        <f>(((Kickstarter!I2899/60)/60)/24)+DATE(1970,1,1)</f>
        <v>42288.645196759258</v>
      </c>
      <c r="V2899">
        <f>YEAR(T2899)</f>
        <v>2015</v>
      </c>
      <c r="W2899">
        <f>YEAR(U2899)</f>
        <v>2015</v>
      </c>
    </row>
    <row r="2900" spans="1:23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5">
        <f t="shared" si="45"/>
        <v>42278.664965277778</v>
      </c>
      <c r="L2900" t="b">
        <v>0</v>
      </c>
      <c r="M2900">
        <v>12</v>
      </c>
      <c r="N2900" t="b">
        <v>0</v>
      </c>
      <c r="O2900" t="s">
        <v>8269</v>
      </c>
      <c r="P2900" s="13">
        <v>0</v>
      </c>
      <c r="Q2900">
        <f>IFERROR(ROUND(Kickstarter!E2900/[1]Kickstarter!L2900,2),0)</f>
        <v>316</v>
      </c>
      <c r="R2900" s="16" t="s">
        <v>8329</v>
      </c>
      <c r="S2900" s="16" t="s">
        <v>8344</v>
      </c>
      <c r="T2900" s="15">
        <f>(((Kickstarter!J2900/60)/60)/24)+DATE(1970,1,1)</f>
        <v>42278.664965277778</v>
      </c>
      <c r="U2900" s="15">
        <f>(((Kickstarter!I2900/60)/60)/24)+DATE(1970,1,1)</f>
        <v>42308.664965277778</v>
      </c>
      <c r="V2900">
        <f>YEAR(T2900)</f>
        <v>2015</v>
      </c>
      <c r="W2900">
        <f>YEAR(U2900)</f>
        <v>2015</v>
      </c>
    </row>
    <row r="2901" spans="1:23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5">
        <f t="shared" si="45"/>
        <v>42515.078217592592</v>
      </c>
      <c r="L2901" t="b">
        <v>0</v>
      </c>
      <c r="M2901">
        <v>0</v>
      </c>
      <c r="N2901" t="b">
        <v>0</v>
      </c>
      <c r="O2901" t="s">
        <v>8269</v>
      </c>
      <c r="P2901" s="13">
        <v>0</v>
      </c>
      <c r="Q2901">
        <f>IFERROR(ROUND(Kickstarter!E2901/[1]Kickstarter!L2901,2),0)</f>
        <v>0</v>
      </c>
      <c r="R2901" s="16" t="s">
        <v>8313</v>
      </c>
      <c r="S2901" s="16" t="s">
        <v>8322</v>
      </c>
      <c r="T2901" s="15">
        <f>(((Kickstarter!J2901/60)/60)/24)+DATE(1970,1,1)</f>
        <v>42515.078217592592</v>
      </c>
      <c r="U2901" s="15">
        <f>(((Kickstarter!I2901/60)/60)/24)+DATE(1970,1,1)</f>
        <v>42575.078217592592</v>
      </c>
      <c r="V2901">
        <f>YEAR(T2901)</f>
        <v>2016</v>
      </c>
      <c r="W2901">
        <f>YEAR(U2901)</f>
        <v>2016</v>
      </c>
    </row>
    <row r="2902" spans="1:23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5">
        <f t="shared" si="45"/>
        <v>41830.234166666669</v>
      </c>
      <c r="L2902" t="b">
        <v>0</v>
      </c>
      <c r="M2902">
        <v>7</v>
      </c>
      <c r="N2902" t="b">
        <v>0</v>
      </c>
      <c r="O2902" t="s">
        <v>8269</v>
      </c>
      <c r="P2902" s="13">
        <v>0</v>
      </c>
      <c r="Q2902">
        <f>IFERROR(ROUND(Kickstarter!E2902/[1]Kickstarter!L2902,2),0)</f>
        <v>3405</v>
      </c>
      <c r="R2902" s="16" t="s">
        <v>8310</v>
      </c>
      <c r="S2902" s="16" t="s">
        <v>8309</v>
      </c>
      <c r="T2902" s="15">
        <f>(((Kickstarter!J2902/60)/60)/24)+DATE(1970,1,1)</f>
        <v>41830.234166666669</v>
      </c>
      <c r="U2902" s="15">
        <f>(((Kickstarter!I2902/60)/60)/24)+DATE(1970,1,1)</f>
        <v>41860.234166666669</v>
      </c>
      <c r="V2902">
        <f>YEAR(T2902)</f>
        <v>2014</v>
      </c>
      <c r="W2902">
        <f>YEAR(U2902)</f>
        <v>2014</v>
      </c>
    </row>
    <row r="2903" spans="1:23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5">
        <f t="shared" si="45"/>
        <v>41982.904386574075</v>
      </c>
      <c r="L2903" t="b">
        <v>0</v>
      </c>
      <c r="M2903">
        <v>2</v>
      </c>
      <c r="N2903" t="b">
        <v>0</v>
      </c>
      <c r="O2903" t="s">
        <v>8269</v>
      </c>
      <c r="P2903" s="13">
        <v>0</v>
      </c>
      <c r="Q2903">
        <f>IFERROR(ROUND(Kickstarter!E2903/[1]Kickstarter!L2903,2),0)</f>
        <v>3</v>
      </c>
      <c r="R2903" s="16" t="s">
        <v>8335</v>
      </c>
      <c r="S2903" s="16" t="s">
        <v>8334</v>
      </c>
      <c r="T2903" s="15">
        <f>(((Kickstarter!J2903/60)/60)/24)+DATE(1970,1,1)</f>
        <v>41982.904386574075</v>
      </c>
      <c r="U2903" s="15">
        <f>(((Kickstarter!I2903/60)/60)/24)+DATE(1970,1,1)</f>
        <v>42042.904386574075</v>
      </c>
      <c r="V2903">
        <f>YEAR(T2903)</f>
        <v>2014</v>
      </c>
      <c r="W2903">
        <f>YEAR(U2903)</f>
        <v>2015</v>
      </c>
    </row>
    <row r="2904" spans="1:23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5">
        <f t="shared" si="45"/>
        <v>42210.439768518518</v>
      </c>
      <c r="L2904" t="b">
        <v>0</v>
      </c>
      <c r="M2904">
        <v>1</v>
      </c>
      <c r="N2904" t="b">
        <v>0</v>
      </c>
      <c r="O2904" t="s">
        <v>8269</v>
      </c>
      <c r="P2904" s="13">
        <v>0</v>
      </c>
      <c r="Q2904">
        <f>IFERROR(ROUND(Kickstarter!E2904/[1]Kickstarter!L2904,2),0)</f>
        <v>8.33</v>
      </c>
      <c r="R2904" s="16" t="s">
        <v>8313</v>
      </c>
      <c r="S2904" s="16" t="s">
        <v>8322</v>
      </c>
      <c r="T2904" s="15">
        <f>(((Kickstarter!J2904/60)/60)/24)+DATE(1970,1,1)</f>
        <v>42210.439768518518</v>
      </c>
      <c r="U2904" s="15">
        <f>(((Kickstarter!I2904/60)/60)/24)+DATE(1970,1,1)</f>
        <v>42240.439768518518</v>
      </c>
      <c r="V2904">
        <f>YEAR(T2904)</f>
        <v>2015</v>
      </c>
      <c r="W2904">
        <f>YEAR(U2904)</f>
        <v>2015</v>
      </c>
    </row>
    <row r="2905" spans="1:23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5">
        <f t="shared" si="45"/>
        <v>42196.166874999995</v>
      </c>
      <c r="L2905" t="b">
        <v>0</v>
      </c>
      <c r="M2905">
        <v>4</v>
      </c>
      <c r="N2905" t="b">
        <v>0</v>
      </c>
      <c r="O2905" t="s">
        <v>8269</v>
      </c>
      <c r="P2905" s="13">
        <v>0</v>
      </c>
      <c r="Q2905">
        <f>IFERROR(ROUND(Kickstarter!E2905/[1]Kickstarter!L2905,2),0)</f>
        <v>19.5</v>
      </c>
      <c r="R2905" s="16" t="s">
        <v>8310</v>
      </c>
      <c r="S2905" s="16" t="s">
        <v>8309</v>
      </c>
      <c r="T2905" s="15">
        <f>(((Kickstarter!J2905/60)/60)/24)+DATE(1970,1,1)</f>
        <v>42196.166874999995</v>
      </c>
      <c r="U2905" s="15">
        <f>(((Kickstarter!I2905/60)/60)/24)+DATE(1970,1,1)</f>
        <v>42256.166874999995</v>
      </c>
      <c r="V2905">
        <f>YEAR(T2905)</f>
        <v>2015</v>
      </c>
      <c r="W2905">
        <f>YEAR(U2905)</f>
        <v>2015</v>
      </c>
    </row>
    <row r="2906" spans="1:23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5">
        <f t="shared" si="45"/>
        <v>41940.967951388891</v>
      </c>
      <c r="L2906" t="b">
        <v>0</v>
      </c>
      <c r="M2906">
        <v>4</v>
      </c>
      <c r="N2906" t="b">
        <v>0</v>
      </c>
      <c r="O2906" t="s">
        <v>8269</v>
      </c>
      <c r="P2906" s="13">
        <v>0</v>
      </c>
      <c r="Q2906">
        <f>IFERROR(ROUND(Kickstarter!E2906/[1]Kickstarter!L2906,2),0)</f>
        <v>37.5</v>
      </c>
      <c r="R2906" s="16" t="s">
        <v>8310</v>
      </c>
      <c r="S2906" s="16" t="s">
        <v>8319</v>
      </c>
      <c r="T2906" s="15">
        <f>(((Kickstarter!J2906/60)/60)/24)+DATE(1970,1,1)</f>
        <v>41940.967951388891</v>
      </c>
      <c r="U2906" s="15">
        <f>(((Kickstarter!I2906/60)/60)/24)+DATE(1970,1,1)</f>
        <v>41952.5</v>
      </c>
      <c r="V2906">
        <f>YEAR(T2906)</f>
        <v>2014</v>
      </c>
      <c r="W2906">
        <f>YEAR(U2906)</f>
        <v>2014</v>
      </c>
    </row>
    <row r="2907" spans="1:23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5">
        <f t="shared" si="45"/>
        <v>42606.056863425925</v>
      </c>
      <c r="L2907" t="b">
        <v>0</v>
      </c>
      <c r="M2907">
        <v>17</v>
      </c>
      <c r="N2907" t="b">
        <v>0</v>
      </c>
      <c r="O2907" t="s">
        <v>8269</v>
      </c>
      <c r="P2907" s="13">
        <v>0</v>
      </c>
      <c r="Q2907">
        <f>IFERROR(ROUND(Kickstarter!E2907/[1]Kickstarter!L2907,2),0)</f>
        <v>207.33</v>
      </c>
      <c r="R2907" s="16" t="s">
        <v>8318</v>
      </c>
      <c r="S2907" s="16" t="s">
        <v>8331</v>
      </c>
      <c r="T2907" s="15">
        <f>(((Kickstarter!J2907/60)/60)/24)+DATE(1970,1,1)</f>
        <v>42606.056863425925</v>
      </c>
      <c r="U2907" s="15">
        <f>(((Kickstarter!I2907/60)/60)/24)+DATE(1970,1,1)</f>
        <v>42620.056863425925</v>
      </c>
      <c r="V2907">
        <f>YEAR(T2907)</f>
        <v>2016</v>
      </c>
      <c r="W2907">
        <f>YEAR(U2907)</f>
        <v>2016</v>
      </c>
    </row>
    <row r="2908" spans="1:23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5">
        <f t="shared" si="45"/>
        <v>42199.648912037039</v>
      </c>
      <c r="L2908" t="b">
        <v>0</v>
      </c>
      <c r="M2908">
        <v>7</v>
      </c>
      <c r="N2908" t="b">
        <v>0</v>
      </c>
      <c r="O2908" t="s">
        <v>8269</v>
      </c>
      <c r="P2908" s="13">
        <v>0</v>
      </c>
      <c r="Q2908">
        <f>IFERROR(ROUND(Kickstarter!E2908/[1]Kickstarter!L2908,2),0)</f>
        <v>565</v>
      </c>
      <c r="R2908" s="16" t="s">
        <v>8310</v>
      </c>
      <c r="S2908" s="16" t="s">
        <v>8309</v>
      </c>
      <c r="T2908" s="15">
        <f>(((Kickstarter!J2908/60)/60)/24)+DATE(1970,1,1)</f>
        <v>42199.648912037039</v>
      </c>
      <c r="U2908" s="15">
        <f>(((Kickstarter!I2908/60)/60)/24)+DATE(1970,1,1)</f>
        <v>42217.041666666672</v>
      </c>
      <c r="V2908">
        <f>YEAR(T2908)</f>
        <v>2015</v>
      </c>
      <c r="W2908">
        <f>YEAR(U2908)</f>
        <v>2015</v>
      </c>
    </row>
    <row r="2909" spans="1:23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5">
        <f t="shared" si="45"/>
        <v>42444.877743055556</v>
      </c>
      <c r="L2909" t="b">
        <v>0</v>
      </c>
      <c r="M2909">
        <v>2</v>
      </c>
      <c r="N2909" t="b">
        <v>0</v>
      </c>
      <c r="O2909" t="s">
        <v>8269</v>
      </c>
      <c r="P2909" s="13">
        <v>0</v>
      </c>
      <c r="Q2909">
        <f>IFERROR(ROUND(Kickstarter!E2909/[1]Kickstarter!L2909,2),0)</f>
        <v>0.67</v>
      </c>
      <c r="R2909" s="16" t="s">
        <v>8329</v>
      </c>
      <c r="S2909" s="16" t="s">
        <v>8344</v>
      </c>
      <c r="T2909" s="15">
        <f>(((Kickstarter!J2909/60)/60)/24)+DATE(1970,1,1)</f>
        <v>42444.877743055549</v>
      </c>
      <c r="U2909" s="15">
        <f>(((Kickstarter!I2909/60)/60)/24)+DATE(1970,1,1)</f>
        <v>42504.877743055549</v>
      </c>
      <c r="V2909">
        <f>YEAR(T2909)</f>
        <v>2016</v>
      </c>
      <c r="W2909">
        <f>YEAR(U2909)</f>
        <v>2016</v>
      </c>
    </row>
    <row r="2910" spans="1:23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5">
        <f t="shared" si="45"/>
        <v>42499.73170138889</v>
      </c>
      <c r="L2910" t="b">
        <v>0</v>
      </c>
      <c r="M2910">
        <v>5</v>
      </c>
      <c r="N2910" t="b">
        <v>0</v>
      </c>
      <c r="O2910" t="s">
        <v>8269</v>
      </c>
      <c r="P2910" s="13">
        <v>0</v>
      </c>
      <c r="Q2910">
        <f>IFERROR(ROUND(Kickstarter!E2910/[1]Kickstarter!L2910,2),0)</f>
        <v>88</v>
      </c>
      <c r="R2910" s="16" t="s">
        <v>8310</v>
      </c>
      <c r="S2910" s="16" t="s">
        <v>8311</v>
      </c>
      <c r="T2910" s="15">
        <f>(((Kickstarter!J2910/60)/60)/24)+DATE(1970,1,1)</f>
        <v>42499.731701388882</v>
      </c>
      <c r="U2910" s="15">
        <f>(((Kickstarter!I2910/60)/60)/24)+DATE(1970,1,1)</f>
        <v>42529.731701388882</v>
      </c>
      <c r="V2910">
        <f>YEAR(T2910)</f>
        <v>2016</v>
      </c>
      <c r="W2910">
        <f>YEAR(U2910)</f>
        <v>2016</v>
      </c>
    </row>
    <row r="2911" spans="1:23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5">
        <f t="shared" si="45"/>
        <v>41929.266215277778</v>
      </c>
      <c r="L2911" t="b">
        <v>0</v>
      </c>
      <c r="M2911">
        <v>1</v>
      </c>
      <c r="N2911" t="b">
        <v>0</v>
      </c>
      <c r="O2911" t="s">
        <v>8269</v>
      </c>
      <c r="P2911" s="13">
        <v>0</v>
      </c>
      <c r="Q2911">
        <f>IFERROR(ROUND(Kickstarter!E2911/[1]Kickstarter!L2911,2),0)</f>
        <v>6.67</v>
      </c>
      <c r="R2911" s="16" t="s">
        <v>8315</v>
      </c>
      <c r="S2911" s="16" t="s">
        <v>8321</v>
      </c>
      <c r="T2911" s="15">
        <f>(((Kickstarter!J2911/60)/60)/24)+DATE(1970,1,1)</f>
        <v>41929.266215277778</v>
      </c>
      <c r="U2911" s="15">
        <f>(((Kickstarter!I2911/60)/60)/24)+DATE(1970,1,1)</f>
        <v>41968.823611111111</v>
      </c>
      <c r="V2911">
        <f>YEAR(T2911)</f>
        <v>2014</v>
      </c>
      <c r="W2911">
        <f>YEAR(U2911)</f>
        <v>2014</v>
      </c>
    </row>
    <row r="2912" spans="1:23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5">
        <f t="shared" si="45"/>
        <v>42107.841284722221</v>
      </c>
      <c r="L2912" t="b">
        <v>0</v>
      </c>
      <c r="M2912">
        <v>1</v>
      </c>
      <c r="N2912" t="b">
        <v>0</v>
      </c>
      <c r="O2912" t="s">
        <v>8269</v>
      </c>
      <c r="P2912" s="13">
        <v>0</v>
      </c>
      <c r="Q2912">
        <f>IFERROR(ROUND(Kickstarter!E2912/[1]Kickstarter!L2912,2),0)</f>
        <v>0.5</v>
      </c>
      <c r="R2912" s="16" t="s">
        <v>8310</v>
      </c>
      <c r="S2912" s="16" t="s">
        <v>8309</v>
      </c>
      <c r="T2912" s="15">
        <f>(((Kickstarter!J2912/60)/60)/24)+DATE(1970,1,1)</f>
        <v>42107.841284722221</v>
      </c>
      <c r="U2912" s="15">
        <f>(((Kickstarter!I2912/60)/60)/24)+DATE(1970,1,1)</f>
        <v>42167.841284722221</v>
      </c>
      <c r="V2912">
        <f>YEAR(T2912)</f>
        <v>2015</v>
      </c>
      <c r="W2912">
        <f>YEAR(U2912)</f>
        <v>2015</v>
      </c>
    </row>
    <row r="2913" spans="1:23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5">
        <f t="shared" si="45"/>
        <v>42142.768819444449</v>
      </c>
      <c r="L2913" t="b">
        <v>0</v>
      </c>
      <c r="M2913">
        <v>14</v>
      </c>
      <c r="N2913" t="b">
        <v>0</v>
      </c>
      <c r="O2913" t="s">
        <v>8269</v>
      </c>
      <c r="P2913" s="13">
        <v>0</v>
      </c>
      <c r="Q2913">
        <f>IFERROR(ROUND(Kickstarter!E2913/[1]Kickstarter!L2913,2),0)</f>
        <v>219</v>
      </c>
      <c r="R2913" s="16" t="s">
        <v>8318</v>
      </c>
      <c r="S2913" s="16" t="s">
        <v>8333</v>
      </c>
      <c r="T2913" s="15">
        <f>(((Kickstarter!J2913/60)/60)/24)+DATE(1970,1,1)</f>
        <v>42142.768819444449</v>
      </c>
      <c r="U2913" s="15">
        <f>(((Kickstarter!I2913/60)/60)/24)+DATE(1970,1,1)</f>
        <v>42182.768819444449</v>
      </c>
      <c r="V2913">
        <f>YEAR(T2913)</f>
        <v>2015</v>
      </c>
      <c r="W2913">
        <f>YEAR(U2913)</f>
        <v>2015</v>
      </c>
    </row>
    <row r="2914" spans="1:23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5">
        <f t="shared" si="45"/>
        <v>42354.131643518514</v>
      </c>
      <c r="L2914" t="b">
        <v>0</v>
      </c>
      <c r="M2914">
        <v>26</v>
      </c>
      <c r="N2914" t="b">
        <v>0</v>
      </c>
      <c r="O2914" t="s">
        <v>8269</v>
      </c>
      <c r="P2914" s="13">
        <v>0</v>
      </c>
      <c r="Q2914">
        <f>IFERROR(ROUND(Kickstarter!E2914/[1]Kickstarter!L2914,2),0)</f>
        <v>676.67</v>
      </c>
      <c r="R2914" s="16" t="s">
        <v>8310</v>
      </c>
      <c r="S2914" s="16" t="s">
        <v>8309</v>
      </c>
      <c r="T2914" s="15">
        <f>(((Kickstarter!J2914/60)/60)/24)+DATE(1970,1,1)</f>
        <v>42354.131643518514</v>
      </c>
      <c r="U2914" s="15">
        <f>(((Kickstarter!I2914/60)/60)/24)+DATE(1970,1,1)</f>
        <v>42384.131643518514</v>
      </c>
      <c r="V2914">
        <f>YEAR(T2914)</f>
        <v>2015</v>
      </c>
      <c r="W2914">
        <f>YEAR(U2914)</f>
        <v>2016</v>
      </c>
    </row>
    <row r="2915" spans="1:23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5">
        <f t="shared" si="45"/>
        <v>41828.922905092593</v>
      </c>
      <c r="L2915" t="b">
        <v>0</v>
      </c>
      <c r="M2915">
        <v>2</v>
      </c>
      <c r="N2915" t="b">
        <v>0</v>
      </c>
      <c r="O2915" t="s">
        <v>8269</v>
      </c>
      <c r="P2915" s="13">
        <v>0</v>
      </c>
      <c r="Q2915">
        <f>IFERROR(ROUND(Kickstarter!E2915/[1]Kickstarter!L2915,2),0)</f>
        <v>1</v>
      </c>
      <c r="R2915" s="16" t="s">
        <v>8310</v>
      </c>
      <c r="S2915" s="16" t="s">
        <v>8309</v>
      </c>
      <c r="T2915" s="15">
        <f>(((Kickstarter!J2915/60)/60)/24)+DATE(1970,1,1)</f>
        <v>41828.922905092593</v>
      </c>
      <c r="U2915" s="15">
        <f>(((Kickstarter!I2915/60)/60)/24)+DATE(1970,1,1)</f>
        <v>41888.922905092593</v>
      </c>
      <c r="V2915">
        <f>YEAR(T2915)</f>
        <v>2014</v>
      </c>
      <c r="W2915">
        <f>YEAR(U2915)</f>
        <v>2014</v>
      </c>
    </row>
    <row r="2916" spans="1:23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5">
        <f t="shared" si="45"/>
        <v>42017.907337962963</v>
      </c>
      <c r="L2916" t="b">
        <v>0</v>
      </c>
      <c r="M2916">
        <v>1</v>
      </c>
      <c r="N2916" t="b">
        <v>0</v>
      </c>
      <c r="O2916" t="s">
        <v>8269</v>
      </c>
      <c r="P2916" s="13">
        <v>0</v>
      </c>
      <c r="Q2916">
        <f>IFERROR(ROUND(Kickstarter!E2916/[1]Kickstarter!L2916,2),0)</f>
        <v>0.33</v>
      </c>
      <c r="R2916" s="16" t="s">
        <v>8324</v>
      </c>
      <c r="S2916" s="16" t="s">
        <v>8327</v>
      </c>
      <c r="T2916" s="15">
        <f>(((Kickstarter!J2916/60)/60)/24)+DATE(1970,1,1)</f>
        <v>42017.907337962963</v>
      </c>
      <c r="U2916" s="15">
        <f>(((Kickstarter!I2916/60)/60)/24)+DATE(1970,1,1)</f>
        <v>42077.865671296298</v>
      </c>
      <c r="V2916">
        <f>YEAR(T2916)</f>
        <v>2015</v>
      </c>
      <c r="W2916">
        <f>YEAR(U2916)</f>
        <v>2015</v>
      </c>
    </row>
    <row r="2917" spans="1:23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5">
        <f t="shared" si="45"/>
        <v>42415.398032407407</v>
      </c>
      <c r="L2917" t="b">
        <v>0</v>
      </c>
      <c r="M2917">
        <v>3</v>
      </c>
      <c r="N2917" t="b">
        <v>0</v>
      </c>
      <c r="O2917" t="s">
        <v>8269</v>
      </c>
      <c r="P2917" s="13">
        <v>0</v>
      </c>
      <c r="Q2917">
        <f>IFERROR(ROUND(Kickstarter!E2917/[1]Kickstarter!L2917,2),0)</f>
        <v>305.5</v>
      </c>
      <c r="R2917" s="16" t="s">
        <v>8310</v>
      </c>
      <c r="S2917" s="16" t="s">
        <v>8319</v>
      </c>
      <c r="T2917" s="15">
        <f>(((Kickstarter!J2917/60)/60)/24)+DATE(1970,1,1)</f>
        <v>42415.398032407407</v>
      </c>
      <c r="U2917" s="15">
        <f>(((Kickstarter!I2917/60)/60)/24)+DATE(1970,1,1)</f>
        <v>42445.356365740736</v>
      </c>
      <c r="V2917">
        <f>YEAR(T2917)</f>
        <v>2016</v>
      </c>
      <c r="W2917">
        <f>YEAR(U2917)</f>
        <v>2016</v>
      </c>
    </row>
    <row r="2918" spans="1:23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5">
        <f t="shared" si="45"/>
        <v>41755.476724537039</v>
      </c>
      <c r="L2918" t="b">
        <v>0</v>
      </c>
      <c r="M2918">
        <v>7</v>
      </c>
      <c r="N2918" t="b">
        <v>0</v>
      </c>
      <c r="O2918" t="s">
        <v>8269</v>
      </c>
      <c r="P2918" s="13">
        <v>0</v>
      </c>
      <c r="Q2918">
        <f>IFERROR(ROUND(Kickstarter!E2918/[1]Kickstarter!L2918,2),0)</f>
        <v>72.5</v>
      </c>
      <c r="R2918" s="16" t="s">
        <v>8313</v>
      </c>
      <c r="S2918" s="16" t="s">
        <v>8322</v>
      </c>
      <c r="T2918" s="15">
        <f>(((Kickstarter!J2918/60)/60)/24)+DATE(1970,1,1)</f>
        <v>41755.476724537039</v>
      </c>
      <c r="U2918" s="15">
        <f>(((Kickstarter!I2918/60)/60)/24)+DATE(1970,1,1)</f>
        <v>41778.476724537039</v>
      </c>
      <c r="V2918">
        <f>YEAR(T2918)</f>
        <v>2014</v>
      </c>
      <c r="W2918">
        <f>YEAR(U2918)</f>
        <v>2014</v>
      </c>
    </row>
    <row r="2919" spans="1:23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5">
        <f t="shared" si="45"/>
        <v>42245.234340277777</v>
      </c>
      <c r="L2919" t="b">
        <v>0</v>
      </c>
      <c r="M2919">
        <v>9</v>
      </c>
      <c r="N2919" t="b">
        <v>0</v>
      </c>
      <c r="O2919" t="s">
        <v>8269</v>
      </c>
      <c r="P2919" s="13">
        <v>0</v>
      </c>
      <c r="Q2919">
        <f>IFERROR(ROUND(Kickstarter!E2919/[1]Kickstarter!L2919,2),0)</f>
        <v>218.5</v>
      </c>
      <c r="R2919" s="16" t="s">
        <v>8318</v>
      </c>
      <c r="S2919" s="16" t="s">
        <v>8331</v>
      </c>
      <c r="T2919" s="15">
        <f>(((Kickstarter!J2919/60)/60)/24)+DATE(1970,1,1)</f>
        <v>42245.234340277777</v>
      </c>
      <c r="U2919" s="15">
        <f>(((Kickstarter!I2919/60)/60)/24)+DATE(1970,1,1)</f>
        <v>42263.234340277777</v>
      </c>
      <c r="V2919">
        <f>YEAR(T2919)</f>
        <v>2015</v>
      </c>
      <c r="W2919">
        <f>YEAR(U2919)</f>
        <v>2015</v>
      </c>
    </row>
    <row r="2920" spans="1:23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5">
        <f t="shared" si="45"/>
        <v>42278.629710648151</v>
      </c>
      <c r="L2920" t="b">
        <v>0</v>
      </c>
      <c r="M2920">
        <v>20</v>
      </c>
      <c r="N2920" t="b">
        <v>0</v>
      </c>
      <c r="O2920" t="s">
        <v>8269</v>
      </c>
      <c r="P2920" s="13">
        <v>0</v>
      </c>
      <c r="Q2920">
        <f>IFERROR(ROUND(Kickstarter!E2920/[1]Kickstarter!L2920,2),0)</f>
        <v>1362</v>
      </c>
      <c r="R2920" s="16" t="s">
        <v>8310</v>
      </c>
      <c r="S2920" s="16" t="s">
        <v>8309</v>
      </c>
      <c r="T2920" s="15">
        <f>(((Kickstarter!J2920/60)/60)/24)+DATE(1970,1,1)</f>
        <v>42278.629710648151</v>
      </c>
      <c r="U2920" s="15">
        <f>(((Kickstarter!I2920/60)/60)/24)+DATE(1970,1,1)</f>
        <v>42306.629710648151</v>
      </c>
      <c r="V2920">
        <f>YEAR(T2920)</f>
        <v>2015</v>
      </c>
      <c r="W2920">
        <f>YEAR(U2920)</f>
        <v>2015</v>
      </c>
    </row>
    <row r="2921" spans="1:23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5">
        <f t="shared" si="45"/>
        <v>41826.61954861111</v>
      </c>
      <c r="L2921" t="b">
        <v>0</v>
      </c>
      <c r="M2921">
        <v>6</v>
      </c>
      <c r="N2921" t="b">
        <v>0</v>
      </c>
      <c r="O2921" t="s">
        <v>8269</v>
      </c>
      <c r="P2921" s="13">
        <v>0</v>
      </c>
      <c r="Q2921">
        <f>IFERROR(ROUND(Kickstarter!E2921/[1]Kickstarter!L2921,2),0)</f>
        <v>25.5</v>
      </c>
      <c r="R2921" s="16" t="s">
        <v>8313</v>
      </c>
      <c r="S2921" s="16" t="s">
        <v>8322</v>
      </c>
      <c r="T2921" s="15">
        <f>(((Kickstarter!J2921/60)/60)/24)+DATE(1970,1,1)</f>
        <v>41826.61954861111</v>
      </c>
      <c r="U2921" s="15">
        <f>(((Kickstarter!I2921/60)/60)/24)+DATE(1970,1,1)</f>
        <v>41856.61954861111</v>
      </c>
      <c r="V2921">
        <f>YEAR(T2921)</f>
        <v>2014</v>
      </c>
      <c r="W2921">
        <f>YEAR(U2921)</f>
        <v>2014</v>
      </c>
    </row>
    <row r="2922" spans="1:23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5">
        <f t="shared" si="45"/>
        <v>42058.792476851857</v>
      </c>
      <c r="L2922" t="b">
        <v>0</v>
      </c>
      <c r="M2922">
        <v>13</v>
      </c>
      <c r="N2922" t="b">
        <v>0</v>
      </c>
      <c r="O2922" t="s">
        <v>8269</v>
      </c>
      <c r="P2922" s="13">
        <v>0</v>
      </c>
      <c r="Q2922">
        <f>IFERROR(ROUND(Kickstarter!E2922/[1]Kickstarter!L2922,2),0)</f>
        <v>335.5</v>
      </c>
      <c r="R2922" s="16" t="s">
        <v>8310</v>
      </c>
      <c r="S2922" s="16" t="s">
        <v>8311</v>
      </c>
      <c r="T2922" s="15">
        <f>(((Kickstarter!J2922/60)/60)/24)+DATE(1970,1,1)</f>
        <v>42058.792476851857</v>
      </c>
      <c r="U2922" s="15">
        <f>(((Kickstarter!I2922/60)/60)/24)+DATE(1970,1,1)</f>
        <v>42088.750810185185</v>
      </c>
      <c r="V2922">
        <f>YEAR(T2922)</f>
        <v>2015</v>
      </c>
      <c r="W2922">
        <f>YEAR(U2922)</f>
        <v>2015</v>
      </c>
    </row>
    <row r="2923" spans="1:23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5">
        <f t="shared" si="45"/>
        <v>41877.886620370373</v>
      </c>
      <c r="L2923" t="b">
        <v>0</v>
      </c>
      <c r="M2923">
        <v>3</v>
      </c>
      <c r="N2923" t="b">
        <v>1</v>
      </c>
      <c r="O2923" t="s">
        <v>8303</v>
      </c>
      <c r="P2923" s="13">
        <v>0</v>
      </c>
      <c r="Q2923">
        <f>IFERROR(ROUND(Kickstarter!E2923/[1]Kickstarter!L2923,2),0)</f>
        <v>64.5</v>
      </c>
      <c r="R2923" s="16" t="s">
        <v>8310</v>
      </c>
      <c r="S2923" s="16" t="s">
        <v>8309</v>
      </c>
      <c r="T2923" s="15">
        <f>(((Kickstarter!J2923/60)/60)/24)+DATE(1970,1,1)</f>
        <v>41877.886620370373</v>
      </c>
      <c r="U2923" s="15">
        <f>(((Kickstarter!I2923/60)/60)/24)+DATE(1970,1,1)</f>
        <v>41907.886620370373</v>
      </c>
      <c r="V2923">
        <f>YEAR(T2923)</f>
        <v>2014</v>
      </c>
      <c r="W2923">
        <f>YEAR(U2923)</f>
        <v>2014</v>
      </c>
    </row>
    <row r="2924" spans="1:23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5">
        <f t="shared" si="45"/>
        <v>42097.874155092592</v>
      </c>
      <c r="L2924" t="b">
        <v>0</v>
      </c>
      <c r="M2924">
        <v>6</v>
      </c>
      <c r="N2924" t="b">
        <v>1</v>
      </c>
      <c r="O2924" t="s">
        <v>8303</v>
      </c>
      <c r="P2924" s="13">
        <v>0</v>
      </c>
      <c r="Q2924">
        <f>IFERROR(ROUND(Kickstarter!E2924/[1]Kickstarter!L2924,2),0)</f>
        <v>250</v>
      </c>
      <c r="R2924" s="16" t="s">
        <v>8310</v>
      </c>
      <c r="S2924" s="16" t="s">
        <v>8309</v>
      </c>
      <c r="T2924" s="15">
        <f>(((Kickstarter!J2924/60)/60)/24)+DATE(1970,1,1)</f>
        <v>42097.874155092592</v>
      </c>
      <c r="U2924" s="15">
        <f>(((Kickstarter!I2924/60)/60)/24)+DATE(1970,1,1)</f>
        <v>42142.874155092592</v>
      </c>
      <c r="V2924">
        <f>YEAR(T2924)</f>
        <v>2015</v>
      </c>
      <c r="W2924">
        <f>YEAR(U2924)</f>
        <v>2015</v>
      </c>
    </row>
    <row r="2925" spans="1:23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5">
        <f t="shared" si="45"/>
        <v>42013.15253472222</v>
      </c>
      <c r="L2925" t="b">
        <v>0</v>
      </c>
      <c r="M2925">
        <v>10</v>
      </c>
      <c r="N2925" t="b">
        <v>1</v>
      </c>
      <c r="O2925" t="s">
        <v>8303</v>
      </c>
      <c r="P2925" s="13">
        <v>0</v>
      </c>
      <c r="Q2925">
        <f>IFERROR(ROUND(Kickstarter!E2925/[1]Kickstarter!L2925,2),0)</f>
        <v>150</v>
      </c>
      <c r="R2925" s="16" t="s">
        <v>8310</v>
      </c>
      <c r="S2925" s="16" t="s">
        <v>8311</v>
      </c>
      <c r="T2925" s="15">
        <f>(((Kickstarter!J2925/60)/60)/24)+DATE(1970,1,1)</f>
        <v>42013.15253472222</v>
      </c>
      <c r="U2925" s="15">
        <f>(((Kickstarter!I2925/60)/60)/24)+DATE(1970,1,1)</f>
        <v>42028.125</v>
      </c>
      <c r="V2925">
        <f>YEAR(T2925)</f>
        <v>2015</v>
      </c>
      <c r="W2925">
        <f>YEAR(U2925)</f>
        <v>2015</v>
      </c>
    </row>
    <row r="2926" spans="1:23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5">
        <f t="shared" si="45"/>
        <v>42103.556828703702</v>
      </c>
      <c r="L2926" t="b">
        <v>0</v>
      </c>
      <c r="M2926">
        <v>147</v>
      </c>
      <c r="N2926" t="b">
        <v>1</v>
      </c>
      <c r="O2926" t="s">
        <v>8303</v>
      </c>
      <c r="P2926" s="13">
        <v>0</v>
      </c>
      <c r="Q2926">
        <f>IFERROR(ROUND(Kickstarter!E2926/[1]Kickstarter!L2926,2),0)</f>
        <v>12900</v>
      </c>
      <c r="R2926" s="16" t="s">
        <v>8329</v>
      </c>
      <c r="S2926" s="16" t="s">
        <v>8328</v>
      </c>
      <c r="T2926" s="15">
        <f>(((Kickstarter!J2926/60)/60)/24)+DATE(1970,1,1)</f>
        <v>42103.556828703702</v>
      </c>
      <c r="U2926" s="15">
        <f>(((Kickstarter!I2926/60)/60)/24)+DATE(1970,1,1)</f>
        <v>42133.165972222225</v>
      </c>
      <c r="V2926">
        <f>YEAR(T2926)</f>
        <v>2015</v>
      </c>
      <c r="W2926">
        <f>YEAR(U2926)</f>
        <v>2015</v>
      </c>
    </row>
    <row r="2927" spans="1:23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5">
        <f t="shared" si="45"/>
        <v>41863.584120370375</v>
      </c>
      <c r="L2927" t="b">
        <v>0</v>
      </c>
      <c r="M2927">
        <v>199</v>
      </c>
      <c r="N2927" t="b">
        <v>1</v>
      </c>
      <c r="O2927" t="s">
        <v>8303</v>
      </c>
      <c r="P2927" s="13">
        <v>0</v>
      </c>
      <c r="Q2927">
        <f>IFERROR(ROUND(Kickstarter!E2927/[1]Kickstarter!L2927,2),0)</f>
        <v>23050.35</v>
      </c>
      <c r="R2927" s="16" t="s">
        <v>8324</v>
      </c>
      <c r="S2927" s="16" t="s">
        <v>8339</v>
      </c>
      <c r="T2927" s="15">
        <f>(((Kickstarter!J2927/60)/60)/24)+DATE(1970,1,1)</f>
        <v>41863.584120370368</v>
      </c>
      <c r="U2927" s="15">
        <f>(((Kickstarter!I2927/60)/60)/24)+DATE(1970,1,1)</f>
        <v>41893.584120370368</v>
      </c>
      <c r="V2927">
        <f>YEAR(T2927)</f>
        <v>2014</v>
      </c>
      <c r="W2927">
        <f>YEAR(U2927)</f>
        <v>2014</v>
      </c>
    </row>
    <row r="2928" spans="1:23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5">
        <f t="shared" si="45"/>
        <v>42044.765960648147</v>
      </c>
      <c r="L2928" t="b">
        <v>0</v>
      </c>
      <c r="M2928">
        <v>50</v>
      </c>
      <c r="N2928" t="b">
        <v>1</v>
      </c>
      <c r="O2928" t="s">
        <v>8303</v>
      </c>
      <c r="P2928" s="13">
        <v>0</v>
      </c>
      <c r="Q2928">
        <f>IFERROR(ROUND(Kickstarter!E2928/[1]Kickstarter!L2928,2),0)</f>
        <v>3750</v>
      </c>
      <c r="R2928" s="16" t="s">
        <v>8324</v>
      </c>
      <c r="S2928" s="16" t="s">
        <v>8341</v>
      </c>
      <c r="T2928" s="15">
        <f>(((Kickstarter!J2928/60)/60)/24)+DATE(1970,1,1)</f>
        <v>42044.765960648147</v>
      </c>
      <c r="U2928" s="15">
        <f>(((Kickstarter!I2928/60)/60)/24)+DATE(1970,1,1)</f>
        <v>42058.765960648147</v>
      </c>
      <c r="V2928">
        <f>YEAR(T2928)</f>
        <v>2015</v>
      </c>
      <c r="W2928">
        <f>YEAR(U2928)</f>
        <v>2015</v>
      </c>
    </row>
    <row r="2929" spans="1:23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5">
        <f t="shared" si="45"/>
        <v>41806.669317129628</v>
      </c>
      <c r="L2929" t="b">
        <v>0</v>
      </c>
      <c r="M2929">
        <v>21</v>
      </c>
      <c r="N2929" t="b">
        <v>1</v>
      </c>
      <c r="O2929" t="s">
        <v>8303</v>
      </c>
      <c r="P2929" s="13">
        <v>0</v>
      </c>
      <c r="Q2929">
        <f>IFERROR(ROUND(Kickstarter!E2929/[1]Kickstarter!L2929,2),0)</f>
        <v>1177.5</v>
      </c>
      <c r="R2929" s="16" t="s">
        <v>8335</v>
      </c>
      <c r="S2929" s="16" t="s">
        <v>8338</v>
      </c>
      <c r="T2929" s="15">
        <f>(((Kickstarter!J2929/60)/60)/24)+DATE(1970,1,1)</f>
        <v>41806.669317129628</v>
      </c>
      <c r="U2929" s="15">
        <f>(((Kickstarter!I2929/60)/60)/24)+DATE(1970,1,1)</f>
        <v>41835.208333333336</v>
      </c>
      <c r="V2929">
        <f>YEAR(T2929)</f>
        <v>2014</v>
      </c>
      <c r="W2929">
        <f>YEAR(U2929)</f>
        <v>2014</v>
      </c>
    </row>
    <row r="2930" spans="1:23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5">
        <f t="shared" si="45"/>
        <v>42403.998217592598</v>
      </c>
      <c r="L2930" t="b">
        <v>0</v>
      </c>
      <c r="M2930">
        <v>24</v>
      </c>
      <c r="N2930" t="b">
        <v>1</v>
      </c>
      <c r="O2930" t="s">
        <v>8303</v>
      </c>
      <c r="P2930" s="13">
        <v>0</v>
      </c>
      <c r="Q2930">
        <f>IFERROR(ROUND(Kickstarter!E2930/[1]Kickstarter!L2930,2),0)</f>
        <v>500</v>
      </c>
      <c r="R2930" s="16" t="s">
        <v>8335</v>
      </c>
      <c r="S2930" s="16" t="s">
        <v>8338</v>
      </c>
      <c r="T2930" s="15">
        <f>(((Kickstarter!J2930/60)/60)/24)+DATE(1970,1,1)</f>
        <v>42403.998217592598</v>
      </c>
      <c r="U2930" s="15">
        <f>(((Kickstarter!I2930/60)/60)/24)+DATE(1970,1,1)</f>
        <v>42433.998217592598</v>
      </c>
      <c r="V2930">
        <f>YEAR(T2930)</f>
        <v>2016</v>
      </c>
      <c r="W2930">
        <f>YEAR(U2930)</f>
        <v>2016</v>
      </c>
    </row>
    <row r="2931" spans="1:23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5">
        <f t="shared" si="45"/>
        <v>41754.564328703702</v>
      </c>
      <c r="L2931" t="b">
        <v>0</v>
      </c>
      <c r="M2931">
        <v>32</v>
      </c>
      <c r="N2931" t="b">
        <v>1</v>
      </c>
      <c r="O2931" t="s">
        <v>8303</v>
      </c>
      <c r="P2931" s="13">
        <v>0</v>
      </c>
      <c r="Q2931">
        <f>IFERROR(ROUND(Kickstarter!E2931/[1]Kickstarter!L2931,2),0)</f>
        <v>8165.55</v>
      </c>
      <c r="R2931" s="16" t="s">
        <v>8315</v>
      </c>
      <c r="S2931" s="16" t="s">
        <v>8320</v>
      </c>
      <c r="T2931" s="15">
        <f>(((Kickstarter!J2931/60)/60)/24)+DATE(1970,1,1)</f>
        <v>41754.564328703702</v>
      </c>
      <c r="U2931" s="15">
        <f>(((Kickstarter!I2931/60)/60)/24)+DATE(1970,1,1)</f>
        <v>41784.564328703702</v>
      </c>
      <c r="V2931">
        <f>YEAR(T2931)</f>
        <v>2014</v>
      </c>
      <c r="W2931">
        <f>YEAR(U2931)</f>
        <v>2014</v>
      </c>
    </row>
    <row r="2932" spans="1:23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5">
        <f t="shared" si="45"/>
        <v>42101.584074074075</v>
      </c>
      <c r="L2932" t="b">
        <v>0</v>
      </c>
      <c r="M2932">
        <v>62</v>
      </c>
      <c r="N2932" t="b">
        <v>1</v>
      </c>
      <c r="O2932" t="s">
        <v>8303</v>
      </c>
      <c r="P2932" s="13">
        <v>0</v>
      </c>
      <c r="Q2932">
        <f>IFERROR(ROUND(Kickstarter!E2932/[1]Kickstarter!L2932,2),0)</f>
        <v>10092</v>
      </c>
      <c r="R2932" s="16" t="s">
        <v>8310</v>
      </c>
      <c r="S2932" s="16" t="s">
        <v>8309</v>
      </c>
      <c r="T2932" s="15">
        <f>(((Kickstarter!J2932/60)/60)/24)+DATE(1970,1,1)</f>
        <v>42101.584074074075</v>
      </c>
      <c r="U2932" s="15">
        <f>(((Kickstarter!I2932/60)/60)/24)+DATE(1970,1,1)</f>
        <v>42131.584074074075</v>
      </c>
      <c r="V2932">
        <f>YEAR(T2932)</f>
        <v>2015</v>
      </c>
      <c r="W2932">
        <f>YEAR(U2932)</f>
        <v>2015</v>
      </c>
    </row>
    <row r="2933" spans="1:23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5">
        <f t="shared" si="45"/>
        <v>41872.291238425925</v>
      </c>
      <c r="L2933" t="b">
        <v>0</v>
      </c>
      <c r="M2933">
        <v>9</v>
      </c>
      <c r="N2933" t="b">
        <v>1</v>
      </c>
      <c r="O2933" t="s">
        <v>8303</v>
      </c>
      <c r="P2933" s="13">
        <v>0</v>
      </c>
      <c r="Q2933">
        <f>IFERROR(ROUND(Kickstarter!E2933/[1]Kickstarter!L2933,2),0)</f>
        <v>795</v>
      </c>
      <c r="R2933" s="16" t="s">
        <v>8315</v>
      </c>
      <c r="S2933" s="16" t="s">
        <v>8321</v>
      </c>
      <c r="T2933" s="15">
        <f>(((Kickstarter!J2933/60)/60)/24)+DATE(1970,1,1)</f>
        <v>41872.291238425925</v>
      </c>
      <c r="U2933" s="15">
        <f>(((Kickstarter!I2933/60)/60)/24)+DATE(1970,1,1)</f>
        <v>41897.255555555559</v>
      </c>
      <c r="V2933">
        <f>YEAR(T2933)</f>
        <v>2014</v>
      </c>
      <c r="W2933">
        <f>YEAR(U2933)</f>
        <v>2014</v>
      </c>
    </row>
    <row r="2934" spans="1:23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5">
        <f t="shared" si="45"/>
        <v>42025.164780092593</v>
      </c>
      <c r="L2934" t="b">
        <v>0</v>
      </c>
      <c r="M2934">
        <v>38</v>
      </c>
      <c r="N2934" t="b">
        <v>1</v>
      </c>
      <c r="O2934" t="s">
        <v>8303</v>
      </c>
      <c r="P2934" s="13">
        <v>0</v>
      </c>
      <c r="Q2934">
        <f>IFERROR(ROUND(Kickstarter!E2934/[1]Kickstarter!L2934,2),0)</f>
        <v>3258</v>
      </c>
      <c r="R2934" s="16" t="s">
        <v>8324</v>
      </c>
      <c r="S2934" s="16" t="s">
        <v>8327</v>
      </c>
      <c r="T2934" s="15">
        <f>(((Kickstarter!J2934/60)/60)/24)+DATE(1970,1,1)</f>
        <v>42025.164780092593</v>
      </c>
      <c r="U2934" s="15">
        <f>(((Kickstarter!I2934/60)/60)/24)+DATE(1970,1,1)</f>
        <v>42056.458333333328</v>
      </c>
      <c r="V2934">
        <f>YEAR(T2934)</f>
        <v>2015</v>
      </c>
      <c r="W2934">
        <f>YEAR(U2934)</f>
        <v>2015</v>
      </c>
    </row>
    <row r="2935" spans="1:23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5">
        <f t="shared" si="45"/>
        <v>42495.956631944442</v>
      </c>
      <c r="L2935" t="b">
        <v>0</v>
      </c>
      <c r="M2935">
        <v>54</v>
      </c>
      <c r="N2935" t="b">
        <v>1</v>
      </c>
      <c r="O2935" t="s">
        <v>8303</v>
      </c>
      <c r="P2935" s="13">
        <v>0</v>
      </c>
      <c r="Q2935">
        <f>IFERROR(ROUND(Kickstarter!E2935/[1]Kickstarter!L2935,2),0)</f>
        <v>2569</v>
      </c>
      <c r="R2935" s="16" t="s">
        <v>8313</v>
      </c>
      <c r="S2935" s="16" t="s">
        <v>8322</v>
      </c>
      <c r="T2935" s="15">
        <f>(((Kickstarter!J2935/60)/60)/24)+DATE(1970,1,1)</f>
        <v>42495.956631944442</v>
      </c>
      <c r="U2935" s="15">
        <f>(((Kickstarter!I2935/60)/60)/24)+DATE(1970,1,1)</f>
        <v>42525.956631944442</v>
      </c>
      <c r="V2935">
        <f>YEAR(T2935)</f>
        <v>2016</v>
      </c>
      <c r="W2935">
        <f>YEAR(U2935)</f>
        <v>2016</v>
      </c>
    </row>
    <row r="2936" spans="1:23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5">
        <f t="shared" si="45"/>
        <v>41775.636157407411</v>
      </c>
      <c r="L2936" t="b">
        <v>0</v>
      </c>
      <c r="M2936">
        <v>37</v>
      </c>
      <c r="N2936" t="b">
        <v>1</v>
      </c>
      <c r="O2936" t="s">
        <v>8303</v>
      </c>
      <c r="P2936" s="13">
        <v>0</v>
      </c>
      <c r="Q2936">
        <f>IFERROR(ROUND(Kickstarter!E2936/[1]Kickstarter!L2936,2),0)</f>
        <v>2700</v>
      </c>
      <c r="R2936" s="16" t="s">
        <v>8315</v>
      </c>
      <c r="S2936" s="16" t="s">
        <v>8320</v>
      </c>
      <c r="T2936" s="15">
        <f>(((Kickstarter!J2936/60)/60)/24)+DATE(1970,1,1)</f>
        <v>41775.636157407411</v>
      </c>
      <c r="U2936" s="15">
        <f>(((Kickstarter!I2936/60)/60)/24)+DATE(1970,1,1)</f>
        <v>41805.636157407411</v>
      </c>
      <c r="V2936">
        <f>YEAR(T2936)</f>
        <v>2014</v>
      </c>
      <c r="W2936">
        <f>YEAR(U2936)</f>
        <v>2014</v>
      </c>
    </row>
    <row r="2937" spans="1:23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5">
        <f t="shared" si="45"/>
        <v>42553.583425925928</v>
      </c>
      <c r="L2937" t="b">
        <v>0</v>
      </c>
      <c r="M2937">
        <v>39</v>
      </c>
      <c r="N2937" t="b">
        <v>1</v>
      </c>
      <c r="O2937" t="s">
        <v>8303</v>
      </c>
      <c r="P2937" s="13">
        <v>0</v>
      </c>
      <c r="Q2937">
        <f>IFERROR(ROUND(Kickstarter!E2937/[1]Kickstarter!L2937,2),0)</f>
        <v>3531</v>
      </c>
      <c r="R2937" s="16" t="s">
        <v>8313</v>
      </c>
      <c r="S2937" s="16" t="s">
        <v>8322</v>
      </c>
      <c r="T2937" s="15">
        <f>(((Kickstarter!J2937/60)/60)/24)+DATE(1970,1,1)</f>
        <v>42553.583425925928</v>
      </c>
      <c r="U2937" s="15">
        <f>(((Kickstarter!I2937/60)/60)/24)+DATE(1970,1,1)</f>
        <v>42611.708333333328</v>
      </c>
      <c r="V2937">
        <f>YEAR(T2937)</f>
        <v>2016</v>
      </c>
      <c r="W2937">
        <f>YEAR(U2937)</f>
        <v>2016</v>
      </c>
    </row>
    <row r="2938" spans="1:23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5">
        <f t="shared" si="45"/>
        <v>41912.650729166664</v>
      </c>
      <c r="L2938" t="b">
        <v>0</v>
      </c>
      <c r="M2938">
        <v>34</v>
      </c>
      <c r="N2938" t="b">
        <v>1</v>
      </c>
      <c r="O2938" t="s">
        <v>8303</v>
      </c>
      <c r="P2938" s="13">
        <v>0</v>
      </c>
      <c r="Q2938">
        <f>IFERROR(ROUND(Kickstarter!E2938/[1]Kickstarter!L2938,2),0)</f>
        <v>1280</v>
      </c>
      <c r="R2938" s="16" t="s">
        <v>8318</v>
      </c>
      <c r="S2938" s="16" t="s">
        <v>8331</v>
      </c>
      <c r="T2938" s="15">
        <f>(((Kickstarter!J2938/60)/60)/24)+DATE(1970,1,1)</f>
        <v>41912.650729166664</v>
      </c>
      <c r="U2938" s="15">
        <f>(((Kickstarter!I2938/60)/60)/24)+DATE(1970,1,1)</f>
        <v>41925.207638888889</v>
      </c>
      <c r="V2938">
        <f>YEAR(T2938)</f>
        <v>2014</v>
      </c>
      <c r="W2938">
        <f>YEAR(U2938)</f>
        <v>2014</v>
      </c>
    </row>
    <row r="2939" spans="1:23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5">
        <f t="shared" si="45"/>
        <v>41803.457326388889</v>
      </c>
      <c r="L2939" t="b">
        <v>0</v>
      </c>
      <c r="M2939">
        <v>55</v>
      </c>
      <c r="N2939" t="b">
        <v>1</v>
      </c>
      <c r="O2939" t="s">
        <v>8303</v>
      </c>
      <c r="P2939" s="13">
        <v>0</v>
      </c>
      <c r="Q2939">
        <f>IFERROR(ROUND(Kickstarter!E2939/[1]Kickstarter!L2939,2),0)</f>
        <v>2000</v>
      </c>
      <c r="R2939" s="16" t="s">
        <v>8318</v>
      </c>
      <c r="S2939" s="16" t="s">
        <v>8333</v>
      </c>
      <c r="T2939" s="15">
        <f>(((Kickstarter!J2939/60)/60)/24)+DATE(1970,1,1)</f>
        <v>41803.457326388889</v>
      </c>
      <c r="U2939" s="15">
        <f>(((Kickstarter!I2939/60)/60)/24)+DATE(1970,1,1)</f>
        <v>41833.457326388889</v>
      </c>
      <c r="V2939">
        <f>YEAR(T2939)</f>
        <v>2014</v>
      </c>
      <c r="W2939">
        <f>YEAR(U2939)</f>
        <v>2014</v>
      </c>
    </row>
    <row r="2940" spans="1:23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5">
        <f t="shared" si="45"/>
        <v>42004.703865740739</v>
      </c>
      <c r="L2940" t="b">
        <v>0</v>
      </c>
      <c r="M2940">
        <v>32</v>
      </c>
      <c r="N2940" t="b">
        <v>1</v>
      </c>
      <c r="O2940" t="s">
        <v>8303</v>
      </c>
      <c r="P2940" s="13">
        <v>0</v>
      </c>
      <c r="Q2940">
        <f>IFERROR(ROUND(Kickstarter!E2940/[1]Kickstarter!L2940,2),0)</f>
        <v>4055</v>
      </c>
      <c r="R2940" s="16" t="s">
        <v>8313</v>
      </c>
      <c r="S2940" s="16" t="s">
        <v>8322</v>
      </c>
      <c r="T2940" s="15">
        <f>(((Kickstarter!J2940/60)/60)/24)+DATE(1970,1,1)</f>
        <v>42004.703865740739</v>
      </c>
      <c r="U2940" s="15">
        <f>(((Kickstarter!I2940/60)/60)/24)+DATE(1970,1,1)</f>
        <v>42034.703865740739</v>
      </c>
      <c r="V2940">
        <f>YEAR(T2940)</f>
        <v>2014</v>
      </c>
      <c r="W2940">
        <f>YEAR(U2940)</f>
        <v>2015</v>
      </c>
    </row>
    <row r="2941" spans="1:23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5">
        <f t="shared" si="45"/>
        <v>41845.809166666666</v>
      </c>
      <c r="L2941" t="b">
        <v>0</v>
      </c>
      <c r="M2941">
        <v>25</v>
      </c>
      <c r="N2941" t="b">
        <v>1</v>
      </c>
      <c r="O2941" t="s">
        <v>8303</v>
      </c>
      <c r="P2941" s="13">
        <v>0</v>
      </c>
      <c r="Q2941">
        <f>IFERROR(ROUND(Kickstarter!E2941/[1]Kickstarter!L2941,2),0)</f>
        <v>8230</v>
      </c>
      <c r="R2941" s="16" t="s">
        <v>8310</v>
      </c>
      <c r="S2941" s="16" t="s">
        <v>8319</v>
      </c>
      <c r="T2941" s="15">
        <f>(((Kickstarter!J2941/60)/60)/24)+DATE(1970,1,1)</f>
        <v>41845.809166666666</v>
      </c>
      <c r="U2941" s="15">
        <f>(((Kickstarter!I2941/60)/60)/24)+DATE(1970,1,1)</f>
        <v>41879.041666666664</v>
      </c>
      <c r="V2941">
        <f>YEAR(T2941)</f>
        <v>2014</v>
      </c>
      <c r="W2941">
        <f>YEAR(U2941)</f>
        <v>2014</v>
      </c>
    </row>
    <row r="2942" spans="1:23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5">
        <f t="shared" si="45"/>
        <v>41982.773356481484</v>
      </c>
      <c r="L2942" t="b">
        <v>0</v>
      </c>
      <c r="M2942">
        <v>33</v>
      </c>
      <c r="N2942" t="b">
        <v>1</v>
      </c>
      <c r="O2942" t="s">
        <v>8303</v>
      </c>
      <c r="P2942" s="13">
        <v>0</v>
      </c>
      <c r="Q2942">
        <f>IFERROR(ROUND(Kickstarter!E2942/[1]Kickstarter!L2942,2),0)</f>
        <v>2681</v>
      </c>
      <c r="R2942" s="16" t="s">
        <v>8313</v>
      </c>
      <c r="S2942" s="16" t="s">
        <v>8322</v>
      </c>
      <c r="T2942" s="15">
        <f>(((Kickstarter!J2942/60)/60)/24)+DATE(1970,1,1)</f>
        <v>41982.773356481484</v>
      </c>
      <c r="U2942" s="15">
        <f>(((Kickstarter!I2942/60)/60)/24)+DATE(1970,1,1)</f>
        <v>42022.773356481484</v>
      </c>
      <c r="V2942">
        <f>YEAR(T2942)</f>
        <v>2014</v>
      </c>
      <c r="W2942">
        <f>YEAR(U2942)</f>
        <v>2015</v>
      </c>
    </row>
    <row r="2943" spans="1:23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5">
        <f t="shared" si="45"/>
        <v>42034.960127314815</v>
      </c>
      <c r="L2943" t="b">
        <v>0</v>
      </c>
      <c r="M2943">
        <v>1</v>
      </c>
      <c r="N2943" t="b">
        <v>0</v>
      </c>
      <c r="O2943" t="s">
        <v>8301</v>
      </c>
      <c r="P2943" s="13">
        <v>0</v>
      </c>
      <c r="Q2943">
        <f>IFERROR(ROUND(Kickstarter!E2943/[1]Kickstarter!L2943,2),0)</f>
        <v>1</v>
      </c>
      <c r="R2943" s="16" t="s">
        <v>8310</v>
      </c>
      <c r="S2943" s="16" t="s">
        <v>8309</v>
      </c>
      <c r="T2943" s="15">
        <f>(((Kickstarter!J2943/60)/60)/24)+DATE(1970,1,1)</f>
        <v>42034.960127314815</v>
      </c>
      <c r="U2943" s="15">
        <f>(((Kickstarter!I2943/60)/60)/24)+DATE(1970,1,1)</f>
        <v>42064.960127314815</v>
      </c>
      <c r="V2943">
        <f>YEAR(T2943)</f>
        <v>2015</v>
      </c>
      <c r="W2943">
        <f>YEAR(U2943)</f>
        <v>2015</v>
      </c>
    </row>
    <row r="2944" spans="1:23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5">
        <f t="shared" si="45"/>
        <v>42334.803923611107</v>
      </c>
      <c r="L2944" t="b">
        <v>0</v>
      </c>
      <c r="M2944">
        <v>202</v>
      </c>
      <c r="N2944" t="b">
        <v>0</v>
      </c>
      <c r="O2944" t="s">
        <v>8301</v>
      </c>
      <c r="P2944" s="13">
        <v>0</v>
      </c>
      <c r="Q2944">
        <f>IFERROR(ROUND(Kickstarter!E2944/[1]Kickstarter!L2944,2),0)</f>
        <v>40850</v>
      </c>
      <c r="R2944" s="16" t="s">
        <v>8335</v>
      </c>
      <c r="S2944" s="16" t="s">
        <v>8334</v>
      </c>
      <c r="T2944" s="15">
        <f>(((Kickstarter!J2944/60)/60)/24)+DATE(1970,1,1)</f>
        <v>42334.803923611107</v>
      </c>
      <c r="U2944" s="15">
        <f>(((Kickstarter!I2944/60)/60)/24)+DATE(1970,1,1)</f>
        <v>42354.845833333333</v>
      </c>
      <c r="V2944">
        <f>YEAR(T2944)</f>
        <v>2015</v>
      </c>
      <c r="W2944">
        <f>YEAR(U2944)</f>
        <v>2015</v>
      </c>
    </row>
    <row r="2945" spans="1:23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5">
        <f t="shared" si="45"/>
        <v>42077.129398148143</v>
      </c>
      <c r="L2945" t="b">
        <v>0</v>
      </c>
      <c r="M2945">
        <v>0</v>
      </c>
      <c r="N2945" t="b">
        <v>0</v>
      </c>
      <c r="O2945" t="s">
        <v>8301</v>
      </c>
      <c r="P2945" s="13">
        <v>0</v>
      </c>
      <c r="Q2945">
        <f>IFERROR(ROUND(Kickstarter!E2945/[1]Kickstarter!L2945,2),0)</f>
        <v>0</v>
      </c>
      <c r="R2945" s="16" t="s">
        <v>8310</v>
      </c>
      <c r="S2945" s="16" t="s">
        <v>8309</v>
      </c>
      <c r="T2945" s="15">
        <f>(((Kickstarter!J2945/60)/60)/24)+DATE(1970,1,1)</f>
        <v>42077.129398148143</v>
      </c>
      <c r="U2945" s="15">
        <f>(((Kickstarter!I2945/60)/60)/24)+DATE(1970,1,1)</f>
        <v>42107.129398148143</v>
      </c>
      <c r="V2945">
        <f>YEAR(T2945)</f>
        <v>2015</v>
      </c>
      <c r="W2945">
        <f>YEAR(U2945)</f>
        <v>2015</v>
      </c>
    </row>
    <row r="2946" spans="1:23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5">
        <f t="shared" si="45"/>
        <v>42132.9143287037</v>
      </c>
      <c r="L2946" t="b">
        <v>0</v>
      </c>
      <c r="M2946">
        <v>1</v>
      </c>
      <c r="N2946" t="b">
        <v>0</v>
      </c>
      <c r="O2946" t="s">
        <v>8301</v>
      </c>
      <c r="P2946" s="13">
        <v>0</v>
      </c>
      <c r="Q2946">
        <f>IFERROR(ROUND(Kickstarter!E2946/[1]Kickstarter!L2946,2),0)</f>
        <v>100</v>
      </c>
      <c r="R2946" s="16" t="s">
        <v>8310</v>
      </c>
      <c r="S2946" s="16" t="s">
        <v>8311</v>
      </c>
      <c r="T2946" s="15">
        <f>(((Kickstarter!J2946/60)/60)/24)+DATE(1970,1,1)</f>
        <v>42132.9143287037</v>
      </c>
      <c r="U2946" s="15">
        <f>(((Kickstarter!I2946/60)/60)/24)+DATE(1970,1,1)</f>
        <v>42162.9143287037</v>
      </c>
      <c r="V2946">
        <f>YEAR(T2946)</f>
        <v>2015</v>
      </c>
      <c r="W2946">
        <f>YEAR(U2946)</f>
        <v>2015</v>
      </c>
    </row>
    <row r="2947" spans="1:23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5">
        <f t="shared" ref="K2947:K3010" si="46">(J2947/86400) + DATE(1970,1,1)</f>
        <v>42118.139583333337</v>
      </c>
      <c r="L2947" t="b">
        <v>0</v>
      </c>
      <c r="M2947">
        <v>0</v>
      </c>
      <c r="N2947" t="b">
        <v>0</v>
      </c>
      <c r="O2947" t="s">
        <v>8301</v>
      </c>
      <c r="P2947" s="13">
        <v>0</v>
      </c>
      <c r="Q2947">
        <f>IFERROR(ROUND(Kickstarter!E2947/[1]Kickstarter!L2947,2),0)</f>
        <v>0</v>
      </c>
      <c r="R2947" s="16" t="s">
        <v>8310</v>
      </c>
      <c r="S2947" s="16" t="s">
        <v>8319</v>
      </c>
      <c r="T2947" s="15">
        <f>(((Kickstarter!J2947/60)/60)/24)+DATE(1970,1,1)</f>
        <v>42118.139583333337</v>
      </c>
      <c r="U2947" s="15">
        <f>(((Kickstarter!I2947/60)/60)/24)+DATE(1970,1,1)</f>
        <v>42148.139583333337</v>
      </c>
      <c r="V2947">
        <f>YEAR(T2947)</f>
        <v>2015</v>
      </c>
      <c r="W2947">
        <f>YEAR(U2947)</f>
        <v>2015</v>
      </c>
    </row>
    <row r="2948" spans="1:23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5">
        <f t="shared" si="46"/>
        <v>42567.531157407408</v>
      </c>
      <c r="L2948" t="b">
        <v>0</v>
      </c>
      <c r="M2948">
        <v>2</v>
      </c>
      <c r="N2948" t="b">
        <v>0</v>
      </c>
      <c r="O2948" t="s">
        <v>8301</v>
      </c>
      <c r="P2948" s="13">
        <v>0</v>
      </c>
      <c r="Q2948">
        <f>IFERROR(ROUND(Kickstarter!E2948/[1]Kickstarter!L2948,2),0)</f>
        <v>2</v>
      </c>
      <c r="R2948" s="16" t="s">
        <v>8310</v>
      </c>
      <c r="S2948" s="16" t="s">
        <v>8319</v>
      </c>
      <c r="T2948" s="15">
        <f>(((Kickstarter!J2948/60)/60)/24)+DATE(1970,1,1)</f>
        <v>42567.531157407408</v>
      </c>
      <c r="U2948" s="15">
        <f>(((Kickstarter!I2948/60)/60)/24)+DATE(1970,1,1)</f>
        <v>42597.531157407408</v>
      </c>
      <c r="V2948">
        <f>YEAR(T2948)</f>
        <v>2016</v>
      </c>
      <c r="W2948">
        <f>YEAR(U2948)</f>
        <v>2016</v>
      </c>
    </row>
    <row r="2949" spans="1:23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5">
        <f t="shared" si="46"/>
        <v>42649.562118055561</v>
      </c>
      <c r="L2949" t="b">
        <v>0</v>
      </c>
      <c r="M2949">
        <v>13</v>
      </c>
      <c r="N2949" t="b">
        <v>0</v>
      </c>
      <c r="O2949" t="s">
        <v>8301</v>
      </c>
      <c r="P2949" s="13">
        <v>0</v>
      </c>
      <c r="Q2949">
        <f>IFERROR(ROUND(Kickstarter!E2949/[1]Kickstarter!L2949,2),0)</f>
        <v>1072</v>
      </c>
      <c r="R2949" s="16" t="s">
        <v>8310</v>
      </c>
      <c r="S2949" s="16" t="s">
        <v>8311</v>
      </c>
      <c r="T2949" s="15">
        <f>(((Kickstarter!J2949/60)/60)/24)+DATE(1970,1,1)</f>
        <v>42649.562118055561</v>
      </c>
      <c r="U2949" s="15">
        <f>(((Kickstarter!I2949/60)/60)/24)+DATE(1970,1,1)</f>
        <v>42698.715972222228</v>
      </c>
      <c r="V2949">
        <f>YEAR(T2949)</f>
        <v>2016</v>
      </c>
      <c r="W2949">
        <f>YEAR(U2949)</f>
        <v>2016</v>
      </c>
    </row>
    <row r="2950" spans="1:23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5">
        <f t="shared" si="46"/>
        <v>42097.649224537032</v>
      </c>
      <c r="L2950" t="b">
        <v>0</v>
      </c>
      <c r="M2950">
        <v>9</v>
      </c>
      <c r="N2950" t="b">
        <v>0</v>
      </c>
      <c r="O2950" t="s">
        <v>8301</v>
      </c>
      <c r="P2950" s="13">
        <v>0</v>
      </c>
      <c r="Q2950">
        <f>IFERROR(ROUND(Kickstarter!E2950/[1]Kickstarter!L2950,2),0)</f>
        <v>24</v>
      </c>
      <c r="R2950" s="16" t="s">
        <v>8315</v>
      </c>
      <c r="S2950" s="16" t="s">
        <v>8320</v>
      </c>
      <c r="T2950" s="15">
        <f>(((Kickstarter!J2950/60)/60)/24)+DATE(1970,1,1)</f>
        <v>42097.649224537032</v>
      </c>
      <c r="U2950" s="15">
        <f>(((Kickstarter!I2950/60)/60)/24)+DATE(1970,1,1)</f>
        <v>42157.649224537032</v>
      </c>
      <c r="V2950">
        <f>YEAR(T2950)</f>
        <v>2015</v>
      </c>
      <c r="W2950">
        <f>YEAR(U2950)</f>
        <v>2015</v>
      </c>
    </row>
    <row r="2951" spans="1:23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5">
        <f t="shared" si="46"/>
        <v>42297.823113425926</v>
      </c>
      <c r="L2951" t="b">
        <v>0</v>
      </c>
      <c r="M2951">
        <v>2</v>
      </c>
      <c r="N2951" t="b">
        <v>0</v>
      </c>
      <c r="O2951" t="s">
        <v>8301</v>
      </c>
      <c r="P2951" s="13">
        <v>0</v>
      </c>
      <c r="Q2951">
        <f>IFERROR(ROUND(Kickstarter!E2951/[1]Kickstarter!L2951,2),0)</f>
        <v>25</v>
      </c>
      <c r="R2951" s="16" t="s">
        <v>8308</v>
      </c>
      <c r="S2951" s="16" t="s">
        <v>8307</v>
      </c>
      <c r="T2951" s="15">
        <f>(((Kickstarter!J2951/60)/60)/24)+DATE(1970,1,1)</f>
        <v>42297.823113425926</v>
      </c>
      <c r="U2951" s="15">
        <f>(((Kickstarter!I2951/60)/60)/24)+DATE(1970,1,1)</f>
        <v>42327.864780092597</v>
      </c>
      <c r="V2951">
        <f>YEAR(T2951)</f>
        <v>2015</v>
      </c>
      <c r="W2951">
        <f>YEAR(U2951)</f>
        <v>2015</v>
      </c>
    </row>
    <row r="2952" spans="1:23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5">
        <f t="shared" si="46"/>
        <v>42362.36518518519</v>
      </c>
      <c r="L2952" t="b">
        <v>0</v>
      </c>
      <c r="M2952">
        <v>0</v>
      </c>
      <c r="N2952" t="b">
        <v>0</v>
      </c>
      <c r="O2952" t="s">
        <v>8301</v>
      </c>
      <c r="P2952" s="13">
        <v>0</v>
      </c>
      <c r="Q2952">
        <f>IFERROR(ROUND(Kickstarter!E2952/[1]Kickstarter!L2952,2),0)</f>
        <v>0</v>
      </c>
      <c r="R2952" s="16" t="s">
        <v>8315</v>
      </c>
      <c r="S2952" s="16" t="s">
        <v>8320</v>
      </c>
      <c r="T2952" s="15">
        <f>(((Kickstarter!J2952/60)/60)/24)+DATE(1970,1,1)</f>
        <v>42362.36518518519</v>
      </c>
      <c r="U2952" s="15">
        <f>(((Kickstarter!I2952/60)/60)/24)+DATE(1970,1,1)</f>
        <v>42392.36518518519</v>
      </c>
      <c r="V2952">
        <f>YEAR(T2952)</f>
        <v>2015</v>
      </c>
      <c r="W2952">
        <f>YEAR(U2952)</f>
        <v>2016</v>
      </c>
    </row>
    <row r="2953" spans="1:23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5">
        <f t="shared" si="46"/>
        <v>41872.802928240737</v>
      </c>
      <c r="L2953" t="b">
        <v>0</v>
      </c>
      <c r="M2953">
        <v>58</v>
      </c>
      <c r="N2953" t="b">
        <v>0</v>
      </c>
      <c r="O2953" t="s">
        <v>8301</v>
      </c>
      <c r="P2953" s="13">
        <v>0</v>
      </c>
      <c r="Q2953">
        <f>IFERROR(ROUND(Kickstarter!E2953/[1]Kickstarter!L2953,2),0)</f>
        <v>1096</v>
      </c>
      <c r="R2953" s="16" t="s">
        <v>8324</v>
      </c>
      <c r="S2953" s="16" t="s">
        <v>8341</v>
      </c>
      <c r="T2953" s="15">
        <f>(((Kickstarter!J2953/60)/60)/24)+DATE(1970,1,1)</f>
        <v>41872.802928240737</v>
      </c>
      <c r="U2953" s="15">
        <f>(((Kickstarter!I2953/60)/60)/24)+DATE(1970,1,1)</f>
        <v>41917.802928240737</v>
      </c>
      <c r="V2953">
        <f>YEAR(T2953)</f>
        <v>2014</v>
      </c>
      <c r="W2953">
        <f>YEAR(U2953)</f>
        <v>2014</v>
      </c>
    </row>
    <row r="2954" spans="1:23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5">
        <f t="shared" si="46"/>
        <v>42628.690266203703</v>
      </c>
      <c r="L2954" t="b">
        <v>0</v>
      </c>
      <c r="M2954">
        <v>8</v>
      </c>
      <c r="N2954" t="b">
        <v>0</v>
      </c>
      <c r="O2954" t="s">
        <v>8301</v>
      </c>
      <c r="P2954" s="13">
        <v>0</v>
      </c>
      <c r="Q2954">
        <f>IFERROR(ROUND(Kickstarter!E2954/[1]Kickstarter!L2954,2),0)</f>
        <v>1605</v>
      </c>
      <c r="R2954" s="16" t="s">
        <v>8310</v>
      </c>
      <c r="S2954" s="16" t="s">
        <v>8309</v>
      </c>
      <c r="T2954" s="15">
        <f>(((Kickstarter!J2954/60)/60)/24)+DATE(1970,1,1)</f>
        <v>42628.690266203703</v>
      </c>
      <c r="U2954" s="15">
        <f>(((Kickstarter!I2954/60)/60)/24)+DATE(1970,1,1)</f>
        <v>42660.166666666672</v>
      </c>
      <c r="V2954">
        <f>YEAR(T2954)</f>
        <v>2016</v>
      </c>
      <c r="W2954">
        <f>YEAR(U2954)</f>
        <v>2016</v>
      </c>
    </row>
    <row r="2955" spans="1:23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5">
        <f t="shared" si="46"/>
        <v>42255.791909722218</v>
      </c>
      <c r="L2955" t="b">
        <v>0</v>
      </c>
      <c r="M2955">
        <v>3</v>
      </c>
      <c r="N2955" t="b">
        <v>0</v>
      </c>
      <c r="O2955" t="s">
        <v>8301</v>
      </c>
      <c r="P2955" s="13">
        <v>0</v>
      </c>
      <c r="Q2955">
        <f>IFERROR(ROUND(Kickstarter!E2955/[1]Kickstarter!L2955,2),0)</f>
        <v>605</v>
      </c>
      <c r="R2955" s="16" t="s">
        <v>8324</v>
      </c>
      <c r="S2955" s="16" t="s">
        <v>8327</v>
      </c>
      <c r="T2955" s="15">
        <f>(((Kickstarter!J2955/60)/60)/24)+DATE(1970,1,1)</f>
        <v>42255.791909722218</v>
      </c>
      <c r="U2955" s="15">
        <f>(((Kickstarter!I2955/60)/60)/24)+DATE(1970,1,1)</f>
        <v>42285.791909722218</v>
      </c>
      <c r="V2955">
        <f>YEAR(T2955)</f>
        <v>2015</v>
      </c>
      <c r="W2955">
        <f>YEAR(U2955)</f>
        <v>2015</v>
      </c>
    </row>
    <row r="2956" spans="1:23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5">
        <f t="shared" si="46"/>
        <v>42790.583368055552</v>
      </c>
      <c r="L2956" t="b">
        <v>0</v>
      </c>
      <c r="M2956">
        <v>0</v>
      </c>
      <c r="N2956" t="b">
        <v>0</v>
      </c>
      <c r="O2956" t="s">
        <v>8301</v>
      </c>
      <c r="P2956" s="13">
        <v>0</v>
      </c>
      <c r="Q2956">
        <f>IFERROR(ROUND(Kickstarter!E2956/[1]Kickstarter!L2956,2),0)</f>
        <v>0</v>
      </c>
      <c r="R2956" s="16" t="s">
        <v>8318</v>
      </c>
      <c r="S2956" s="16" t="s">
        <v>8333</v>
      </c>
      <c r="T2956" s="15">
        <f>(((Kickstarter!J2956/60)/60)/24)+DATE(1970,1,1)</f>
        <v>42790.583368055552</v>
      </c>
      <c r="U2956" s="15">
        <f>(((Kickstarter!I2956/60)/60)/24)+DATE(1970,1,1)</f>
        <v>42810.541701388895</v>
      </c>
      <c r="V2956">
        <f>YEAR(T2956)</f>
        <v>2017</v>
      </c>
      <c r="W2956">
        <f>YEAR(U2956)</f>
        <v>2017</v>
      </c>
    </row>
    <row r="2957" spans="1:23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5">
        <f t="shared" si="46"/>
        <v>42141.741307870368</v>
      </c>
      <c r="L2957" t="b">
        <v>0</v>
      </c>
      <c r="M2957">
        <v>11</v>
      </c>
      <c r="N2957" t="b">
        <v>0</v>
      </c>
      <c r="O2957" t="s">
        <v>8301</v>
      </c>
      <c r="P2957" s="13">
        <v>0</v>
      </c>
      <c r="Q2957">
        <f>IFERROR(ROUND(Kickstarter!E2957/[1]Kickstarter!L2957,2),0)</f>
        <v>715</v>
      </c>
      <c r="R2957" s="16" t="s">
        <v>8310</v>
      </c>
      <c r="S2957" s="16" t="s">
        <v>8309</v>
      </c>
      <c r="T2957" s="15">
        <f>(((Kickstarter!J2957/60)/60)/24)+DATE(1970,1,1)</f>
        <v>42141.741307870368</v>
      </c>
      <c r="U2957" s="15">
        <f>(((Kickstarter!I2957/60)/60)/24)+DATE(1970,1,1)</f>
        <v>42171.741307870368</v>
      </c>
      <c r="V2957">
        <f>YEAR(T2957)</f>
        <v>2015</v>
      </c>
      <c r="W2957">
        <f>YEAR(U2957)</f>
        <v>2015</v>
      </c>
    </row>
    <row r="2958" spans="1:23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5">
        <f t="shared" si="46"/>
        <v>42464.958912037036</v>
      </c>
      <c r="L2958" t="b">
        <v>0</v>
      </c>
      <c r="M2958">
        <v>20</v>
      </c>
      <c r="N2958" t="b">
        <v>0</v>
      </c>
      <c r="O2958" t="s">
        <v>8301</v>
      </c>
      <c r="P2958" s="13">
        <v>0</v>
      </c>
      <c r="Q2958">
        <f>IFERROR(ROUND(Kickstarter!E2958/[1]Kickstarter!L2958,2),0)</f>
        <v>1322</v>
      </c>
      <c r="R2958" s="16" t="s">
        <v>8315</v>
      </c>
      <c r="S2958" s="16" t="s">
        <v>8320</v>
      </c>
      <c r="T2958" s="15">
        <f>(((Kickstarter!J2958/60)/60)/24)+DATE(1970,1,1)</f>
        <v>42464.958912037036</v>
      </c>
      <c r="U2958" s="15">
        <f>(((Kickstarter!I2958/60)/60)/24)+DATE(1970,1,1)</f>
        <v>42494.958912037036</v>
      </c>
      <c r="V2958">
        <f>YEAR(T2958)</f>
        <v>2016</v>
      </c>
      <c r="W2958">
        <f>YEAR(U2958)</f>
        <v>2016</v>
      </c>
    </row>
    <row r="2959" spans="1:23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5">
        <f t="shared" si="46"/>
        <v>42031.011249999996</v>
      </c>
      <c r="L2959" t="b">
        <v>0</v>
      </c>
      <c r="M2959">
        <v>3</v>
      </c>
      <c r="N2959" t="b">
        <v>0</v>
      </c>
      <c r="O2959" t="s">
        <v>8301</v>
      </c>
      <c r="P2959" s="13">
        <v>0</v>
      </c>
      <c r="Q2959">
        <f>IFERROR(ROUND(Kickstarter!E2959/[1]Kickstarter!L2959,2),0)</f>
        <v>280</v>
      </c>
      <c r="R2959" s="16" t="s">
        <v>8315</v>
      </c>
      <c r="S2959" s="16" t="s">
        <v>8320</v>
      </c>
      <c r="T2959" s="15">
        <f>(((Kickstarter!J2959/60)/60)/24)+DATE(1970,1,1)</f>
        <v>42031.011249999996</v>
      </c>
      <c r="U2959" s="15">
        <f>(((Kickstarter!I2959/60)/60)/24)+DATE(1970,1,1)</f>
        <v>42090.969583333332</v>
      </c>
      <c r="V2959">
        <f>YEAR(T2959)</f>
        <v>2015</v>
      </c>
      <c r="W2959">
        <f>YEAR(U2959)</f>
        <v>2015</v>
      </c>
    </row>
    <row r="2960" spans="1:23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5">
        <f t="shared" si="46"/>
        <v>42438.779131944444</v>
      </c>
      <c r="L2960" t="b">
        <v>0</v>
      </c>
      <c r="M2960">
        <v>0</v>
      </c>
      <c r="N2960" t="b">
        <v>0</v>
      </c>
      <c r="O2960" t="s">
        <v>8301</v>
      </c>
      <c r="P2960" s="13">
        <v>0</v>
      </c>
      <c r="Q2960">
        <f>IFERROR(ROUND(Kickstarter!E2960/[1]Kickstarter!L2960,2),0)</f>
        <v>0</v>
      </c>
      <c r="R2960" s="16" t="s">
        <v>8329</v>
      </c>
      <c r="S2960" s="16" t="s">
        <v>8344</v>
      </c>
      <c r="T2960" s="15">
        <f>(((Kickstarter!J2960/60)/60)/24)+DATE(1970,1,1)</f>
        <v>42438.779131944444</v>
      </c>
      <c r="U2960" s="15">
        <f>(((Kickstarter!I2960/60)/60)/24)+DATE(1970,1,1)</f>
        <v>42498.73746527778</v>
      </c>
      <c r="V2960">
        <f>YEAR(T2960)</f>
        <v>2016</v>
      </c>
      <c r="W2960">
        <f>YEAR(U2960)</f>
        <v>2016</v>
      </c>
    </row>
    <row r="2961" spans="1:23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5">
        <f t="shared" si="46"/>
        <v>42498.008391203708</v>
      </c>
      <c r="L2961" t="b">
        <v>0</v>
      </c>
      <c r="M2961">
        <v>0</v>
      </c>
      <c r="N2961" t="b">
        <v>0</v>
      </c>
      <c r="O2961" t="s">
        <v>8301</v>
      </c>
      <c r="P2961" s="13">
        <v>0</v>
      </c>
      <c r="Q2961">
        <f>IFERROR(ROUND(Kickstarter!E2961/[1]Kickstarter!L2961,2),0)</f>
        <v>0</v>
      </c>
      <c r="R2961" s="16" t="s">
        <v>8310</v>
      </c>
      <c r="S2961" s="16" t="s">
        <v>8309</v>
      </c>
      <c r="T2961" s="15">
        <f>(((Kickstarter!J2961/60)/60)/24)+DATE(1970,1,1)</f>
        <v>42498.008391203708</v>
      </c>
      <c r="U2961" s="15">
        <f>(((Kickstarter!I2961/60)/60)/24)+DATE(1970,1,1)</f>
        <v>42528.008391203708</v>
      </c>
      <c r="V2961">
        <f>YEAR(T2961)</f>
        <v>2016</v>
      </c>
      <c r="W2961">
        <f>YEAR(U2961)</f>
        <v>2016</v>
      </c>
    </row>
    <row r="2962" spans="1:23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5">
        <f t="shared" si="46"/>
        <v>41863.757210648146</v>
      </c>
      <c r="L2962" t="b">
        <v>0</v>
      </c>
      <c r="M2962">
        <v>0</v>
      </c>
      <c r="N2962" t="b">
        <v>0</v>
      </c>
      <c r="O2962" t="s">
        <v>8301</v>
      </c>
      <c r="P2962" s="13">
        <v>0</v>
      </c>
      <c r="Q2962">
        <f>IFERROR(ROUND(Kickstarter!E2962/[1]Kickstarter!L2962,2),0)</f>
        <v>0</v>
      </c>
      <c r="R2962" s="16" t="s">
        <v>8310</v>
      </c>
      <c r="S2962" s="16" t="s">
        <v>8309</v>
      </c>
      <c r="T2962" s="15">
        <f>(((Kickstarter!J2962/60)/60)/24)+DATE(1970,1,1)</f>
        <v>41863.757210648146</v>
      </c>
      <c r="U2962" s="15">
        <f>(((Kickstarter!I2962/60)/60)/24)+DATE(1970,1,1)</f>
        <v>41893.757210648146</v>
      </c>
      <c r="V2962">
        <f>YEAR(T2962)</f>
        <v>2014</v>
      </c>
      <c r="W2962">
        <f>YEAR(U2962)</f>
        <v>2014</v>
      </c>
    </row>
    <row r="2963" spans="1:23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5">
        <f t="shared" si="46"/>
        <v>42061.212488425925</v>
      </c>
      <c r="L2963" t="b">
        <v>0</v>
      </c>
      <c r="M2963">
        <v>108</v>
      </c>
      <c r="N2963" t="b">
        <v>1</v>
      </c>
      <c r="O2963" t="s">
        <v>8269</v>
      </c>
      <c r="P2963" s="13">
        <v>0</v>
      </c>
      <c r="Q2963">
        <f>IFERROR(ROUND(Kickstarter!E2963/[1]Kickstarter!L2963,2),0)</f>
        <v>5481</v>
      </c>
      <c r="R2963" s="16" t="s">
        <v>8318</v>
      </c>
      <c r="S2963" s="16" t="s">
        <v>8333</v>
      </c>
      <c r="T2963" s="15">
        <f>(((Kickstarter!J2963/60)/60)/24)+DATE(1970,1,1)</f>
        <v>42061.212488425925</v>
      </c>
      <c r="U2963" s="15">
        <f>(((Kickstarter!I2963/60)/60)/24)+DATE(1970,1,1)</f>
        <v>42089.166666666672</v>
      </c>
      <c r="V2963">
        <f>YEAR(T2963)</f>
        <v>2015</v>
      </c>
      <c r="W2963">
        <f>YEAR(U2963)</f>
        <v>2015</v>
      </c>
    </row>
    <row r="2964" spans="1:23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5">
        <f t="shared" si="46"/>
        <v>42036.24428240741</v>
      </c>
      <c r="L2964" t="b">
        <v>0</v>
      </c>
      <c r="M2964">
        <v>20</v>
      </c>
      <c r="N2964" t="b">
        <v>1</v>
      </c>
      <c r="O2964" t="s">
        <v>8269</v>
      </c>
      <c r="P2964" s="13">
        <v>0</v>
      </c>
      <c r="Q2964">
        <f>IFERROR(ROUND(Kickstarter!E2964/[1]Kickstarter!L2964,2),0)</f>
        <v>1218</v>
      </c>
      <c r="R2964" s="16" t="s">
        <v>8324</v>
      </c>
      <c r="S2964" s="16" t="s">
        <v>8327</v>
      </c>
      <c r="T2964" s="15">
        <f>(((Kickstarter!J2964/60)/60)/24)+DATE(1970,1,1)</f>
        <v>42036.24428240741</v>
      </c>
      <c r="U2964" s="15">
        <f>(((Kickstarter!I2964/60)/60)/24)+DATE(1970,1,1)</f>
        <v>42064.290972222225</v>
      </c>
      <c r="V2964">
        <f>YEAR(T2964)</f>
        <v>2015</v>
      </c>
      <c r="W2964">
        <f>YEAR(U2964)</f>
        <v>2015</v>
      </c>
    </row>
    <row r="2965" spans="1:23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5">
        <f t="shared" si="46"/>
        <v>42157.470185185186</v>
      </c>
      <c r="L2965" t="b">
        <v>0</v>
      </c>
      <c r="M2965">
        <v>98</v>
      </c>
      <c r="N2965" t="b">
        <v>1</v>
      </c>
      <c r="O2965" t="s">
        <v>8269</v>
      </c>
      <c r="P2965" s="13">
        <v>0</v>
      </c>
      <c r="Q2965">
        <f>IFERROR(ROUND(Kickstarter!E2965/[1]Kickstarter!L2965,2),0)</f>
        <v>10685</v>
      </c>
      <c r="R2965" s="16" t="s">
        <v>8313</v>
      </c>
      <c r="S2965" s="16" t="s">
        <v>8322</v>
      </c>
      <c r="T2965" s="15">
        <f>(((Kickstarter!J2965/60)/60)/24)+DATE(1970,1,1)</f>
        <v>42157.470185185186</v>
      </c>
      <c r="U2965" s="15">
        <f>(((Kickstarter!I2965/60)/60)/24)+DATE(1970,1,1)</f>
        <v>42187.470185185186</v>
      </c>
      <c r="V2965">
        <f>YEAR(T2965)</f>
        <v>2015</v>
      </c>
      <c r="W2965">
        <f>YEAR(U2965)</f>
        <v>2015</v>
      </c>
    </row>
    <row r="2966" spans="1:23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5">
        <f t="shared" si="46"/>
        <v>41827.909942129627</v>
      </c>
      <c r="L2966" t="b">
        <v>0</v>
      </c>
      <c r="M2966">
        <v>196</v>
      </c>
      <c r="N2966" t="b">
        <v>1</v>
      </c>
      <c r="O2966" t="s">
        <v>8269</v>
      </c>
      <c r="P2966" s="13">
        <v>0</v>
      </c>
      <c r="Q2966">
        <f>IFERROR(ROUND(Kickstarter!E2966/[1]Kickstarter!L2966,2),0)</f>
        <v>5035.6899999999996</v>
      </c>
      <c r="R2966" s="16" t="s">
        <v>8315</v>
      </c>
      <c r="S2966" s="16" t="s">
        <v>8320</v>
      </c>
      <c r="T2966" s="15">
        <f>(((Kickstarter!J2966/60)/60)/24)+DATE(1970,1,1)</f>
        <v>41827.909942129627</v>
      </c>
      <c r="U2966" s="15">
        <f>(((Kickstarter!I2966/60)/60)/24)+DATE(1970,1,1)</f>
        <v>41857.897222222222</v>
      </c>
      <c r="V2966">
        <f>YEAR(T2966)</f>
        <v>2014</v>
      </c>
      <c r="W2966">
        <f>YEAR(U2966)</f>
        <v>2014</v>
      </c>
    </row>
    <row r="2967" spans="1:23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5">
        <f t="shared" si="46"/>
        <v>42162.729548611111</v>
      </c>
      <c r="L2967" t="b">
        <v>0</v>
      </c>
      <c r="M2967">
        <v>39</v>
      </c>
      <c r="N2967" t="b">
        <v>1</v>
      </c>
      <c r="O2967" t="s">
        <v>8269</v>
      </c>
      <c r="P2967" s="13">
        <v>0</v>
      </c>
      <c r="Q2967">
        <f>IFERROR(ROUND(Kickstarter!E2967/[1]Kickstarter!L2967,2),0)</f>
        <v>1635</v>
      </c>
      <c r="R2967" s="16" t="s">
        <v>8335</v>
      </c>
      <c r="S2967" s="16" t="s">
        <v>8338</v>
      </c>
      <c r="T2967" s="15">
        <f>(((Kickstarter!J2967/60)/60)/24)+DATE(1970,1,1)</f>
        <v>42162.729548611111</v>
      </c>
      <c r="U2967" s="15">
        <f>(((Kickstarter!I2967/60)/60)/24)+DATE(1970,1,1)</f>
        <v>42192.729548611111</v>
      </c>
      <c r="V2967">
        <f>YEAR(T2967)</f>
        <v>2015</v>
      </c>
      <c r="W2967">
        <f>YEAR(U2967)</f>
        <v>2015</v>
      </c>
    </row>
    <row r="2968" spans="1:23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5">
        <f t="shared" si="46"/>
        <v>42233.738564814819</v>
      </c>
      <c r="L2968" t="b">
        <v>0</v>
      </c>
      <c r="M2968">
        <v>128</v>
      </c>
      <c r="N2968" t="b">
        <v>1</v>
      </c>
      <c r="O2968" t="s">
        <v>8269</v>
      </c>
      <c r="P2968" s="13">
        <v>0</v>
      </c>
      <c r="Q2968">
        <f>IFERROR(ROUND(Kickstarter!E2968/[1]Kickstarter!L2968,2),0)</f>
        <v>11363</v>
      </c>
      <c r="R2968" s="16" t="s">
        <v>8310</v>
      </c>
      <c r="S2968" s="16" t="s">
        <v>8309</v>
      </c>
      <c r="T2968" s="15">
        <f>(((Kickstarter!J2968/60)/60)/24)+DATE(1970,1,1)</f>
        <v>42233.738564814819</v>
      </c>
      <c r="U2968" s="15">
        <f>(((Kickstarter!I2968/60)/60)/24)+DATE(1970,1,1)</f>
        <v>42263.738564814819</v>
      </c>
      <c r="V2968">
        <f>YEAR(T2968)</f>
        <v>2015</v>
      </c>
      <c r="W2968">
        <f>YEAR(U2968)</f>
        <v>2015</v>
      </c>
    </row>
    <row r="2969" spans="1:23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5">
        <f t="shared" si="46"/>
        <v>42042.197824074072</v>
      </c>
      <c r="L2969" t="b">
        <v>0</v>
      </c>
      <c r="M2969">
        <v>71</v>
      </c>
      <c r="N2969" t="b">
        <v>1</v>
      </c>
      <c r="O2969" t="s">
        <v>8269</v>
      </c>
      <c r="P2969" s="13">
        <v>0</v>
      </c>
      <c r="Q2969">
        <f>IFERROR(ROUND(Kickstarter!E2969/[1]Kickstarter!L2969,2),0)</f>
        <v>5696</v>
      </c>
      <c r="R2969" s="16" t="s">
        <v>8310</v>
      </c>
      <c r="S2969" s="16" t="s">
        <v>8309</v>
      </c>
      <c r="T2969" s="15">
        <f>(((Kickstarter!J2969/60)/60)/24)+DATE(1970,1,1)</f>
        <v>42042.197824074072</v>
      </c>
      <c r="U2969" s="15">
        <f>(((Kickstarter!I2969/60)/60)/24)+DATE(1970,1,1)</f>
        <v>42072.156157407408</v>
      </c>
      <c r="V2969">
        <f>YEAR(T2969)</f>
        <v>2015</v>
      </c>
      <c r="W2969">
        <f>YEAR(U2969)</f>
        <v>2015</v>
      </c>
    </row>
    <row r="2970" spans="1:23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5">
        <f t="shared" si="46"/>
        <v>42585.523842592593</v>
      </c>
      <c r="L2970" t="b">
        <v>0</v>
      </c>
      <c r="M2970">
        <v>47</v>
      </c>
      <c r="N2970" t="b">
        <v>1</v>
      </c>
      <c r="O2970" t="s">
        <v>8269</v>
      </c>
      <c r="P2970" s="13">
        <v>0</v>
      </c>
      <c r="Q2970">
        <f>IFERROR(ROUND(Kickstarter!E2970/[1]Kickstarter!L2970,2),0)</f>
        <v>3710</v>
      </c>
      <c r="R2970" s="16" t="s">
        <v>8308</v>
      </c>
      <c r="S2970" s="16" t="s">
        <v>8307</v>
      </c>
      <c r="T2970" s="15">
        <f>(((Kickstarter!J2970/60)/60)/24)+DATE(1970,1,1)</f>
        <v>42585.523842592593</v>
      </c>
      <c r="U2970" s="15">
        <f>(((Kickstarter!I2970/60)/60)/24)+DATE(1970,1,1)</f>
        <v>42599.165972222225</v>
      </c>
      <c r="V2970">
        <f>YEAR(T2970)</f>
        <v>2016</v>
      </c>
      <c r="W2970">
        <f>YEAR(U2970)</f>
        <v>2016</v>
      </c>
    </row>
    <row r="2971" spans="1:23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5">
        <f t="shared" si="46"/>
        <v>42097.786493055552</v>
      </c>
      <c r="L2971" t="b">
        <v>0</v>
      </c>
      <c r="M2971">
        <v>17</v>
      </c>
      <c r="N2971" t="b">
        <v>1</v>
      </c>
      <c r="O2971" t="s">
        <v>8269</v>
      </c>
      <c r="P2971" s="13">
        <v>0</v>
      </c>
      <c r="Q2971">
        <f>IFERROR(ROUND(Kickstarter!E2971/[1]Kickstarter!L2971,2),0)</f>
        <v>1625</v>
      </c>
      <c r="R2971" s="16" t="s">
        <v>8313</v>
      </c>
      <c r="S2971" s="16" t="s">
        <v>8322</v>
      </c>
      <c r="T2971" s="15">
        <f>(((Kickstarter!J2971/60)/60)/24)+DATE(1970,1,1)</f>
        <v>42097.786493055552</v>
      </c>
      <c r="U2971" s="15">
        <f>(((Kickstarter!I2971/60)/60)/24)+DATE(1970,1,1)</f>
        <v>42127.952083333337</v>
      </c>
      <c r="V2971">
        <f>YEAR(T2971)</f>
        <v>2015</v>
      </c>
      <c r="W2971">
        <f>YEAR(U2971)</f>
        <v>2015</v>
      </c>
    </row>
    <row r="2972" spans="1:23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5">
        <f t="shared" si="46"/>
        <v>41808.669571759259</v>
      </c>
      <c r="L2972" t="b">
        <v>0</v>
      </c>
      <c r="M2972">
        <v>91</v>
      </c>
      <c r="N2972" t="b">
        <v>1</v>
      </c>
      <c r="O2972" t="s">
        <v>8269</v>
      </c>
      <c r="P2972" s="13">
        <v>0</v>
      </c>
      <c r="Q2972">
        <f>IFERROR(ROUND(Kickstarter!E2972/[1]Kickstarter!L2972,2),0)</f>
        <v>6360</v>
      </c>
      <c r="R2972" s="16" t="s">
        <v>8318</v>
      </c>
      <c r="S2972" s="16" t="s">
        <v>8331</v>
      </c>
      <c r="T2972" s="15">
        <f>(((Kickstarter!J2972/60)/60)/24)+DATE(1970,1,1)</f>
        <v>41808.669571759259</v>
      </c>
      <c r="U2972" s="15">
        <f>(((Kickstarter!I2972/60)/60)/24)+DATE(1970,1,1)</f>
        <v>41838.669571759259</v>
      </c>
      <c r="V2972">
        <f>YEAR(T2972)</f>
        <v>2014</v>
      </c>
      <c r="W2972">
        <f>YEAR(U2972)</f>
        <v>2014</v>
      </c>
    </row>
    <row r="2973" spans="1:23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5">
        <f t="shared" si="46"/>
        <v>41852.658310185187</v>
      </c>
      <c r="L2973" t="b">
        <v>0</v>
      </c>
      <c r="M2973">
        <v>43</v>
      </c>
      <c r="N2973" t="b">
        <v>1</v>
      </c>
      <c r="O2973" t="s">
        <v>8269</v>
      </c>
      <c r="P2973" s="13">
        <v>0</v>
      </c>
      <c r="Q2973">
        <f>IFERROR(ROUND(Kickstarter!E2973/[1]Kickstarter!L2973,2),0)</f>
        <v>3205</v>
      </c>
      <c r="R2973" s="16" t="s">
        <v>8315</v>
      </c>
      <c r="S2973" s="16" t="s">
        <v>8320</v>
      </c>
      <c r="T2973" s="15">
        <f>(((Kickstarter!J2973/60)/60)/24)+DATE(1970,1,1)</f>
        <v>41852.658310185187</v>
      </c>
      <c r="U2973" s="15">
        <f>(((Kickstarter!I2973/60)/60)/24)+DATE(1970,1,1)</f>
        <v>41882.658310185187</v>
      </c>
      <c r="V2973">
        <f>YEAR(T2973)</f>
        <v>2014</v>
      </c>
      <c r="W2973">
        <f>YEAR(U2973)</f>
        <v>2014</v>
      </c>
    </row>
    <row r="2974" spans="1:23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5">
        <f t="shared" si="46"/>
        <v>42694.110185185185</v>
      </c>
      <c r="L2974" t="b">
        <v>0</v>
      </c>
      <c r="M2974">
        <v>17</v>
      </c>
      <c r="N2974" t="b">
        <v>1</v>
      </c>
      <c r="O2974" t="s">
        <v>8269</v>
      </c>
      <c r="P2974" s="13">
        <v>0</v>
      </c>
      <c r="Q2974">
        <f>IFERROR(ROUND(Kickstarter!E2974/[1]Kickstarter!L2974,2),0)</f>
        <v>2107</v>
      </c>
      <c r="R2974" s="16" t="s">
        <v>8329</v>
      </c>
      <c r="S2974" s="16" t="s">
        <v>8337</v>
      </c>
      <c r="T2974" s="15">
        <f>(((Kickstarter!J2974/60)/60)/24)+DATE(1970,1,1)</f>
        <v>42694.110185185185</v>
      </c>
      <c r="U2974" s="15">
        <f>(((Kickstarter!I2974/60)/60)/24)+DATE(1970,1,1)</f>
        <v>42709.041666666672</v>
      </c>
      <c r="V2974">
        <f>YEAR(T2974)</f>
        <v>2016</v>
      </c>
      <c r="W2974">
        <f>YEAR(U2974)</f>
        <v>2016</v>
      </c>
    </row>
    <row r="2975" spans="1:23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5">
        <f t="shared" si="46"/>
        <v>42341.818379629629</v>
      </c>
      <c r="L2975" t="b">
        <v>0</v>
      </c>
      <c r="M2975">
        <v>33</v>
      </c>
      <c r="N2975" t="b">
        <v>1</v>
      </c>
      <c r="O2975" t="s">
        <v>8269</v>
      </c>
      <c r="P2975" s="13">
        <v>0</v>
      </c>
      <c r="Q2975">
        <f>IFERROR(ROUND(Kickstarter!E2975/[1]Kickstarter!L2975,2),0)</f>
        <v>8740</v>
      </c>
      <c r="R2975" s="16" t="s">
        <v>8308</v>
      </c>
      <c r="S2975" s="16" t="s">
        <v>8307</v>
      </c>
      <c r="T2975" s="15">
        <f>(((Kickstarter!J2975/60)/60)/24)+DATE(1970,1,1)</f>
        <v>42341.818379629629</v>
      </c>
      <c r="U2975" s="15">
        <f>(((Kickstarter!I2975/60)/60)/24)+DATE(1970,1,1)</f>
        <v>42370.166666666672</v>
      </c>
      <c r="V2975">
        <f>YEAR(T2975)</f>
        <v>2015</v>
      </c>
      <c r="W2975">
        <f>YEAR(U2975)</f>
        <v>2016</v>
      </c>
    </row>
    <row r="2976" spans="1:23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5">
        <f t="shared" si="46"/>
        <v>41880.061006944445</v>
      </c>
      <c r="L2976" t="b">
        <v>0</v>
      </c>
      <c r="M2976">
        <v>87</v>
      </c>
      <c r="N2976" t="b">
        <v>1</v>
      </c>
      <c r="O2976" t="s">
        <v>8269</v>
      </c>
      <c r="P2976" s="13">
        <v>0</v>
      </c>
      <c r="Q2976">
        <f>IFERROR(ROUND(Kickstarter!E2976/[1]Kickstarter!L2976,2),0)</f>
        <v>5100</v>
      </c>
      <c r="R2976" s="16" t="s">
        <v>8310</v>
      </c>
      <c r="S2976" s="16" t="s">
        <v>8319</v>
      </c>
      <c r="T2976" s="15">
        <f>(((Kickstarter!J2976/60)/60)/24)+DATE(1970,1,1)</f>
        <v>41880.061006944445</v>
      </c>
      <c r="U2976" s="15">
        <f>(((Kickstarter!I2976/60)/60)/24)+DATE(1970,1,1)</f>
        <v>41908.065972222219</v>
      </c>
      <c r="V2976">
        <f>YEAR(T2976)</f>
        <v>2014</v>
      </c>
      <c r="W2976">
        <f>YEAR(U2976)</f>
        <v>2014</v>
      </c>
    </row>
    <row r="2977" spans="1:23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5">
        <f t="shared" si="46"/>
        <v>41941.683865740742</v>
      </c>
      <c r="L2977" t="b">
        <v>0</v>
      </c>
      <c r="M2977">
        <v>113</v>
      </c>
      <c r="N2977" t="b">
        <v>1</v>
      </c>
      <c r="O2977" t="s">
        <v>8269</v>
      </c>
      <c r="P2977" s="13">
        <v>0</v>
      </c>
      <c r="Q2977">
        <f>IFERROR(ROUND(Kickstarter!E2977/[1]Kickstarter!L2977,2),0)</f>
        <v>8010</v>
      </c>
      <c r="R2977" s="16" t="s">
        <v>8308</v>
      </c>
      <c r="S2977" s="16" t="s">
        <v>8307</v>
      </c>
      <c r="T2977" s="15">
        <f>(((Kickstarter!J2977/60)/60)/24)+DATE(1970,1,1)</f>
        <v>41941.683865740742</v>
      </c>
      <c r="U2977" s="15">
        <f>(((Kickstarter!I2977/60)/60)/24)+DATE(1970,1,1)</f>
        <v>41970.125</v>
      </c>
      <c r="V2977">
        <f>YEAR(T2977)</f>
        <v>2014</v>
      </c>
      <c r="W2977">
        <f>YEAR(U2977)</f>
        <v>2014</v>
      </c>
    </row>
    <row r="2978" spans="1:23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5">
        <f t="shared" si="46"/>
        <v>42425.730671296296</v>
      </c>
      <c r="L2978" t="b">
        <v>0</v>
      </c>
      <c r="M2978">
        <v>14</v>
      </c>
      <c r="N2978" t="b">
        <v>1</v>
      </c>
      <c r="O2978" t="s">
        <v>8269</v>
      </c>
      <c r="P2978" s="13">
        <v>0</v>
      </c>
      <c r="Q2978">
        <f>IFERROR(ROUND(Kickstarter!E2978/[1]Kickstarter!L2978,2),0)</f>
        <v>120</v>
      </c>
      <c r="R2978" s="16" t="s">
        <v>8315</v>
      </c>
      <c r="S2978" s="16" t="s">
        <v>8321</v>
      </c>
      <c r="T2978" s="15">
        <f>(((Kickstarter!J2978/60)/60)/24)+DATE(1970,1,1)</f>
        <v>42425.730671296296</v>
      </c>
      <c r="U2978" s="15">
        <f>(((Kickstarter!I2978/60)/60)/24)+DATE(1970,1,1)</f>
        <v>42442.5</v>
      </c>
      <c r="V2978">
        <f>YEAR(T2978)</f>
        <v>2016</v>
      </c>
      <c r="W2978">
        <f>YEAR(U2978)</f>
        <v>2016</v>
      </c>
    </row>
    <row r="2979" spans="1:23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5">
        <f t="shared" si="46"/>
        <v>42026.88118055556</v>
      </c>
      <c r="L2979" t="b">
        <v>0</v>
      </c>
      <c r="M2979">
        <v>30</v>
      </c>
      <c r="N2979" t="b">
        <v>1</v>
      </c>
      <c r="O2979" t="s">
        <v>8269</v>
      </c>
      <c r="P2979" s="13">
        <v>0</v>
      </c>
      <c r="Q2979">
        <f>IFERROR(ROUND(Kickstarter!E2979/[1]Kickstarter!L2979,2),0)</f>
        <v>3407</v>
      </c>
      <c r="R2979" s="16" t="s">
        <v>8335</v>
      </c>
      <c r="S2979" s="16" t="s">
        <v>8338</v>
      </c>
      <c r="T2979" s="15">
        <f>(((Kickstarter!J2979/60)/60)/24)+DATE(1970,1,1)</f>
        <v>42026.88118055556</v>
      </c>
      <c r="U2979" s="15">
        <f>(((Kickstarter!I2979/60)/60)/24)+DATE(1970,1,1)</f>
        <v>42086.093055555553</v>
      </c>
      <c r="V2979">
        <f>YEAR(T2979)</f>
        <v>2015</v>
      </c>
      <c r="W2979">
        <f>YEAR(U2979)</f>
        <v>2015</v>
      </c>
    </row>
    <row r="2980" spans="1:23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5">
        <f t="shared" si="46"/>
        <v>41922.640590277777</v>
      </c>
      <c r="L2980" t="b">
        <v>0</v>
      </c>
      <c r="M2980">
        <v>16</v>
      </c>
      <c r="N2980" t="b">
        <v>1</v>
      </c>
      <c r="O2980" t="s">
        <v>8269</v>
      </c>
      <c r="P2980" s="13">
        <v>0</v>
      </c>
      <c r="Q2980">
        <f>IFERROR(ROUND(Kickstarter!E2980/[1]Kickstarter!L2980,2),0)</f>
        <v>971</v>
      </c>
      <c r="R2980" s="16" t="s">
        <v>8310</v>
      </c>
      <c r="S2980" s="16" t="s">
        <v>8309</v>
      </c>
      <c r="T2980" s="15">
        <f>(((Kickstarter!J2980/60)/60)/24)+DATE(1970,1,1)</f>
        <v>41922.640590277777</v>
      </c>
      <c r="U2980" s="15">
        <f>(((Kickstarter!I2980/60)/60)/24)+DATE(1970,1,1)</f>
        <v>41932.249305555553</v>
      </c>
      <c r="V2980">
        <f>YEAR(T2980)</f>
        <v>2014</v>
      </c>
      <c r="W2980">
        <f>YEAR(U2980)</f>
        <v>2014</v>
      </c>
    </row>
    <row r="2981" spans="1:23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5">
        <f t="shared" si="46"/>
        <v>41993.824340277773</v>
      </c>
      <c r="L2981" t="b">
        <v>0</v>
      </c>
      <c r="M2981">
        <v>46</v>
      </c>
      <c r="N2981" t="b">
        <v>1</v>
      </c>
      <c r="O2981" t="s">
        <v>8269</v>
      </c>
      <c r="P2981" s="13">
        <v>0</v>
      </c>
      <c r="Q2981">
        <f>IFERROR(ROUND(Kickstarter!E2981/[1]Kickstarter!L2981,2),0)</f>
        <v>5070</v>
      </c>
      <c r="R2981" s="16" t="s">
        <v>8310</v>
      </c>
      <c r="S2981" s="16" t="s">
        <v>8309</v>
      </c>
      <c r="T2981" s="15">
        <f>(((Kickstarter!J2981/60)/60)/24)+DATE(1970,1,1)</f>
        <v>41993.824340277773</v>
      </c>
      <c r="U2981" s="15">
        <f>(((Kickstarter!I2981/60)/60)/24)+DATE(1970,1,1)</f>
        <v>42010.25</v>
      </c>
      <c r="V2981">
        <f>YEAR(T2981)</f>
        <v>2014</v>
      </c>
      <c r="W2981">
        <f>YEAR(U2981)</f>
        <v>2015</v>
      </c>
    </row>
    <row r="2982" spans="1:23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5">
        <f t="shared" si="46"/>
        <v>42219.915856481486</v>
      </c>
      <c r="L2982" t="b">
        <v>0</v>
      </c>
      <c r="M2982">
        <v>24</v>
      </c>
      <c r="N2982" t="b">
        <v>1</v>
      </c>
      <c r="O2982" t="s">
        <v>8269</v>
      </c>
      <c r="P2982" s="13">
        <v>0</v>
      </c>
      <c r="Q2982">
        <f>IFERROR(ROUND(Kickstarter!E2982/[1]Kickstarter!L2982,2),0)</f>
        <v>3275</v>
      </c>
      <c r="R2982" s="16" t="s">
        <v>8329</v>
      </c>
      <c r="S2982" s="16" t="s">
        <v>8328</v>
      </c>
      <c r="T2982" s="15">
        <f>(((Kickstarter!J2982/60)/60)/24)+DATE(1970,1,1)</f>
        <v>42219.915856481486</v>
      </c>
      <c r="U2982" s="15">
        <f>(((Kickstarter!I2982/60)/60)/24)+DATE(1970,1,1)</f>
        <v>42240.083333333328</v>
      </c>
      <c r="V2982">
        <f>YEAR(T2982)</f>
        <v>2015</v>
      </c>
      <c r="W2982">
        <f>YEAR(U2982)</f>
        <v>2015</v>
      </c>
    </row>
    <row r="2983" spans="1:23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5">
        <f t="shared" si="46"/>
        <v>42225.559675925921</v>
      </c>
      <c r="L2983" t="b">
        <v>1</v>
      </c>
      <c r="M2983">
        <v>97</v>
      </c>
      <c r="N2983" t="b">
        <v>1</v>
      </c>
      <c r="O2983" t="s">
        <v>8301</v>
      </c>
      <c r="P2983" s="13">
        <v>0</v>
      </c>
      <c r="Q2983">
        <f>IFERROR(ROUND(Kickstarter!E2983/[1]Kickstarter!L2983,2),0)</f>
        <v>5157</v>
      </c>
      <c r="R2983" s="16" t="s">
        <v>8310</v>
      </c>
      <c r="S2983" s="16" t="s">
        <v>8309</v>
      </c>
      <c r="T2983" s="15">
        <f>(((Kickstarter!J2983/60)/60)/24)+DATE(1970,1,1)</f>
        <v>42225.559675925921</v>
      </c>
      <c r="U2983" s="15">
        <f>(((Kickstarter!I2983/60)/60)/24)+DATE(1970,1,1)</f>
        <v>42270.559675925921</v>
      </c>
      <c r="V2983">
        <f>YEAR(T2983)</f>
        <v>2015</v>
      </c>
      <c r="W2983">
        <f>YEAR(U2983)</f>
        <v>2015</v>
      </c>
    </row>
    <row r="2984" spans="1:23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5">
        <f t="shared" si="46"/>
        <v>42381.686840277776</v>
      </c>
      <c r="L2984" t="b">
        <v>1</v>
      </c>
      <c r="M2984">
        <v>59</v>
      </c>
      <c r="N2984" t="b">
        <v>1</v>
      </c>
      <c r="O2984" t="s">
        <v>8301</v>
      </c>
      <c r="P2984" s="13">
        <v>0</v>
      </c>
      <c r="Q2984">
        <f>IFERROR(ROUND(Kickstarter!E2984/[1]Kickstarter!L2984,2),0)</f>
        <v>5103</v>
      </c>
      <c r="R2984" s="16" t="s">
        <v>8318</v>
      </c>
      <c r="S2984" s="16" t="s">
        <v>8331</v>
      </c>
      <c r="T2984" s="15">
        <f>(((Kickstarter!J2984/60)/60)/24)+DATE(1970,1,1)</f>
        <v>42381.686840277776</v>
      </c>
      <c r="U2984" s="15">
        <f>(((Kickstarter!I2984/60)/60)/24)+DATE(1970,1,1)</f>
        <v>42411.686840277776</v>
      </c>
      <c r="V2984">
        <f>YEAR(T2984)</f>
        <v>2016</v>
      </c>
      <c r="W2984">
        <f>YEAR(U2984)</f>
        <v>2016</v>
      </c>
    </row>
    <row r="2985" spans="1:23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5">
        <f t="shared" si="46"/>
        <v>41894.632361111115</v>
      </c>
      <c r="L2985" t="b">
        <v>1</v>
      </c>
      <c r="M2985">
        <v>1095</v>
      </c>
      <c r="N2985" t="b">
        <v>1</v>
      </c>
      <c r="O2985" t="s">
        <v>8301</v>
      </c>
      <c r="P2985" s="13">
        <v>0</v>
      </c>
      <c r="Q2985">
        <f>IFERROR(ROUND(Kickstarter!E2985/[1]Kickstarter!L2985,2),0)</f>
        <v>169985.91</v>
      </c>
      <c r="R2985" s="16" t="s">
        <v>8335</v>
      </c>
      <c r="S2985" s="16" t="s">
        <v>8334</v>
      </c>
      <c r="T2985" s="15">
        <f>(((Kickstarter!J2985/60)/60)/24)+DATE(1970,1,1)</f>
        <v>41894.632361111115</v>
      </c>
      <c r="U2985" s="15">
        <f>(((Kickstarter!I2985/60)/60)/24)+DATE(1970,1,1)</f>
        <v>41954.674027777779</v>
      </c>
      <c r="V2985">
        <f>YEAR(T2985)</f>
        <v>2014</v>
      </c>
      <c r="W2985">
        <f>YEAR(U2985)</f>
        <v>2014</v>
      </c>
    </row>
    <row r="2986" spans="1:23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5">
        <f t="shared" si="46"/>
        <v>42576.278715277775</v>
      </c>
      <c r="L2986" t="b">
        <v>1</v>
      </c>
      <c r="M2986">
        <v>218</v>
      </c>
      <c r="N2986" t="b">
        <v>1</v>
      </c>
      <c r="O2986" t="s">
        <v>8301</v>
      </c>
      <c r="P2986" s="13">
        <v>0</v>
      </c>
      <c r="Q2986">
        <f>IFERROR(ROUND(Kickstarter!E2986/[1]Kickstarter!L2986,2),0)</f>
        <v>25088</v>
      </c>
      <c r="R2986" s="16" t="s">
        <v>8308</v>
      </c>
      <c r="S2986" s="16" t="s">
        <v>8307</v>
      </c>
      <c r="T2986" s="15">
        <f>(((Kickstarter!J2986/60)/60)/24)+DATE(1970,1,1)</f>
        <v>42576.278715277775</v>
      </c>
      <c r="U2986" s="15">
        <f>(((Kickstarter!I2986/60)/60)/24)+DATE(1970,1,1)</f>
        <v>42606.278715277775</v>
      </c>
      <c r="V2986">
        <f>YEAR(T2986)</f>
        <v>2016</v>
      </c>
      <c r="W2986">
        <f>YEAR(U2986)</f>
        <v>2016</v>
      </c>
    </row>
    <row r="2987" spans="1:23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5">
        <f t="shared" si="46"/>
        <v>42654.973703703705</v>
      </c>
      <c r="L2987" t="b">
        <v>0</v>
      </c>
      <c r="M2987">
        <v>111</v>
      </c>
      <c r="N2987" t="b">
        <v>1</v>
      </c>
      <c r="O2987" t="s">
        <v>8301</v>
      </c>
      <c r="P2987" s="13">
        <v>0</v>
      </c>
      <c r="Q2987">
        <f>IFERROR(ROUND(Kickstarter!E2987/[1]Kickstarter!L2987,2),0)</f>
        <v>12165</v>
      </c>
      <c r="R2987" s="16" t="s">
        <v>8310</v>
      </c>
      <c r="S2987" s="16" t="s">
        <v>8311</v>
      </c>
      <c r="T2987" s="15">
        <f>(((Kickstarter!J2987/60)/60)/24)+DATE(1970,1,1)</f>
        <v>42654.973703703698</v>
      </c>
      <c r="U2987" s="15">
        <f>(((Kickstarter!I2987/60)/60)/24)+DATE(1970,1,1)</f>
        <v>42674.166666666672</v>
      </c>
      <c r="V2987">
        <f>YEAR(T2987)</f>
        <v>2016</v>
      </c>
      <c r="W2987">
        <f>YEAR(U2987)</f>
        <v>2016</v>
      </c>
    </row>
    <row r="2988" spans="1:23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5">
        <f t="shared" si="46"/>
        <v>42431.500069444446</v>
      </c>
      <c r="L2988" t="b">
        <v>0</v>
      </c>
      <c r="M2988">
        <v>56</v>
      </c>
      <c r="N2988" t="b">
        <v>1</v>
      </c>
      <c r="O2988" t="s">
        <v>8301</v>
      </c>
      <c r="P2988" s="13">
        <v>0</v>
      </c>
      <c r="Q2988">
        <f>IFERROR(ROUND(Kickstarter!E2988/[1]Kickstarter!L2988,2),0)</f>
        <v>2532</v>
      </c>
      <c r="R2988" s="16" t="s">
        <v>8310</v>
      </c>
      <c r="S2988" s="16" t="s">
        <v>8319</v>
      </c>
      <c r="T2988" s="15">
        <f>(((Kickstarter!J2988/60)/60)/24)+DATE(1970,1,1)</f>
        <v>42431.500069444446</v>
      </c>
      <c r="U2988" s="15">
        <f>(((Kickstarter!I2988/60)/60)/24)+DATE(1970,1,1)</f>
        <v>42491.458402777775</v>
      </c>
      <c r="V2988">
        <f>YEAR(T2988)</f>
        <v>2016</v>
      </c>
      <c r="W2988">
        <f>YEAR(U2988)</f>
        <v>2016</v>
      </c>
    </row>
    <row r="2989" spans="1:23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5">
        <f t="shared" si="46"/>
        <v>42627.307303240741</v>
      </c>
      <c r="L2989" t="b">
        <v>0</v>
      </c>
      <c r="M2989">
        <v>265</v>
      </c>
      <c r="N2989" t="b">
        <v>1</v>
      </c>
      <c r="O2989" t="s">
        <v>8301</v>
      </c>
      <c r="P2989" s="13">
        <v>0</v>
      </c>
      <c r="Q2989">
        <f>IFERROR(ROUND(Kickstarter!E2989/[1]Kickstarter!L2989,2),0)</f>
        <v>27600.2</v>
      </c>
      <c r="R2989" s="16" t="s">
        <v>8329</v>
      </c>
      <c r="S2989" s="16" t="s">
        <v>8344</v>
      </c>
      <c r="T2989" s="15">
        <f>(((Kickstarter!J2989/60)/60)/24)+DATE(1970,1,1)</f>
        <v>42627.307303240741</v>
      </c>
      <c r="U2989" s="15">
        <f>(((Kickstarter!I2989/60)/60)/24)+DATE(1970,1,1)</f>
        <v>42656</v>
      </c>
      <c r="V2989">
        <f>YEAR(T2989)</f>
        <v>2016</v>
      </c>
      <c r="W2989">
        <f>YEAR(U2989)</f>
        <v>2016</v>
      </c>
    </row>
    <row r="2990" spans="1:23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5">
        <f t="shared" si="46"/>
        <v>42511.36204861111</v>
      </c>
      <c r="L2990" t="b">
        <v>0</v>
      </c>
      <c r="M2990">
        <v>28</v>
      </c>
      <c r="N2990" t="b">
        <v>1</v>
      </c>
      <c r="O2990" t="s">
        <v>8301</v>
      </c>
      <c r="P2990" s="13">
        <v>0</v>
      </c>
      <c r="Q2990">
        <f>IFERROR(ROUND(Kickstarter!E2990/[1]Kickstarter!L2990,2),0)</f>
        <v>1000</v>
      </c>
      <c r="R2990" s="16" t="s">
        <v>8324</v>
      </c>
      <c r="S2990" s="16" t="s">
        <v>8339</v>
      </c>
      <c r="T2990" s="15">
        <f>(((Kickstarter!J2990/60)/60)/24)+DATE(1970,1,1)</f>
        <v>42511.362048611118</v>
      </c>
      <c r="U2990" s="15">
        <f>(((Kickstarter!I2990/60)/60)/24)+DATE(1970,1,1)</f>
        <v>42541.362048611118</v>
      </c>
      <c r="V2990">
        <f>YEAR(T2990)</f>
        <v>2016</v>
      </c>
      <c r="W2990">
        <f>YEAR(U2990)</f>
        <v>2016</v>
      </c>
    </row>
    <row r="2991" spans="1:23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5">
        <f t="shared" si="46"/>
        <v>42337.02039351852</v>
      </c>
      <c r="L2991" t="b">
        <v>0</v>
      </c>
      <c r="M2991">
        <v>364</v>
      </c>
      <c r="N2991" t="b">
        <v>1</v>
      </c>
      <c r="O2991" t="s">
        <v>8301</v>
      </c>
      <c r="P2991" s="13">
        <v>0</v>
      </c>
      <c r="Q2991">
        <f>IFERROR(ROUND(Kickstarter!E2991/[1]Kickstarter!L2991,2),0)</f>
        <v>35307</v>
      </c>
      <c r="R2991" s="16" t="s">
        <v>8324</v>
      </c>
      <c r="S2991" s="16" t="s">
        <v>8327</v>
      </c>
      <c r="T2991" s="15">
        <f>(((Kickstarter!J2991/60)/60)/24)+DATE(1970,1,1)</f>
        <v>42337.02039351852</v>
      </c>
      <c r="U2991" s="15">
        <f>(((Kickstarter!I2991/60)/60)/24)+DATE(1970,1,1)</f>
        <v>42359.207638888889</v>
      </c>
      <c r="V2991">
        <f>YEAR(T2991)</f>
        <v>2015</v>
      </c>
      <c r="W2991">
        <f>YEAR(U2991)</f>
        <v>2015</v>
      </c>
    </row>
    <row r="2992" spans="1:23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5">
        <f t="shared" si="46"/>
        <v>42341.57430555555</v>
      </c>
      <c r="L2992" t="b">
        <v>0</v>
      </c>
      <c r="M2992">
        <v>27</v>
      </c>
      <c r="N2992" t="b">
        <v>1</v>
      </c>
      <c r="O2992" t="s">
        <v>8301</v>
      </c>
      <c r="P2992" s="13">
        <v>0</v>
      </c>
      <c r="Q2992">
        <f>IFERROR(ROUND(Kickstarter!E2992/[1]Kickstarter!L2992,2),0)</f>
        <v>10000</v>
      </c>
      <c r="R2992" s="16" t="s">
        <v>8313</v>
      </c>
      <c r="S2992" s="16" t="s">
        <v>8322</v>
      </c>
      <c r="T2992" s="15">
        <f>(((Kickstarter!J2992/60)/60)/24)+DATE(1970,1,1)</f>
        <v>42341.57430555555</v>
      </c>
      <c r="U2992" s="15">
        <f>(((Kickstarter!I2992/60)/60)/24)+DATE(1970,1,1)</f>
        <v>42376.57430555555</v>
      </c>
      <c r="V2992">
        <f>YEAR(T2992)</f>
        <v>2015</v>
      </c>
      <c r="W2992">
        <f>YEAR(U2992)</f>
        <v>2016</v>
      </c>
    </row>
    <row r="2993" spans="1:23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5">
        <f t="shared" si="46"/>
        <v>42740.837152777778</v>
      </c>
      <c r="L2993" t="b">
        <v>0</v>
      </c>
      <c r="M2993">
        <v>93</v>
      </c>
      <c r="N2993" t="b">
        <v>1</v>
      </c>
      <c r="O2993" t="s">
        <v>8301</v>
      </c>
      <c r="P2993" s="13">
        <v>0</v>
      </c>
      <c r="Q2993">
        <f>IFERROR(ROUND(Kickstarter!E2993/[1]Kickstarter!L2993,2),0)</f>
        <v>8780</v>
      </c>
      <c r="R2993" s="16" t="s">
        <v>8310</v>
      </c>
      <c r="S2993" s="16" t="s">
        <v>8309</v>
      </c>
      <c r="T2993" s="15">
        <f>(((Kickstarter!J2993/60)/60)/24)+DATE(1970,1,1)</f>
        <v>42740.837152777778</v>
      </c>
      <c r="U2993" s="15">
        <f>(((Kickstarter!I2993/60)/60)/24)+DATE(1970,1,1)</f>
        <v>42762.837152777778</v>
      </c>
      <c r="V2993">
        <f>YEAR(T2993)</f>
        <v>2017</v>
      </c>
      <c r="W2993">
        <f>YEAR(U2993)</f>
        <v>2017</v>
      </c>
    </row>
    <row r="2994" spans="1:23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5">
        <f t="shared" si="46"/>
        <v>42622.767476851848</v>
      </c>
      <c r="L2994" t="b">
        <v>0</v>
      </c>
      <c r="M2994">
        <v>64</v>
      </c>
      <c r="N2994" t="b">
        <v>1</v>
      </c>
      <c r="O2994" t="s">
        <v>8301</v>
      </c>
      <c r="P2994" s="13">
        <v>0</v>
      </c>
      <c r="Q2994">
        <f>IFERROR(ROUND(Kickstarter!E2994/[1]Kickstarter!L2994,2),0)</f>
        <v>0</v>
      </c>
      <c r="R2994" s="16" t="s">
        <v>8318</v>
      </c>
      <c r="S2994" s="16" t="s">
        <v>8331</v>
      </c>
      <c r="T2994" s="15">
        <f>(((Kickstarter!J2994/60)/60)/24)+DATE(1970,1,1)</f>
        <v>42622.767476851848</v>
      </c>
      <c r="U2994" s="15">
        <f>(((Kickstarter!I2994/60)/60)/24)+DATE(1970,1,1)</f>
        <v>42652.767476851848</v>
      </c>
      <c r="V2994">
        <f>YEAR(T2994)</f>
        <v>2016</v>
      </c>
      <c r="W2994">
        <f>YEAR(U2994)</f>
        <v>2016</v>
      </c>
    </row>
    <row r="2995" spans="1:23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5">
        <f t="shared" si="46"/>
        <v>42390.838738425926</v>
      </c>
      <c r="L2995" t="b">
        <v>0</v>
      </c>
      <c r="M2995">
        <v>22</v>
      </c>
      <c r="N2995" t="b">
        <v>1</v>
      </c>
      <c r="O2995" t="s">
        <v>8301</v>
      </c>
      <c r="P2995" s="13">
        <v>0</v>
      </c>
      <c r="Q2995">
        <f>IFERROR(ROUND(Kickstarter!E2995/[1]Kickstarter!L2995,2),0)</f>
        <v>0</v>
      </c>
      <c r="R2995" s="16" t="s">
        <v>8318</v>
      </c>
      <c r="S2995" s="16" t="s">
        <v>8333</v>
      </c>
      <c r="T2995" s="15">
        <f>(((Kickstarter!J2995/60)/60)/24)+DATE(1970,1,1)</f>
        <v>42390.838738425926</v>
      </c>
      <c r="U2995" s="15">
        <f>(((Kickstarter!I2995/60)/60)/24)+DATE(1970,1,1)</f>
        <v>42420.838738425926</v>
      </c>
      <c r="V2995">
        <f>YEAR(T2995)</f>
        <v>2016</v>
      </c>
      <c r="W2995">
        <f>YEAR(U2995)</f>
        <v>2016</v>
      </c>
    </row>
    <row r="2996" spans="1:23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5">
        <f t="shared" si="46"/>
        <v>41885.478842592594</v>
      </c>
      <c r="L2996" t="b">
        <v>0</v>
      </c>
      <c r="M2996">
        <v>59</v>
      </c>
      <c r="N2996" t="b">
        <v>1</v>
      </c>
      <c r="O2996" t="s">
        <v>8301</v>
      </c>
      <c r="P2996" s="13">
        <v>0</v>
      </c>
      <c r="Q2996">
        <f>IFERROR(ROUND(Kickstarter!E2996/[1]Kickstarter!L2996,2),0)</f>
        <v>0</v>
      </c>
      <c r="R2996" s="16" t="s">
        <v>8310</v>
      </c>
      <c r="S2996" s="16" t="s">
        <v>8311</v>
      </c>
      <c r="T2996" s="15">
        <f>(((Kickstarter!J2996/60)/60)/24)+DATE(1970,1,1)</f>
        <v>41885.478842592594</v>
      </c>
      <c r="U2996" s="15">
        <f>(((Kickstarter!I2996/60)/60)/24)+DATE(1970,1,1)</f>
        <v>41915.478842592594</v>
      </c>
      <c r="V2996">
        <f>YEAR(T2996)</f>
        <v>2014</v>
      </c>
      <c r="W2996">
        <f>YEAR(U2996)</f>
        <v>2014</v>
      </c>
    </row>
    <row r="2997" spans="1:23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5">
        <f t="shared" si="46"/>
        <v>42724.665173611109</v>
      </c>
      <c r="L2997" t="b">
        <v>0</v>
      </c>
      <c r="M2997">
        <v>249</v>
      </c>
      <c r="N2997" t="b">
        <v>1</v>
      </c>
      <c r="O2997" t="s">
        <v>8301</v>
      </c>
      <c r="P2997" s="13">
        <v>0</v>
      </c>
      <c r="Q2997">
        <f>IFERROR(ROUND(Kickstarter!E2997/[1]Kickstarter!L2997,2),0)</f>
        <v>0</v>
      </c>
      <c r="R2997" s="16" t="s">
        <v>8318</v>
      </c>
      <c r="S2997" s="16" t="s">
        <v>8333</v>
      </c>
      <c r="T2997" s="15">
        <f>(((Kickstarter!J2997/60)/60)/24)+DATE(1970,1,1)</f>
        <v>42724.665173611109</v>
      </c>
      <c r="U2997" s="15">
        <f>(((Kickstarter!I2997/60)/60)/24)+DATE(1970,1,1)</f>
        <v>42754.665173611109</v>
      </c>
      <c r="V2997">
        <f>YEAR(T2997)</f>
        <v>2016</v>
      </c>
      <c r="W2997">
        <f>YEAR(U2997)</f>
        <v>2017</v>
      </c>
    </row>
    <row r="2998" spans="1:23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5">
        <f t="shared" si="46"/>
        <v>42090.912499999999</v>
      </c>
      <c r="L2998" t="b">
        <v>0</v>
      </c>
      <c r="M2998">
        <v>392</v>
      </c>
      <c r="N2998" t="b">
        <v>1</v>
      </c>
      <c r="O2998" t="s">
        <v>8301</v>
      </c>
      <c r="P2998" s="13">
        <v>0</v>
      </c>
      <c r="Q2998">
        <f>IFERROR(ROUND(Kickstarter!E2998/[1]Kickstarter!L2998,2),0)</f>
        <v>0</v>
      </c>
      <c r="R2998" s="16" t="s">
        <v>8318</v>
      </c>
      <c r="S2998" s="16" t="s">
        <v>8333</v>
      </c>
      <c r="T2998" s="15">
        <f>(((Kickstarter!J2998/60)/60)/24)+DATE(1970,1,1)</f>
        <v>42090.912500000006</v>
      </c>
      <c r="U2998" s="15">
        <f>(((Kickstarter!I2998/60)/60)/24)+DATE(1970,1,1)</f>
        <v>42150.912500000006</v>
      </c>
      <c r="V2998">
        <f>YEAR(T2998)</f>
        <v>2015</v>
      </c>
      <c r="W2998">
        <f>YEAR(U2998)</f>
        <v>2015</v>
      </c>
    </row>
    <row r="2999" spans="1:23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5">
        <f t="shared" si="46"/>
        <v>42775.733715277776</v>
      </c>
      <c r="L2999" t="b">
        <v>0</v>
      </c>
      <c r="M2999">
        <v>115</v>
      </c>
      <c r="N2999" t="b">
        <v>1</v>
      </c>
      <c r="O2999" t="s">
        <v>8301</v>
      </c>
      <c r="P2999" s="13">
        <v>0</v>
      </c>
      <c r="Q2999">
        <f>IFERROR(ROUND(Kickstarter!E2999/[1]Kickstarter!L2999,2),0)</f>
        <v>0</v>
      </c>
      <c r="R2999" s="16" t="s">
        <v>8310</v>
      </c>
      <c r="S2999" s="16" t="s">
        <v>8311</v>
      </c>
      <c r="T2999" s="15">
        <f>(((Kickstarter!J2999/60)/60)/24)+DATE(1970,1,1)</f>
        <v>42775.733715277776</v>
      </c>
      <c r="U2999" s="15">
        <f>(((Kickstarter!I2999/60)/60)/24)+DATE(1970,1,1)</f>
        <v>42793.207638888889</v>
      </c>
      <c r="V2999">
        <f>YEAR(T2999)</f>
        <v>2017</v>
      </c>
      <c r="W2999">
        <f>YEAR(U2999)</f>
        <v>2017</v>
      </c>
    </row>
    <row r="3000" spans="1:23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5">
        <f t="shared" si="46"/>
        <v>41778.193622685183</v>
      </c>
      <c r="L3000" t="b">
        <v>0</v>
      </c>
      <c r="M3000">
        <v>433</v>
      </c>
      <c r="N3000" t="b">
        <v>1</v>
      </c>
      <c r="O3000" t="s">
        <v>8301</v>
      </c>
      <c r="P3000" s="13">
        <v>0</v>
      </c>
      <c r="Q3000">
        <f>IFERROR(ROUND(Kickstarter!E3000/[1]Kickstarter!L3000,2),0)</f>
        <v>0</v>
      </c>
      <c r="R3000" s="16" t="s">
        <v>8318</v>
      </c>
      <c r="S3000" s="16" t="s">
        <v>8333</v>
      </c>
      <c r="T3000" s="15">
        <f>(((Kickstarter!J3000/60)/60)/24)+DATE(1970,1,1)</f>
        <v>41778.193622685183</v>
      </c>
      <c r="U3000" s="15">
        <f>(((Kickstarter!I3000/60)/60)/24)+DATE(1970,1,1)</f>
        <v>41806.184027777781</v>
      </c>
      <c r="V3000">
        <f>YEAR(T3000)</f>
        <v>2014</v>
      </c>
      <c r="W3000">
        <f>YEAR(U3000)</f>
        <v>2014</v>
      </c>
    </row>
    <row r="3001" spans="1:23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5">
        <f t="shared" si="46"/>
        <v>42780.740277777775</v>
      </c>
      <c r="L3001" t="b">
        <v>0</v>
      </c>
      <c r="M3001">
        <v>20</v>
      </c>
      <c r="N3001" t="b">
        <v>1</v>
      </c>
      <c r="O3001" t="s">
        <v>8301</v>
      </c>
      <c r="P3001" s="13">
        <v>0</v>
      </c>
      <c r="Q3001">
        <f>IFERROR(ROUND(Kickstarter!E3001/[1]Kickstarter!L3001,2),0)</f>
        <v>0</v>
      </c>
      <c r="R3001" s="16" t="s">
        <v>8315</v>
      </c>
      <c r="S3001" s="16" t="s">
        <v>8321</v>
      </c>
      <c r="T3001" s="15">
        <f>(((Kickstarter!J3001/60)/60)/24)+DATE(1970,1,1)</f>
        <v>42780.740277777775</v>
      </c>
      <c r="U3001" s="15">
        <f>(((Kickstarter!I3001/60)/60)/24)+DATE(1970,1,1)</f>
        <v>42795.083333333328</v>
      </c>
      <c r="V3001">
        <f>YEAR(T3001)</f>
        <v>2017</v>
      </c>
      <c r="W3001">
        <f>YEAR(U3001)</f>
        <v>2017</v>
      </c>
    </row>
    <row r="3002" spans="1:23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5">
        <f t="shared" si="46"/>
        <v>42752.827199074076</v>
      </c>
      <c r="L3002" t="b">
        <v>0</v>
      </c>
      <c r="M3002">
        <v>8</v>
      </c>
      <c r="N3002" t="b">
        <v>1</v>
      </c>
      <c r="O3002" t="s">
        <v>8301</v>
      </c>
      <c r="P3002" s="13">
        <v>0</v>
      </c>
      <c r="Q3002">
        <f>IFERROR(ROUND(Kickstarter!E3002/[1]Kickstarter!L3002,2),0)</f>
        <v>0</v>
      </c>
      <c r="R3002" s="16" t="s">
        <v>8315</v>
      </c>
      <c r="S3002" s="16" t="s">
        <v>8314</v>
      </c>
      <c r="T3002" s="15">
        <f>(((Kickstarter!J3002/60)/60)/24)+DATE(1970,1,1)</f>
        <v>42752.827199074076</v>
      </c>
      <c r="U3002" s="15">
        <f>(((Kickstarter!I3002/60)/60)/24)+DATE(1970,1,1)</f>
        <v>42766.75</v>
      </c>
      <c r="V3002">
        <f>YEAR(T3002)</f>
        <v>2017</v>
      </c>
      <c r="W3002">
        <f>YEAR(U3002)</f>
        <v>2017</v>
      </c>
    </row>
    <row r="3003" spans="1:23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5">
        <f t="shared" si="46"/>
        <v>42534.895625000005</v>
      </c>
      <c r="L3003" t="b">
        <v>0</v>
      </c>
      <c r="M3003">
        <v>175</v>
      </c>
      <c r="N3003" t="b">
        <v>1</v>
      </c>
      <c r="O3003" t="s">
        <v>8301</v>
      </c>
      <c r="P3003" s="13">
        <v>0</v>
      </c>
      <c r="Q3003">
        <f>IFERROR(ROUND(Kickstarter!E3003/[1]Kickstarter!L3003,2),0)</f>
        <v>0</v>
      </c>
      <c r="R3003" s="16" t="s">
        <v>8318</v>
      </c>
      <c r="S3003" s="16" t="s">
        <v>8333</v>
      </c>
      <c r="T3003" s="15">
        <f>(((Kickstarter!J3003/60)/60)/24)+DATE(1970,1,1)</f>
        <v>42534.895625000005</v>
      </c>
      <c r="U3003" s="15">
        <f>(((Kickstarter!I3003/60)/60)/24)+DATE(1970,1,1)</f>
        <v>42564.895625000005</v>
      </c>
      <c r="V3003">
        <f>YEAR(T3003)</f>
        <v>2016</v>
      </c>
      <c r="W3003">
        <f>YEAR(U3003)</f>
        <v>2016</v>
      </c>
    </row>
    <row r="3004" spans="1:23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5">
        <f t="shared" si="46"/>
        <v>41239.83625</v>
      </c>
      <c r="L3004" t="b">
        <v>0</v>
      </c>
      <c r="M3004">
        <v>104</v>
      </c>
      <c r="N3004" t="b">
        <v>1</v>
      </c>
      <c r="O3004" t="s">
        <v>8301</v>
      </c>
      <c r="P3004" s="13">
        <v>0</v>
      </c>
      <c r="Q3004">
        <f>IFERROR(ROUND(Kickstarter!E3004/[1]Kickstarter!L3004,2),0)</f>
        <v>0</v>
      </c>
      <c r="R3004" s="16" t="s">
        <v>8335</v>
      </c>
      <c r="S3004" s="16" t="s">
        <v>8334</v>
      </c>
      <c r="T3004" s="15">
        <f>(((Kickstarter!J3004/60)/60)/24)+DATE(1970,1,1)</f>
        <v>41239.83625</v>
      </c>
      <c r="U3004" s="15">
        <f>(((Kickstarter!I3004/60)/60)/24)+DATE(1970,1,1)</f>
        <v>41269.83625</v>
      </c>
      <c r="V3004">
        <f>YEAR(T3004)</f>
        <v>2012</v>
      </c>
      <c r="W3004">
        <f>YEAR(U3004)</f>
        <v>2012</v>
      </c>
    </row>
    <row r="3005" spans="1:23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5">
        <f t="shared" si="46"/>
        <v>42398.849259259259</v>
      </c>
      <c r="L3005" t="b">
        <v>0</v>
      </c>
      <c r="M3005">
        <v>17</v>
      </c>
      <c r="N3005" t="b">
        <v>1</v>
      </c>
      <c r="O3005" t="s">
        <v>8301</v>
      </c>
      <c r="P3005" s="13">
        <v>0</v>
      </c>
      <c r="Q3005">
        <f>IFERROR(ROUND(Kickstarter!E3005/[1]Kickstarter!L3005,2),0)</f>
        <v>0</v>
      </c>
      <c r="R3005" s="16" t="s">
        <v>8324</v>
      </c>
      <c r="S3005" s="16" t="s">
        <v>8327</v>
      </c>
      <c r="T3005" s="15">
        <f>(((Kickstarter!J3005/60)/60)/24)+DATE(1970,1,1)</f>
        <v>42398.849259259259</v>
      </c>
      <c r="U3005" s="15">
        <f>(((Kickstarter!I3005/60)/60)/24)+DATE(1970,1,1)</f>
        <v>42430.249305555553</v>
      </c>
      <c r="V3005">
        <f>YEAR(T3005)</f>
        <v>2016</v>
      </c>
      <c r="W3005">
        <f>YEAR(U3005)</f>
        <v>2016</v>
      </c>
    </row>
    <row r="3006" spans="1:23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5">
        <f t="shared" si="46"/>
        <v>41928.881064814814</v>
      </c>
      <c r="L3006" t="b">
        <v>0</v>
      </c>
      <c r="M3006">
        <v>277</v>
      </c>
      <c r="N3006" t="b">
        <v>1</v>
      </c>
      <c r="O3006" t="s">
        <v>8301</v>
      </c>
      <c r="P3006" s="13">
        <v>0</v>
      </c>
      <c r="Q3006">
        <f>IFERROR(ROUND(Kickstarter!E3006/[1]Kickstarter!L3006,2),0)</f>
        <v>0</v>
      </c>
      <c r="R3006" s="16" t="s">
        <v>8329</v>
      </c>
      <c r="S3006" s="16" t="s">
        <v>8328</v>
      </c>
      <c r="T3006" s="15">
        <f>(((Kickstarter!J3006/60)/60)/24)+DATE(1970,1,1)</f>
        <v>41928.881064814814</v>
      </c>
      <c r="U3006" s="15">
        <f>(((Kickstarter!I3006/60)/60)/24)+DATE(1970,1,1)</f>
        <v>41958.922731481478</v>
      </c>
      <c r="V3006">
        <f>YEAR(T3006)</f>
        <v>2014</v>
      </c>
      <c r="W3006">
        <f>YEAR(U3006)</f>
        <v>2014</v>
      </c>
    </row>
    <row r="3007" spans="1:23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5">
        <f t="shared" si="46"/>
        <v>41888.674826388888</v>
      </c>
      <c r="L3007" t="b">
        <v>0</v>
      </c>
      <c r="M3007">
        <v>118</v>
      </c>
      <c r="N3007" t="b">
        <v>1</v>
      </c>
      <c r="O3007" t="s">
        <v>8301</v>
      </c>
      <c r="P3007" s="13">
        <v>0</v>
      </c>
      <c r="Q3007">
        <f>IFERROR(ROUND(Kickstarter!E3007/[1]Kickstarter!L3007,2),0)</f>
        <v>0</v>
      </c>
      <c r="R3007" s="16" t="s">
        <v>8313</v>
      </c>
      <c r="S3007" s="16" t="s">
        <v>8343</v>
      </c>
      <c r="T3007" s="15">
        <f>(((Kickstarter!J3007/60)/60)/24)+DATE(1970,1,1)</f>
        <v>41888.674826388888</v>
      </c>
      <c r="U3007" s="15">
        <f>(((Kickstarter!I3007/60)/60)/24)+DATE(1970,1,1)</f>
        <v>41918.674826388888</v>
      </c>
      <c r="V3007">
        <f>YEAR(T3007)</f>
        <v>2014</v>
      </c>
      <c r="W3007">
        <f>YEAR(U3007)</f>
        <v>2014</v>
      </c>
    </row>
    <row r="3008" spans="1:23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5">
        <f t="shared" si="46"/>
        <v>41957.756840277776</v>
      </c>
      <c r="L3008" t="b">
        <v>0</v>
      </c>
      <c r="M3008">
        <v>97</v>
      </c>
      <c r="N3008" t="b">
        <v>1</v>
      </c>
      <c r="O3008" t="s">
        <v>8301</v>
      </c>
      <c r="P3008" s="13">
        <v>0</v>
      </c>
      <c r="Q3008">
        <f>IFERROR(ROUND(Kickstarter!E3008/[1]Kickstarter!L3008,2),0)</f>
        <v>0</v>
      </c>
      <c r="R3008" s="16" t="s">
        <v>8318</v>
      </c>
      <c r="S3008" s="16" t="s">
        <v>8333</v>
      </c>
      <c r="T3008" s="15">
        <f>(((Kickstarter!J3008/60)/60)/24)+DATE(1970,1,1)</f>
        <v>41957.756840277783</v>
      </c>
      <c r="U3008" s="15">
        <f>(((Kickstarter!I3008/60)/60)/24)+DATE(1970,1,1)</f>
        <v>41987.756840277783</v>
      </c>
      <c r="V3008">
        <f>YEAR(T3008)</f>
        <v>2014</v>
      </c>
      <c r="W3008">
        <f>YEAR(U3008)</f>
        <v>2014</v>
      </c>
    </row>
    <row r="3009" spans="1:23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5">
        <f t="shared" si="46"/>
        <v>42098.216238425928</v>
      </c>
      <c r="L3009" t="b">
        <v>0</v>
      </c>
      <c r="M3009">
        <v>20</v>
      </c>
      <c r="N3009" t="b">
        <v>1</v>
      </c>
      <c r="O3009" t="s">
        <v>8301</v>
      </c>
      <c r="P3009" s="13">
        <v>0</v>
      </c>
      <c r="Q3009">
        <f>IFERROR(ROUND(Kickstarter!E3009/[1]Kickstarter!L3009,2),0)</f>
        <v>0</v>
      </c>
      <c r="R3009" s="16" t="s">
        <v>8310</v>
      </c>
      <c r="S3009" s="16" t="s">
        <v>8309</v>
      </c>
      <c r="T3009" s="15">
        <f>(((Kickstarter!J3009/60)/60)/24)+DATE(1970,1,1)</f>
        <v>42098.216238425928</v>
      </c>
      <c r="U3009" s="15">
        <f>(((Kickstarter!I3009/60)/60)/24)+DATE(1970,1,1)</f>
        <v>42119.216238425928</v>
      </c>
      <c r="V3009">
        <f>YEAR(T3009)</f>
        <v>2015</v>
      </c>
      <c r="W3009">
        <f>YEAR(U3009)</f>
        <v>2015</v>
      </c>
    </row>
    <row r="3010" spans="1:23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5">
        <f t="shared" si="46"/>
        <v>42360.212025462963</v>
      </c>
      <c r="L3010" t="b">
        <v>0</v>
      </c>
      <c r="M3010">
        <v>26</v>
      </c>
      <c r="N3010" t="b">
        <v>1</v>
      </c>
      <c r="O3010" t="s">
        <v>8301</v>
      </c>
      <c r="P3010" s="13">
        <v>0</v>
      </c>
      <c r="Q3010">
        <f>IFERROR(ROUND(Kickstarter!E3010/[1]Kickstarter!L3010,2),0)</f>
        <v>0</v>
      </c>
      <c r="R3010" s="16" t="s">
        <v>8310</v>
      </c>
      <c r="S3010" s="16" t="s">
        <v>8319</v>
      </c>
      <c r="T3010" s="15">
        <f>(((Kickstarter!J3010/60)/60)/24)+DATE(1970,1,1)</f>
        <v>42360.212025462963</v>
      </c>
      <c r="U3010" s="15">
        <f>(((Kickstarter!I3010/60)/60)/24)+DATE(1970,1,1)</f>
        <v>42390.212025462963</v>
      </c>
      <c r="V3010">
        <f>YEAR(T3010)</f>
        <v>2015</v>
      </c>
      <c r="W3010">
        <f>YEAR(U3010)</f>
        <v>2016</v>
      </c>
    </row>
    <row r="3011" spans="1:23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5">
        <f t="shared" ref="K3011:K3074" si="47">(J3011/86400) + DATE(1970,1,1)</f>
        <v>41939.569907407407</v>
      </c>
      <c r="L3011" t="b">
        <v>0</v>
      </c>
      <c r="M3011">
        <v>128</v>
      </c>
      <c r="N3011" t="b">
        <v>1</v>
      </c>
      <c r="O3011" t="s">
        <v>8301</v>
      </c>
      <c r="P3011" s="13">
        <v>0</v>
      </c>
      <c r="Q3011">
        <f>IFERROR(ROUND(Kickstarter!E3011/[1]Kickstarter!L3011,2),0)</f>
        <v>0</v>
      </c>
      <c r="R3011" s="16" t="s">
        <v>8329</v>
      </c>
      <c r="S3011" s="16" t="s">
        <v>8328</v>
      </c>
      <c r="T3011" s="15">
        <f>(((Kickstarter!J3011/60)/60)/24)+DATE(1970,1,1)</f>
        <v>41939.569907407407</v>
      </c>
      <c r="U3011" s="15">
        <f>(((Kickstarter!I3011/60)/60)/24)+DATE(1970,1,1)</f>
        <v>41969.611574074079</v>
      </c>
      <c r="V3011">
        <f>YEAR(T3011)</f>
        <v>2014</v>
      </c>
      <c r="W3011">
        <f>YEAR(U3011)</f>
        <v>2014</v>
      </c>
    </row>
    <row r="3012" spans="1:23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5">
        <f t="shared" si="47"/>
        <v>41996.832395833335</v>
      </c>
      <c r="L3012" t="b">
        <v>0</v>
      </c>
      <c r="M3012">
        <v>15</v>
      </c>
      <c r="N3012" t="b">
        <v>1</v>
      </c>
      <c r="O3012" t="s">
        <v>8301</v>
      </c>
      <c r="P3012" s="13">
        <v>0</v>
      </c>
      <c r="Q3012">
        <f>IFERROR(ROUND(Kickstarter!E3012/[1]Kickstarter!L3012,2),0)</f>
        <v>0</v>
      </c>
      <c r="R3012" s="16" t="s">
        <v>8324</v>
      </c>
      <c r="S3012" s="16" t="s">
        <v>8327</v>
      </c>
      <c r="T3012" s="15">
        <f>(((Kickstarter!J3012/60)/60)/24)+DATE(1970,1,1)</f>
        <v>41996.832395833335</v>
      </c>
      <c r="U3012" s="15">
        <f>(((Kickstarter!I3012/60)/60)/24)+DATE(1970,1,1)</f>
        <v>42056.832395833335</v>
      </c>
      <c r="V3012">
        <f>YEAR(T3012)</f>
        <v>2014</v>
      </c>
      <c r="W3012">
        <f>YEAR(U3012)</f>
        <v>2015</v>
      </c>
    </row>
    <row r="3013" spans="1:23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5">
        <f t="shared" si="47"/>
        <v>42334.468935185185</v>
      </c>
      <c r="L3013" t="b">
        <v>0</v>
      </c>
      <c r="M3013">
        <v>25</v>
      </c>
      <c r="N3013" t="b">
        <v>1</v>
      </c>
      <c r="O3013" t="s">
        <v>8301</v>
      </c>
      <c r="P3013" s="13">
        <v>0</v>
      </c>
      <c r="Q3013">
        <f>IFERROR(ROUND(Kickstarter!E3013/[1]Kickstarter!L3013,2),0)</f>
        <v>0</v>
      </c>
      <c r="R3013" s="16" t="s">
        <v>8318</v>
      </c>
      <c r="S3013" s="16" t="s">
        <v>8331</v>
      </c>
      <c r="T3013" s="15">
        <f>(((Kickstarter!J3013/60)/60)/24)+DATE(1970,1,1)</f>
        <v>42334.468935185185</v>
      </c>
      <c r="U3013" s="15">
        <f>(((Kickstarter!I3013/60)/60)/24)+DATE(1970,1,1)</f>
        <v>42361.957638888889</v>
      </c>
      <c r="V3013">
        <f>YEAR(T3013)</f>
        <v>2015</v>
      </c>
      <c r="W3013">
        <f>YEAR(U3013)</f>
        <v>2015</v>
      </c>
    </row>
    <row r="3014" spans="1:23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5">
        <f t="shared" si="47"/>
        <v>42024.702893518523</v>
      </c>
      <c r="L3014" t="b">
        <v>0</v>
      </c>
      <c r="M3014">
        <v>55</v>
      </c>
      <c r="N3014" t="b">
        <v>1</v>
      </c>
      <c r="O3014" t="s">
        <v>8301</v>
      </c>
      <c r="P3014" s="13">
        <v>0</v>
      </c>
      <c r="Q3014">
        <f>IFERROR(ROUND(Kickstarter!E3014/[1]Kickstarter!L3014,2),0)</f>
        <v>0</v>
      </c>
      <c r="R3014" s="16" t="s">
        <v>8315</v>
      </c>
      <c r="S3014" s="16" t="s">
        <v>8320</v>
      </c>
      <c r="T3014" s="15">
        <f>(((Kickstarter!J3014/60)/60)/24)+DATE(1970,1,1)</f>
        <v>42024.702893518523</v>
      </c>
      <c r="U3014" s="15">
        <f>(((Kickstarter!I3014/60)/60)/24)+DATE(1970,1,1)</f>
        <v>42045.702893518523</v>
      </c>
      <c r="V3014">
        <f>YEAR(T3014)</f>
        <v>2015</v>
      </c>
      <c r="W3014">
        <f>YEAR(U3014)</f>
        <v>2015</v>
      </c>
    </row>
    <row r="3015" spans="1:23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5">
        <f t="shared" si="47"/>
        <v>42146.836215277777</v>
      </c>
      <c r="L3015" t="b">
        <v>0</v>
      </c>
      <c r="M3015">
        <v>107</v>
      </c>
      <c r="N3015" t="b">
        <v>1</v>
      </c>
      <c r="O3015" t="s">
        <v>8301</v>
      </c>
      <c r="P3015" s="13">
        <v>0</v>
      </c>
      <c r="Q3015">
        <f>IFERROR(ROUND(Kickstarter!E3015/[1]Kickstarter!L3015,2),0)</f>
        <v>0</v>
      </c>
      <c r="R3015" s="16" t="s">
        <v>8315</v>
      </c>
      <c r="S3015" s="16" t="s">
        <v>8321</v>
      </c>
      <c r="T3015" s="15">
        <f>(((Kickstarter!J3015/60)/60)/24)+DATE(1970,1,1)</f>
        <v>42146.836215277777</v>
      </c>
      <c r="U3015" s="15">
        <f>(((Kickstarter!I3015/60)/60)/24)+DATE(1970,1,1)</f>
        <v>42176.836215277777</v>
      </c>
      <c r="V3015">
        <f>YEAR(T3015)</f>
        <v>2015</v>
      </c>
      <c r="W3015">
        <f>YEAR(U3015)</f>
        <v>2015</v>
      </c>
    </row>
    <row r="3016" spans="1:23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5">
        <f t="shared" si="47"/>
        <v>41920.123611111107</v>
      </c>
      <c r="L3016" t="b">
        <v>0</v>
      </c>
      <c r="M3016">
        <v>557</v>
      </c>
      <c r="N3016" t="b">
        <v>1</v>
      </c>
      <c r="O3016" t="s">
        <v>8301</v>
      </c>
      <c r="P3016" s="13">
        <v>0</v>
      </c>
      <c r="Q3016">
        <f>IFERROR(ROUND(Kickstarter!E3016/[1]Kickstarter!L3016,2),0)</f>
        <v>0</v>
      </c>
      <c r="R3016" s="16" t="s">
        <v>8308</v>
      </c>
      <c r="S3016" s="16" t="s">
        <v>8332</v>
      </c>
      <c r="T3016" s="15">
        <f>(((Kickstarter!J3016/60)/60)/24)+DATE(1970,1,1)</f>
        <v>41920.123611111114</v>
      </c>
      <c r="U3016" s="15">
        <f>(((Kickstarter!I3016/60)/60)/24)+DATE(1970,1,1)</f>
        <v>41948.208333333336</v>
      </c>
      <c r="V3016">
        <f>YEAR(T3016)</f>
        <v>2014</v>
      </c>
      <c r="W3016">
        <f>YEAR(U3016)</f>
        <v>2014</v>
      </c>
    </row>
    <row r="3017" spans="1:23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5">
        <f t="shared" si="47"/>
        <v>41785.72729166667</v>
      </c>
      <c r="L3017" t="b">
        <v>0</v>
      </c>
      <c r="M3017">
        <v>40</v>
      </c>
      <c r="N3017" t="b">
        <v>1</v>
      </c>
      <c r="O3017" t="s">
        <v>8301</v>
      </c>
      <c r="P3017" s="13">
        <v>0</v>
      </c>
      <c r="Q3017">
        <f>IFERROR(ROUND(Kickstarter!E3017/[1]Kickstarter!L3017,2),0)</f>
        <v>0</v>
      </c>
      <c r="R3017" s="16" t="s">
        <v>8313</v>
      </c>
      <c r="S3017" s="16" t="s">
        <v>8343</v>
      </c>
      <c r="T3017" s="15">
        <f>(((Kickstarter!J3017/60)/60)/24)+DATE(1970,1,1)</f>
        <v>41785.72729166667</v>
      </c>
      <c r="U3017" s="15">
        <f>(((Kickstarter!I3017/60)/60)/24)+DATE(1970,1,1)</f>
        <v>41801.166666666664</v>
      </c>
      <c r="V3017">
        <f>YEAR(T3017)</f>
        <v>2014</v>
      </c>
      <c r="W3017">
        <f>YEAR(U3017)</f>
        <v>2014</v>
      </c>
    </row>
    <row r="3018" spans="1:23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5">
        <f t="shared" si="47"/>
        <v>41778.548055555555</v>
      </c>
      <c r="L3018" t="b">
        <v>0</v>
      </c>
      <c r="M3018">
        <v>36</v>
      </c>
      <c r="N3018" t="b">
        <v>1</v>
      </c>
      <c r="O3018" t="s">
        <v>8301</v>
      </c>
      <c r="P3018" s="13">
        <v>0</v>
      </c>
      <c r="Q3018">
        <f>IFERROR(ROUND(Kickstarter!E3018/[1]Kickstarter!L3018,2),0)</f>
        <v>0</v>
      </c>
      <c r="R3018" s="16" t="s">
        <v>8313</v>
      </c>
      <c r="S3018" s="16" t="s">
        <v>8343</v>
      </c>
      <c r="T3018" s="15">
        <f>(((Kickstarter!J3018/60)/60)/24)+DATE(1970,1,1)</f>
        <v>41778.548055555555</v>
      </c>
      <c r="U3018" s="15">
        <f>(((Kickstarter!I3018/60)/60)/24)+DATE(1970,1,1)</f>
        <v>41838.548055555555</v>
      </c>
      <c r="V3018">
        <f>YEAR(T3018)</f>
        <v>2014</v>
      </c>
      <c r="W3018">
        <f>YEAR(U3018)</f>
        <v>2014</v>
      </c>
    </row>
    <row r="3019" spans="1:23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5">
        <f t="shared" si="47"/>
        <v>41841.850034722222</v>
      </c>
      <c r="L3019" t="b">
        <v>0</v>
      </c>
      <c r="M3019">
        <v>159</v>
      </c>
      <c r="N3019" t="b">
        <v>1</v>
      </c>
      <c r="O3019" t="s">
        <v>8301</v>
      </c>
      <c r="P3019" s="13">
        <v>0</v>
      </c>
      <c r="Q3019">
        <f>IFERROR(ROUND(Kickstarter!E3019/[1]Kickstarter!L3019,2),0)</f>
        <v>0</v>
      </c>
      <c r="R3019" s="16" t="s">
        <v>8324</v>
      </c>
      <c r="S3019" s="16" t="s">
        <v>8339</v>
      </c>
      <c r="T3019" s="15">
        <f>(((Kickstarter!J3019/60)/60)/24)+DATE(1970,1,1)</f>
        <v>41841.850034722222</v>
      </c>
      <c r="U3019" s="15">
        <f>(((Kickstarter!I3019/60)/60)/24)+DATE(1970,1,1)</f>
        <v>41871.850034722222</v>
      </c>
      <c r="V3019">
        <f>YEAR(T3019)</f>
        <v>2014</v>
      </c>
      <c r="W3019">
        <f>YEAR(U3019)</f>
        <v>2014</v>
      </c>
    </row>
    <row r="3020" spans="1:23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5">
        <f t="shared" si="47"/>
        <v>42163.298333333332</v>
      </c>
      <c r="L3020" t="b">
        <v>0</v>
      </c>
      <c r="M3020">
        <v>41</v>
      </c>
      <c r="N3020" t="b">
        <v>1</v>
      </c>
      <c r="O3020" t="s">
        <v>8301</v>
      </c>
      <c r="P3020" s="13">
        <v>0</v>
      </c>
      <c r="Q3020">
        <f>IFERROR(ROUND(Kickstarter!E3020/[1]Kickstarter!L3020,2),0)</f>
        <v>0</v>
      </c>
      <c r="R3020" s="16" t="s">
        <v>8310</v>
      </c>
      <c r="S3020" s="16" t="s">
        <v>8319</v>
      </c>
      <c r="T3020" s="15">
        <f>(((Kickstarter!J3020/60)/60)/24)+DATE(1970,1,1)</f>
        <v>42163.29833333334</v>
      </c>
      <c r="U3020" s="15">
        <f>(((Kickstarter!I3020/60)/60)/24)+DATE(1970,1,1)</f>
        <v>42205.916666666672</v>
      </c>
      <c r="V3020">
        <f>YEAR(T3020)</f>
        <v>2015</v>
      </c>
      <c r="W3020">
        <f>YEAR(U3020)</f>
        <v>2015</v>
      </c>
    </row>
    <row r="3021" spans="1:23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5">
        <f t="shared" si="47"/>
        <v>41758.833564814813</v>
      </c>
      <c r="L3021" t="b">
        <v>0</v>
      </c>
      <c r="M3021">
        <v>226</v>
      </c>
      <c r="N3021" t="b">
        <v>1</v>
      </c>
      <c r="O3021" t="s">
        <v>8301</v>
      </c>
      <c r="P3021" s="13">
        <v>0</v>
      </c>
      <c r="Q3021">
        <f>IFERROR(ROUND(Kickstarter!E3021/[1]Kickstarter!L3021,2),0)</f>
        <v>0</v>
      </c>
      <c r="R3021" s="16" t="s">
        <v>8318</v>
      </c>
      <c r="S3021" s="16" t="s">
        <v>8333</v>
      </c>
      <c r="T3021" s="15">
        <f>(((Kickstarter!J3021/60)/60)/24)+DATE(1970,1,1)</f>
        <v>41758.833564814813</v>
      </c>
      <c r="U3021" s="15">
        <f>(((Kickstarter!I3021/60)/60)/24)+DATE(1970,1,1)</f>
        <v>41786.125</v>
      </c>
      <c r="V3021">
        <f>YEAR(T3021)</f>
        <v>2014</v>
      </c>
      <c r="W3021">
        <f>YEAR(U3021)</f>
        <v>2014</v>
      </c>
    </row>
    <row r="3022" spans="1:23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5">
        <f t="shared" si="47"/>
        <v>42170.846446759257</v>
      </c>
      <c r="L3022" t="b">
        <v>0</v>
      </c>
      <c r="M3022">
        <v>30</v>
      </c>
      <c r="N3022" t="b">
        <v>1</v>
      </c>
      <c r="O3022" t="s">
        <v>8301</v>
      </c>
      <c r="P3022" s="13">
        <v>0</v>
      </c>
      <c r="Q3022">
        <f>IFERROR(ROUND(Kickstarter!E3022/[1]Kickstarter!L3022,2),0)</f>
        <v>0</v>
      </c>
      <c r="R3022" s="16" t="s">
        <v>8310</v>
      </c>
      <c r="S3022" s="16" t="s">
        <v>8311</v>
      </c>
      <c r="T3022" s="15">
        <f>(((Kickstarter!J3022/60)/60)/24)+DATE(1970,1,1)</f>
        <v>42170.846446759257</v>
      </c>
      <c r="U3022" s="15">
        <f>(((Kickstarter!I3022/60)/60)/24)+DATE(1970,1,1)</f>
        <v>42230.846446759257</v>
      </c>
      <c r="V3022">
        <f>YEAR(T3022)</f>
        <v>2015</v>
      </c>
      <c r="W3022">
        <f>YEAR(U3022)</f>
        <v>2015</v>
      </c>
    </row>
    <row r="3023" spans="1:23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5">
        <f t="shared" si="47"/>
        <v>42660.618854166663</v>
      </c>
      <c r="L3023" t="b">
        <v>0</v>
      </c>
      <c r="M3023">
        <v>103</v>
      </c>
      <c r="N3023" t="b">
        <v>1</v>
      </c>
      <c r="O3023" t="s">
        <v>8301</v>
      </c>
      <c r="P3023" s="13">
        <v>0</v>
      </c>
      <c r="Q3023">
        <f>IFERROR(ROUND(Kickstarter!E3023/[1]Kickstarter!L3023,2),0)</f>
        <v>0</v>
      </c>
      <c r="R3023" s="16" t="s">
        <v>8310</v>
      </c>
      <c r="S3023" s="16" t="s">
        <v>8309</v>
      </c>
      <c r="T3023" s="15">
        <f>(((Kickstarter!J3023/60)/60)/24)+DATE(1970,1,1)</f>
        <v>42660.618854166663</v>
      </c>
      <c r="U3023" s="15">
        <f>(((Kickstarter!I3023/60)/60)/24)+DATE(1970,1,1)</f>
        <v>42696.249305555553</v>
      </c>
      <c r="V3023">
        <f>YEAR(T3023)</f>
        <v>2016</v>
      </c>
      <c r="W3023">
        <f>YEAR(U3023)</f>
        <v>2016</v>
      </c>
    </row>
    <row r="3024" spans="1:23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5">
        <f t="shared" si="47"/>
        <v>42564.95380787037</v>
      </c>
      <c r="L3024" t="b">
        <v>0</v>
      </c>
      <c r="M3024">
        <v>62</v>
      </c>
      <c r="N3024" t="b">
        <v>1</v>
      </c>
      <c r="O3024" t="s">
        <v>8301</v>
      </c>
      <c r="P3024" s="13">
        <v>0</v>
      </c>
      <c r="Q3024">
        <f>IFERROR(ROUND(Kickstarter!E3024/[1]Kickstarter!L3024,2),0)</f>
        <v>0</v>
      </c>
      <c r="R3024" s="16" t="s">
        <v>8318</v>
      </c>
      <c r="S3024" s="16" t="s">
        <v>8333</v>
      </c>
      <c r="T3024" s="15">
        <f>(((Kickstarter!J3024/60)/60)/24)+DATE(1970,1,1)</f>
        <v>42564.95380787037</v>
      </c>
      <c r="U3024" s="15">
        <f>(((Kickstarter!I3024/60)/60)/24)+DATE(1970,1,1)</f>
        <v>42609.95380787037</v>
      </c>
      <c r="V3024">
        <f>YEAR(T3024)</f>
        <v>2016</v>
      </c>
      <c r="W3024">
        <f>YEAR(U3024)</f>
        <v>2016</v>
      </c>
    </row>
    <row r="3025" spans="1:23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5">
        <f t="shared" si="47"/>
        <v>42121.675763888888</v>
      </c>
      <c r="L3025" t="b">
        <v>0</v>
      </c>
      <c r="M3025">
        <v>6</v>
      </c>
      <c r="N3025" t="b">
        <v>1</v>
      </c>
      <c r="O3025" t="s">
        <v>8301</v>
      </c>
      <c r="P3025" s="13">
        <v>0</v>
      </c>
      <c r="Q3025">
        <f>IFERROR(ROUND(Kickstarter!E3025/[1]Kickstarter!L3025,2),0)</f>
        <v>0</v>
      </c>
      <c r="R3025" s="16" t="s">
        <v>8318</v>
      </c>
      <c r="S3025" s="16" t="s">
        <v>8333</v>
      </c>
      <c r="T3025" s="15">
        <f>(((Kickstarter!J3025/60)/60)/24)+DATE(1970,1,1)</f>
        <v>42121.675763888896</v>
      </c>
      <c r="U3025" s="15">
        <f>(((Kickstarter!I3025/60)/60)/24)+DATE(1970,1,1)</f>
        <v>42166.675763888896</v>
      </c>
      <c r="V3025">
        <f>YEAR(T3025)</f>
        <v>2015</v>
      </c>
      <c r="W3025">
        <f>YEAR(U3025)</f>
        <v>2015</v>
      </c>
    </row>
    <row r="3026" spans="1:23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5">
        <f t="shared" si="47"/>
        <v>41158.993923611109</v>
      </c>
      <c r="L3026" t="b">
        <v>0</v>
      </c>
      <c r="M3026">
        <v>182</v>
      </c>
      <c r="N3026" t="b">
        <v>1</v>
      </c>
      <c r="O3026" t="s">
        <v>8301</v>
      </c>
      <c r="P3026" s="13">
        <v>0</v>
      </c>
      <c r="Q3026">
        <f>IFERROR(ROUND(Kickstarter!E3026/[1]Kickstarter!L3026,2),0)</f>
        <v>0</v>
      </c>
      <c r="R3026" s="16" t="s">
        <v>8318</v>
      </c>
      <c r="S3026" s="16" t="s">
        <v>8331</v>
      </c>
      <c r="T3026" s="15">
        <f>(((Kickstarter!J3026/60)/60)/24)+DATE(1970,1,1)</f>
        <v>41158.993923611109</v>
      </c>
      <c r="U3026" s="15">
        <f>(((Kickstarter!I3026/60)/60)/24)+DATE(1970,1,1)</f>
        <v>41188.993923611109</v>
      </c>
      <c r="V3026">
        <f>YEAR(T3026)</f>
        <v>2012</v>
      </c>
      <c r="W3026">
        <f>YEAR(U3026)</f>
        <v>2012</v>
      </c>
    </row>
    <row r="3027" spans="1:23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5">
        <f t="shared" si="47"/>
        <v>41761.509409722225</v>
      </c>
      <c r="L3027" t="b">
        <v>0</v>
      </c>
      <c r="M3027">
        <v>145</v>
      </c>
      <c r="N3027" t="b">
        <v>1</v>
      </c>
      <c r="O3027" t="s">
        <v>8301</v>
      </c>
      <c r="P3027" s="13">
        <v>0</v>
      </c>
      <c r="Q3027">
        <f>IFERROR(ROUND(Kickstarter!E3027/[1]Kickstarter!L3027,2),0)</f>
        <v>0</v>
      </c>
      <c r="R3027" s="16" t="s">
        <v>8315</v>
      </c>
      <c r="S3027" s="16" t="s">
        <v>8320</v>
      </c>
      <c r="T3027" s="15">
        <f>(((Kickstarter!J3027/60)/60)/24)+DATE(1970,1,1)</f>
        <v>41761.509409722225</v>
      </c>
      <c r="U3027" s="15">
        <f>(((Kickstarter!I3027/60)/60)/24)+DATE(1970,1,1)</f>
        <v>41789.666666666664</v>
      </c>
      <c r="V3027">
        <f>YEAR(T3027)</f>
        <v>2014</v>
      </c>
      <c r="W3027">
        <f>YEAR(U3027)</f>
        <v>2014</v>
      </c>
    </row>
    <row r="3028" spans="1:23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5">
        <f t="shared" si="47"/>
        <v>42783.459398148145</v>
      </c>
      <c r="L3028" t="b">
        <v>0</v>
      </c>
      <c r="M3028">
        <v>25</v>
      </c>
      <c r="N3028" t="b">
        <v>1</v>
      </c>
      <c r="O3028" t="s">
        <v>8301</v>
      </c>
      <c r="P3028" s="13">
        <v>0</v>
      </c>
      <c r="Q3028">
        <f>IFERROR(ROUND(Kickstarter!E3028/[1]Kickstarter!L3028,2),0)</f>
        <v>0</v>
      </c>
      <c r="R3028" s="16" t="s">
        <v>8324</v>
      </c>
      <c r="S3028" s="16" t="s">
        <v>8327</v>
      </c>
      <c r="T3028" s="15">
        <f>(((Kickstarter!J3028/60)/60)/24)+DATE(1970,1,1)</f>
        <v>42783.459398148145</v>
      </c>
      <c r="U3028" s="15">
        <f>(((Kickstarter!I3028/60)/60)/24)+DATE(1970,1,1)</f>
        <v>42797.459398148145</v>
      </c>
      <c r="V3028">
        <f>YEAR(T3028)</f>
        <v>2017</v>
      </c>
      <c r="W3028">
        <f>YEAR(U3028)</f>
        <v>2017</v>
      </c>
    </row>
    <row r="3029" spans="1:23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5">
        <f t="shared" si="47"/>
        <v>42053.704293981486</v>
      </c>
      <c r="L3029" t="b">
        <v>0</v>
      </c>
      <c r="M3029">
        <v>320</v>
      </c>
      <c r="N3029" t="b">
        <v>1</v>
      </c>
      <c r="O3029" t="s">
        <v>8301</v>
      </c>
      <c r="P3029" s="13">
        <v>0</v>
      </c>
      <c r="Q3029">
        <f>IFERROR(ROUND(Kickstarter!E3029/[1]Kickstarter!L3029,2),0)</f>
        <v>0</v>
      </c>
      <c r="R3029" s="16" t="s">
        <v>8310</v>
      </c>
      <c r="S3029" s="16" t="s">
        <v>8309</v>
      </c>
      <c r="T3029" s="15">
        <f>(((Kickstarter!J3029/60)/60)/24)+DATE(1970,1,1)</f>
        <v>42053.704293981486</v>
      </c>
      <c r="U3029" s="15">
        <f>(((Kickstarter!I3029/60)/60)/24)+DATE(1970,1,1)</f>
        <v>42083.662627314814</v>
      </c>
      <c r="V3029">
        <f>YEAR(T3029)</f>
        <v>2015</v>
      </c>
      <c r="W3029">
        <f>YEAR(U3029)</f>
        <v>2015</v>
      </c>
    </row>
    <row r="3030" spans="1:23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5">
        <f t="shared" si="47"/>
        <v>42567.264178240745</v>
      </c>
      <c r="L3030" t="b">
        <v>0</v>
      </c>
      <c r="M3030">
        <v>99</v>
      </c>
      <c r="N3030" t="b">
        <v>1</v>
      </c>
      <c r="O3030" t="s">
        <v>8301</v>
      </c>
      <c r="P3030" s="13">
        <v>0</v>
      </c>
      <c r="Q3030">
        <f>IFERROR(ROUND(Kickstarter!E3030/[1]Kickstarter!L3030,2),0)</f>
        <v>0</v>
      </c>
      <c r="R3030" s="16" t="s">
        <v>8310</v>
      </c>
      <c r="S3030" s="16" t="s">
        <v>8311</v>
      </c>
      <c r="T3030" s="15">
        <f>(((Kickstarter!J3030/60)/60)/24)+DATE(1970,1,1)</f>
        <v>42567.264178240745</v>
      </c>
      <c r="U3030" s="15">
        <f>(((Kickstarter!I3030/60)/60)/24)+DATE(1970,1,1)</f>
        <v>42597.264178240745</v>
      </c>
      <c r="V3030">
        <f>YEAR(T3030)</f>
        <v>2016</v>
      </c>
      <c r="W3030">
        <f>YEAR(U3030)</f>
        <v>2016</v>
      </c>
    </row>
    <row r="3031" spans="1:23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5">
        <f t="shared" si="47"/>
        <v>41932.708877314813</v>
      </c>
      <c r="L3031" t="b">
        <v>0</v>
      </c>
      <c r="M3031">
        <v>348</v>
      </c>
      <c r="N3031" t="b">
        <v>1</v>
      </c>
      <c r="O3031" t="s">
        <v>8301</v>
      </c>
      <c r="P3031" s="13">
        <v>0</v>
      </c>
      <c r="Q3031">
        <f>IFERROR(ROUND(Kickstarter!E3031/[1]Kickstarter!L3031,2),0)</f>
        <v>0</v>
      </c>
      <c r="R3031" s="16" t="s">
        <v>8310</v>
      </c>
      <c r="S3031" s="16" t="s">
        <v>8311</v>
      </c>
      <c r="T3031" s="15">
        <f>(((Kickstarter!J3031/60)/60)/24)+DATE(1970,1,1)</f>
        <v>41932.708877314813</v>
      </c>
      <c r="U3031" s="15">
        <f>(((Kickstarter!I3031/60)/60)/24)+DATE(1970,1,1)</f>
        <v>41961.190972222219</v>
      </c>
      <c r="V3031">
        <f>YEAR(T3031)</f>
        <v>2014</v>
      </c>
      <c r="W3031">
        <f>YEAR(U3031)</f>
        <v>2014</v>
      </c>
    </row>
    <row r="3032" spans="1:23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5">
        <f t="shared" si="47"/>
        <v>42233.747349537036</v>
      </c>
      <c r="L3032" t="b">
        <v>0</v>
      </c>
      <c r="M3032">
        <v>41</v>
      </c>
      <c r="N3032" t="b">
        <v>1</v>
      </c>
      <c r="O3032" t="s">
        <v>8301</v>
      </c>
      <c r="P3032" s="13">
        <v>0</v>
      </c>
      <c r="Q3032">
        <f>IFERROR(ROUND(Kickstarter!E3032/[1]Kickstarter!L3032,2),0)</f>
        <v>0</v>
      </c>
      <c r="R3032" s="16" t="s">
        <v>8315</v>
      </c>
      <c r="S3032" s="16" t="s">
        <v>8320</v>
      </c>
      <c r="T3032" s="15">
        <f>(((Kickstarter!J3032/60)/60)/24)+DATE(1970,1,1)</f>
        <v>42233.747349537036</v>
      </c>
      <c r="U3032" s="15">
        <f>(((Kickstarter!I3032/60)/60)/24)+DATE(1970,1,1)</f>
        <v>42263.747349537036</v>
      </c>
      <c r="V3032">
        <f>YEAR(T3032)</f>
        <v>2015</v>
      </c>
      <c r="W3032">
        <f>YEAR(U3032)</f>
        <v>2015</v>
      </c>
    </row>
    <row r="3033" spans="1:23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5">
        <f t="shared" si="47"/>
        <v>42597.882488425923</v>
      </c>
      <c r="L3033" t="b">
        <v>0</v>
      </c>
      <c r="M3033">
        <v>29</v>
      </c>
      <c r="N3033" t="b">
        <v>1</v>
      </c>
      <c r="O3033" t="s">
        <v>8301</v>
      </c>
      <c r="P3033" s="13">
        <v>0</v>
      </c>
      <c r="Q3033">
        <f>IFERROR(ROUND(Kickstarter!E3033/[1]Kickstarter!L3033,2),0)</f>
        <v>0</v>
      </c>
      <c r="R3033" s="16" t="s">
        <v>8313</v>
      </c>
      <c r="S3033" s="16" t="s">
        <v>8343</v>
      </c>
      <c r="T3033" s="15">
        <f>(((Kickstarter!J3033/60)/60)/24)+DATE(1970,1,1)</f>
        <v>42597.882488425923</v>
      </c>
      <c r="U3033" s="15">
        <f>(((Kickstarter!I3033/60)/60)/24)+DATE(1970,1,1)</f>
        <v>42657.882488425923</v>
      </c>
      <c r="V3033">
        <f>YEAR(T3033)</f>
        <v>2016</v>
      </c>
      <c r="W3033">
        <f>YEAR(U3033)</f>
        <v>2016</v>
      </c>
    </row>
    <row r="3034" spans="1:23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5">
        <f t="shared" si="47"/>
        <v>42228.044664351852</v>
      </c>
      <c r="L3034" t="b">
        <v>0</v>
      </c>
      <c r="M3034">
        <v>25</v>
      </c>
      <c r="N3034" t="b">
        <v>1</v>
      </c>
      <c r="O3034" t="s">
        <v>8301</v>
      </c>
      <c r="P3034" s="13">
        <v>0</v>
      </c>
      <c r="Q3034">
        <f>IFERROR(ROUND(Kickstarter!E3034/[1]Kickstarter!L3034,2),0)</f>
        <v>0</v>
      </c>
      <c r="R3034" s="16" t="s">
        <v>8335</v>
      </c>
      <c r="S3034" s="16" t="s">
        <v>8334</v>
      </c>
      <c r="T3034" s="15">
        <f>(((Kickstarter!J3034/60)/60)/24)+DATE(1970,1,1)</f>
        <v>42228.044664351852</v>
      </c>
      <c r="U3034" s="15">
        <f>(((Kickstarter!I3034/60)/60)/24)+DATE(1970,1,1)</f>
        <v>42258.044664351852</v>
      </c>
      <c r="V3034">
        <f>YEAR(T3034)</f>
        <v>2015</v>
      </c>
      <c r="W3034">
        <f>YEAR(U3034)</f>
        <v>2015</v>
      </c>
    </row>
    <row r="3035" spans="1:23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5">
        <f t="shared" si="47"/>
        <v>42570.110243055555</v>
      </c>
      <c r="L3035" t="b">
        <v>0</v>
      </c>
      <c r="M3035">
        <v>23</v>
      </c>
      <c r="N3035" t="b">
        <v>1</v>
      </c>
      <c r="O3035" t="s">
        <v>8301</v>
      </c>
      <c r="P3035" s="13">
        <v>0</v>
      </c>
      <c r="Q3035">
        <f>IFERROR(ROUND(Kickstarter!E3035/[1]Kickstarter!L3035,2),0)</f>
        <v>0</v>
      </c>
      <c r="R3035" s="16" t="s">
        <v>8324</v>
      </c>
      <c r="S3035" s="16" t="s">
        <v>8327</v>
      </c>
      <c r="T3035" s="15">
        <f>(((Kickstarter!J3035/60)/60)/24)+DATE(1970,1,1)</f>
        <v>42570.110243055555</v>
      </c>
      <c r="U3035" s="15">
        <f>(((Kickstarter!I3035/60)/60)/24)+DATE(1970,1,1)</f>
        <v>42600.110243055555</v>
      </c>
      <c r="V3035">
        <f>YEAR(T3035)</f>
        <v>2016</v>
      </c>
      <c r="W3035">
        <f>YEAR(U3035)</f>
        <v>2016</v>
      </c>
    </row>
    <row r="3036" spans="1:23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5">
        <f t="shared" si="47"/>
        <v>42644.535358796296</v>
      </c>
      <c r="L3036" t="b">
        <v>0</v>
      </c>
      <c r="M3036">
        <v>1260</v>
      </c>
      <c r="N3036" t="b">
        <v>1</v>
      </c>
      <c r="O3036" t="s">
        <v>8301</v>
      </c>
      <c r="P3036" s="13">
        <v>0</v>
      </c>
      <c r="Q3036">
        <f>IFERROR(ROUND(Kickstarter!E3036/[1]Kickstarter!L3036,2),0)</f>
        <v>0</v>
      </c>
      <c r="R3036" s="16" t="s">
        <v>8313</v>
      </c>
      <c r="S3036" s="16" t="s">
        <v>8343</v>
      </c>
      <c r="T3036" s="15">
        <f>(((Kickstarter!J3036/60)/60)/24)+DATE(1970,1,1)</f>
        <v>42644.535358796296</v>
      </c>
      <c r="U3036" s="15">
        <f>(((Kickstarter!I3036/60)/60)/24)+DATE(1970,1,1)</f>
        <v>42675.165972222225</v>
      </c>
      <c r="V3036">
        <f>YEAR(T3036)</f>
        <v>2016</v>
      </c>
      <c r="W3036">
        <f>YEAR(U3036)</f>
        <v>2016</v>
      </c>
    </row>
    <row r="3037" spans="1:23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5">
        <f t="shared" si="47"/>
        <v>41368.560289351852</v>
      </c>
      <c r="L3037" t="b">
        <v>0</v>
      </c>
      <c r="M3037">
        <v>307</v>
      </c>
      <c r="N3037" t="b">
        <v>1</v>
      </c>
      <c r="O3037" t="s">
        <v>8301</v>
      </c>
      <c r="P3037" s="13">
        <v>0</v>
      </c>
      <c r="Q3037">
        <f>IFERROR(ROUND(Kickstarter!E3037/[1]Kickstarter!L3037,2),0)</f>
        <v>0</v>
      </c>
      <c r="R3037" s="16" t="s">
        <v>8318</v>
      </c>
      <c r="S3037" s="16" t="s">
        <v>8331</v>
      </c>
      <c r="T3037" s="15">
        <f>(((Kickstarter!J3037/60)/60)/24)+DATE(1970,1,1)</f>
        <v>41368.560289351852</v>
      </c>
      <c r="U3037" s="15">
        <f>(((Kickstarter!I3037/60)/60)/24)+DATE(1970,1,1)</f>
        <v>41398.560289351852</v>
      </c>
      <c r="V3037">
        <f>YEAR(T3037)</f>
        <v>2013</v>
      </c>
      <c r="W3037">
        <f>YEAR(U3037)</f>
        <v>2013</v>
      </c>
    </row>
    <row r="3038" spans="1:23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5">
        <f t="shared" si="47"/>
        <v>41466.785231481481</v>
      </c>
      <c r="L3038" t="b">
        <v>0</v>
      </c>
      <c r="M3038">
        <v>329</v>
      </c>
      <c r="N3038" t="b">
        <v>1</v>
      </c>
      <c r="O3038" t="s">
        <v>8301</v>
      </c>
      <c r="P3038" s="13">
        <v>0</v>
      </c>
      <c r="Q3038">
        <f>IFERROR(ROUND(Kickstarter!E3038/[1]Kickstarter!L3038,2),0)</f>
        <v>0</v>
      </c>
      <c r="R3038" s="16" t="s">
        <v>8313</v>
      </c>
      <c r="S3038" s="16" t="s">
        <v>8322</v>
      </c>
      <c r="T3038" s="15">
        <f>(((Kickstarter!J3038/60)/60)/24)+DATE(1970,1,1)</f>
        <v>41466.785231481481</v>
      </c>
      <c r="U3038" s="15">
        <f>(((Kickstarter!I3038/60)/60)/24)+DATE(1970,1,1)</f>
        <v>41502.499305555553</v>
      </c>
      <c r="V3038">
        <f>YEAR(T3038)</f>
        <v>2013</v>
      </c>
      <c r="W3038">
        <f>YEAR(U3038)</f>
        <v>2013</v>
      </c>
    </row>
    <row r="3039" spans="1:23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5">
        <f t="shared" si="47"/>
        <v>40378.893206018518</v>
      </c>
      <c r="L3039" t="b">
        <v>0</v>
      </c>
      <c r="M3039">
        <v>32</v>
      </c>
      <c r="N3039" t="b">
        <v>1</v>
      </c>
      <c r="O3039" t="s">
        <v>8301</v>
      </c>
      <c r="P3039" s="13">
        <v>0</v>
      </c>
      <c r="Q3039">
        <f>IFERROR(ROUND(Kickstarter!E3039/[1]Kickstarter!L3039,2),0)</f>
        <v>0</v>
      </c>
      <c r="R3039" s="16" t="s">
        <v>8310</v>
      </c>
      <c r="S3039" s="16" t="s">
        <v>8309</v>
      </c>
      <c r="T3039" s="15">
        <f>(((Kickstarter!J3039/60)/60)/24)+DATE(1970,1,1)</f>
        <v>40378.893206018518</v>
      </c>
      <c r="U3039" s="15">
        <f>(((Kickstarter!I3039/60)/60)/24)+DATE(1970,1,1)</f>
        <v>40453.207638888889</v>
      </c>
      <c r="V3039">
        <f>YEAR(T3039)</f>
        <v>2010</v>
      </c>
      <c r="W3039">
        <f>YEAR(U3039)</f>
        <v>2010</v>
      </c>
    </row>
    <row r="3040" spans="1:23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5">
        <f t="shared" si="47"/>
        <v>42373.252280092594</v>
      </c>
      <c r="L3040" t="b">
        <v>0</v>
      </c>
      <c r="M3040">
        <v>27</v>
      </c>
      <c r="N3040" t="b">
        <v>1</v>
      </c>
      <c r="O3040" t="s">
        <v>8301</v>
      </c>
      <c r="P3040" s="13">
        <v>0</v>
      </c>
      <c r="Q3040">
        <f>IFERROR(ROUND(Kickstarter!E3040/[1]Kickstarter!L3040,2),0)</f>
        <v>0</v>
      </c>
      <c r="R3040" s="16" t="s">
        <v>8310</v>
      </c>
      <c r="S3040" s="16" t="s">
        <v>8309</v>
      </c>
      <c r="T3040" s="15">
        <f>(((Kickstarter!J3040/60)/60)/24)+DATE(1970,1,1)</f>
        <v>42373.252280092594</v>
      </c>
      <c r="U3040" s="15">
        <f>(((Kickstarter!I3040/60)/60)/24)+DATE(1970,1,1)</f>
        <v>42433.252280092594</v>
      </c>
      <c r="V3040">
        <f>YEAR(T3040)</f>
        <v>2016</v>
      </c>
      <c r="W3040">
        <f>YEAR(U3040)</f>
        <v>2016</v>
      </c>
    </row>
    <row r="3041" spans="1:23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5">
        <f t="shared" si="47"/>
        <v>41610.794421296298</v>
      </c>
      <c r="L3041" t="b">
        <v>0</v>
      </c>
      <c r="M3041">
        <v>236</v>
      </c>
      <c r="N3041" t="b">
        <v>1</v>
      </c>
      <c r="O3041" t="s">
        <v>8301</v>
      </c>
      <c r="P3041" s="13">
        <v>0</v>
      </c>
      <c r="Q3041">
        <f>IFERROR(ROUND(Kickstarter!E3041/[1]Kickstarter!L3041,2),0)</f>
        <v>0</v>
      </c>
      <c r="R3041" s="16" t="s">
        <v>8318</v>
      </c>
      <c r="S3041" s="16" t="s">
        <v>8333</v>
      </c>
      <c r="T3041" s="15">
        <f>(((Kickstarter!J3041/60)/60)/24)+DATE(1970,1,1)</f>
        <v>41610.794421296298</v>
      </c>
      <c r="U3041" s="15">
        <f>(((Kickstarter!I3041/60)/60)/24)+DATE(1970,1,1)</f>
        <v>41637.332638888889</v>
      </c>
      <c r="V3041">
        <f>YEAR(T3041)</f>
        <v>2013</v>
      </c>
      <c r="W3041">
        <f>YEAR(U3041)</f>
        <v>2013</v>
      </c>
    </row>
    <row r="3042" spans="1:23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5">
        <f t="shared" si="47"/>
        <v>42177.791909722218</v>
      </c>
      <c r="L3042" t="b">
        <v>0</v>
      </c>
      <c r="M3042">
        <v>42</v>
      </c>
      <c r="N3042" t="b">
        <v>1</v>
      </c>
      <c r="O3042" t="s">
        <v>8301</v>
      </c>
      <c r="P3042" s="13">
        <v>0</v>
      </c>
      <c r="Q3042">
        <f>IFERROR(ROUND(Kickstarter!E3042/[1]Kickstarter!L3042,2),0)</f>
        <v>0</v>
      </c>
      <c r="R3042" s="16" t="s">
        <v>8318</v>
      </c>
      <c r="S3042" s="16" t="s">
        <v>8333</v>
      </c>
      <c r="T3042" s="15">
        <f>(((Kickstarter!J3042/60)/60)/24)+DATE(1970,1,1)</f>
        <v>42177.791909722218</v>
      </c>
      <c r="U3042" s="15">
        <f>(((Kickstarter!I3042/60)/60)/24)+DATE(1970,1,1)</f>
        <v>42181.958333333328</v>
      </c>
      <c r="V3042">
        <f>YEAR(T3042)</f>
        <v>2015</v>
      </c>
      <c r="W3042">
        <f>YEAR(U3042)</f>
        <v>2015</v>
      </c>
    </row>
    <row r="3043" spans="1:23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5">
        <f t="shared" si="47"/>
        <v>42359.868611111116</v>
      </c>
      <c r="L3043" t="b">
        <v>0</v>
      </c>
      <c r="M3043">
        <v>95</v>
      </c>
      <c r="N3043" t="b">
        <v>1</v>
      </c>
      <c r="O3043" t="s">
        <v>8301</v>
      </c>
      <c r="P3043" s="13">
        <v>0</v>
      </c>
      <c r="Q3043">
        <f>IFERROR(ROUND(Kickstarter!E3043/[1]Kickstarter!L3043,2),0)</f>
        <v>0</v>
      </c>
      <c r="R3043" s="16" t="s">
        <v>8318</v>
      </c>
      <c r="S3043" s="16" t="s">
        <v>8333</v>
      </c>
      <c r="T3043" s="15">
        <f>(((Kickstarter!J3043/60)/60)/24)+DATE(1970,1,1)</f>
        <v>42359.868611111116</v>
      </c>
      <c r="U3043" s="15">
        <f>(((Kickstarter!I3043/60)/60)/24)+DATE(1970,1,1)</f>
        <v>42389.868611111116</v>
      </c>
      <c r="V3043">
        <f>YEAR(T3043)</f>
        <v>2015</v>
      </c>
      <c r="W3043">
        <f>YEAR(U3043)</f>
        <v>2016</v>
      </c>
    </row>
    <row r="3044" spans="1:23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5">
        <f t="shared" si="47"/>
        <v>42253.688043981485</v>
      </c>
      <c r="L3044" t="b">
        <v>0</v>
      </c>
      <c r="M3044">
        <v>37</v>
      </c>
      <c r="N3044" t="b">
        <v>1</v>
      </c>
      <c r="O3044" t="s">
        <v>8301</v>
      </c>
      <c r="P3044" s="13">
        <v>0</v>
      </c>
      <c r="Q3044">
        <f>IFERROR(ROUND(Kickstarter!E3044/[1]Kickstarter!L3044,2),0)</f>
        <v>0</v>
      </c>
      <c r="R3044" s="16" t="s">
        <v>8315</v>
      </c>
      <c r="S3044" s="16" t="s">
        <v>8320</v>
      </c>
      <c r="T3044" s="15">
        <f>(((Kickstarter!J3044/60)/60)/24)+DATE(1970,1,1)</f>
        <v>42253.688043981485</v>
      </c>
      <c r="U3044" s="15">
        <f>(((Kickstarter!I3044/60)/60)/24)+DATE(1970,1,1)</f>
        <v>42283.688043981485</v>
      </c>
      <c r="V3044">
        <f>YEAR(T3044)</f>
        <v>2015</v>
      </c>
      <c r="W3044">
        <f>YEAR(U3044)</f>
        <v>2015</v>
      </c>
    </row>
    <row r="3045" spans="1:23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5">
        <f t="shared" si="47"/>
        <v>42083.070590277777</v>
      </c>
      <c r="L3045" t="b">
        <v>0</v>
      </c>
      <c r="M3045">
        <v>128</v>
      </c>
      <c r="N3045" t="b">
        <v>1</v>
      </c>
      <c r="O3045" t="s">
        <v>8301</v>
      </c>
      <c r="P3045" s="13">
        <v>0</v>
      </c>
      <c r="Q3045">
        <f>IFERROR(ROUND(Kickstarter!E3045/[1]Kickstarter!L3045,2),0)</f>
        <v>0</v>
      </c>
      <c r="R3045" s="16" t="s">
        <v>8335</v>
      </c>
      <c r="S3045" s="16" t="s">
        <v>8338</v>
      </c>
      <c r="T3045" s="15">
        <f>(((Kickstarter!J3045/60)/60)/24)+DATE(1970,1,1)</f>
        <v>42083.070590277777</v>
      </c>
      <c r="U3045" s="15">
        <f>(((Kickstarter!I3045/60)/60)/24)+DATE(1970,1,1)</f>
        <v>42110.118055555555</v>
      </c>
      <c r="V3045">
        <f>YEAR(T3045)</f>
        <v>2015</v>
      </c>
      <c r="W3045">
        <f>YEAR(U3045)</f>
        <v>2015</v>
      </c>
    </row>
    <row r="3046" spans="1:23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5">
        <f t="shared" si="47"/>
        <v>42387.7268287037</v>
      </c>
      <c r="L3046" t="b">
        <v>0</v>
      </c>
      <c r="M3046">
        <v>156</v>
      </c>
      <c r="N3046" t="b">
        <v>1</v>
      </c>
      <c r="O3046" t="s">
        <v>8301</v>
      </c>
      <c r="P3046" s="13">
        <v>0</v>
      </c>
      <c r="Q3046">
        <f>IFERROR(ROUND(Kickstarter!E3046/[1]Kickstarter!L3046,2),0)</f>
        <v>0</v>
      </c>
      <c r="R3046" s="16" t="s">
        <v>8313</v>
      </c>
      <c r="S3046" s="16" t="s">
        <v>8322</v>
      </c>
      <c r="T3046" s="15">
        <f>(((Kickstarter!J3046/60)/60)/24)+DATE(1970,1,1)</f>
        <v>42387.7268287037</v>
      </c>
      <c r="U3046" s="15">
        <f>(((Kickstarter!I3046/60)/60)/24)+DATE(1970,1,1)</f>
        <v>42402.7268287037</v>
      </c>
      <c r="V3046">
        <f>YEAR(T3046)</f>
        <v>2016</v>
      </c>
      <c r="W3046">
        <f>YEAR(U3046)</f>
        <v>2016</v>
      </c>
    </row>
    <row r="3047" spans="1:23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5">
        <f t="shared" si="47"/>
        <v>41843.155729166669</v>
      </c>
      <c r="L3047" t="b">
        <v>0</v>
      </c>
      <c r="M3047">
        <v>64</v>
      </c>
      <c r="N3047" t="b">
        <v>1</v>
      </c>
      <c r="O3047" t="s">
        <v>8301</v>
      </c>
      <c r="P3047" s="13">
        <v>0</v>
      </c>
      <c r="Q3047">
        <f>IFERROR(ROUND(Kickstarter!E3047/[1]Kickstarter!L3047,2),0)</f>
        <v>0</v>
      </c>
      <c r="R3047" s="16" t="s">
        <v>8313</v>
      </c>
      <c r="S3047" s="16" t="s">
        <v>8322</v>
      </c>
      <c r="T3047" s="15">
        <f>(((Kickstarter!J3047/60)/60)/24)+DATE(1970,1,1)</f>
        <v>41843.155729166669</v>
      </c>
      <c r="U3047" s="15">
        <f>(((Kickstarter!I3047/60)/60)/24)+DATE(1970,1,1)</f>
        <v>41873.155729166669</v>
      </c>
      <c r="V3047">
        <f>YEAR(T3047)</f>
        <v>2014</v>
      </c>
      <c r="W3047">
        <f>YEAR(U3047)</f>
        <v>2014</v>
      </c>
    </row>
    <row r="3048" spans="1:23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5">
        <f t="shared" si="47"/>
        <v>41862.803078703706</v>
      </c>
      <c r="L3048" t="b">
        <v>0</v>
      </c>
      <c r="M3048">
        <v>58</v>
      </c>
      <c r="N3048" t="b">
        <v>1</v>
      </c>
      <c r="O3048" t="s">
        <v>8301</v>
      </c>
      <c r="P3048" s="13">
        <v>0</v>
      </c>
      <c r="Q3048">
        <f>IFERROR(ROUND(Kickstarter!E3048/[1]Kickstarter!L3048,2),0)</f>
        <v>0</v>
      </c>
      <c r="R3048" s="16" t="s">
        <v>8310</v>
      </c>
      <c r="S3048" s="16" t="s">
        <v>8311</v>
      </c>
      <c r="T3048" s="15">
        <f>(((Kickstarter!J3048/60)/60)/24)+DATE(1970,1,1)</f>
        <v>41862.803078703706</v>
      </c>
      <c r="U3048" s="15">
        <f>(((Kickstarter!I3048/60)/60)/24)+DATE(1970,1,1)</f>
        <v>41892.202777777777</v>
      </c>
      <c r="V3048">
        <f>YEAR(T3048)</f>
        <v>2014</v>
      </c>
      <c r="W3048">
        <f>YEAR(U3048)</f>
        <v>2014</v>
      </c>
    </row>
    <row r="3049" spans="1:23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5">
        <f t="shared" si="47"/>
        <v>42443.989050925928</v>
      </c>
      <c r="L3049" t="b">
        <v>0</v>
      </c>
      <c r="M3049">
        <v>20</v>
      </c>
      <c r="N3049" t="b">
        <v>1</v>
      </c>
      <c r="O3049" t="s">
        <v>8301</v>
      </c>
      <c r="P3049" s="13">
        <v>0</v>
      </c>
      <c r="Q3049">
        <f>IFERROR(ROUND(Kickstarter!E3049/[1]Kickstarter!L3049,2),0)</f>
        <v>0</v>
      </c>
      <c r="R3049" s="16" t="s">
        <v>8310</v>
      </c>
      <c r="S3049" s="16" t="s">
        <v>8319</v>
      </c>
      <c r="T3049" s="15">
        <f>(((Kickstarter!J3049/60)/60)/24)+DATE(1970,1,1)</f>
        <v>42443.989050925928</v>
      </c>
      <c r="U3049" s="15">
        <f>(((Kickstarter!I3049/60)/60)/24)+DATE(1970,1,1)</f>
        <v>42487.552777777775</v>
      </c>
      <c r="V3049">
        <f>YEAR(T3049)</f>
        <v>2016</v>
      </c>
      <c r="W3049">
        <f>YEAR(U3049)</f>
        <v>2016</v>
      </c>
    </row>
    <row r="3050" spans="1:23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5">
        <f t="shared" si="47"/>
        <v>41975.901180555556</v>
      </c>
      <c r="L3050" t="b">
        <v>0</v>
      </c>
      <c r="M3050">
        <v>47</v>
      </c>
      <c r="N3050" t="b">
        <v>1</v>
      </c>
      <c r="O3050" t="s">
        <v>8301</v>
      </c>
      <c r="P3050" s="13">
        <v>0</v>
      </c>
      <c r="Q3050">
        <f>IFERROR(ROUND(Kickstarter!E3050/[1]Kickstarter!L3050,2),0)</f>
        <v>0</v>
      </c>
      <c r="R3050" s="16" t="s">
        <v>8310</v>
      </c>
      <c r="S3050" s="16" t="s">
        <v>8309</v>
      </c>
      <c r="T3050" s="15">
        <f>(((Kickstarter!J3050/60)/60)/24)+DATE(1970,1,1)</f>
        <v>41975.901180555549</v>
      </c>
      <c r="U3050" s="15">
        <f>(((Kickstarter!I3050/60)/60)/24)+DATE(1970,1,1)</f>
        <v>42004.890277777777</v>
      </c>
      <c r="V3050">
        <f>YEAR(T3050)</f>
        <v>2014</v>
      </c>
      <c r="W3050">
        <f>YEAR(U3050)</f>
        <v>2014</v>
      </c>
    </row>
    <row r="3051" spans="1:23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5">
        <f t="shared" si="47"/>
        <v>42139.014525462961</v>
      </c>
      <c r="L3051" t="b">
        <v>0</v>
      </c>
      <c r="M3051">
        <v>54</v>
      </c>
      <c r="N3051" t="b">
        <v>1</v>
      </c>
      <c r="O3051" t="s">
        <v>8301</v>
      </c>
      <c r="P3051" s="13">
        <v>0</v>
      </c>
      <c r="Q3051">
        <f>IFERROR(ROUND(Kickstarter!E3051/[1]Kickstarter!L3051,2),0)</f>
        <v>0</v>
      </c>
      <c r="R3051" s="16" t="s">
        <v>8313</v>
      </c>
      <c r="S3051" s="16" t="s">
        <v>8343</v>
      </c>
      <c r="T3051" s="15">
        <f>(((Kickstarter!J3051/60)/60)/24)+DATE(1970,1,1)</f>
        <v>42139.014525462961</v>
      </c>
      <c r="U3051" s="15">
        <f>(((Kickstarter!I3051/60)/60)/24)+DATE(1970,1,1)</f>
        <v>42169.014525462961</v>
      </c>
      <c r="V3051">
        <f>YEAR(T3051)</f>
        <v>2015</v>
      </c>
      <c r="W3051">
        <f>YEAR(U3051)</f>
        <v>2015</v>
      </c>
    </row>
    <row r="3052" spans="1:23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5">
        <f t="shared" si="47"/>
        <v>42465.16851851852</v>
      </c>
      <c r="L3052" t="b">
        <v>0</v>
      </c>
      <c r="M3052">
        <v>9</v>
      </c>
      <c r="N3052" t="b">
        <v>1</v>
      </c>
      <c r="O3052" t="s">
        <v>8301</v>
      </c>
      <c r="P3052" s="13">
        <v>0</v>
      </c>
      <c r="Q3052">
        <f>IFERROR(ROUND(Kickstarter!E3052/[1]Kickstarter!L3052,2),0)</f>
        <v>0</v>
      </c>
      <c r="R3052" s="16" t="s">
        <v>8318</v>
      </c>
      <c r="S3052" s="16" t="s">
        <v>8331</v>
      </c>
      <c r="T3052" s="15">
        <f>(((Kickstarter!J3052/60)/60)/24)+DATE(1970,1,1)</f>
        <v>42465.16851851852</v>
      </c>
      <c r="U3052" s="15">
        <f>(((Kickstarter!I3052/60)/60)/24)+DATE(1970,1,1)</f>
        <v>42495.16851851852</v>
      </c>
      <c r="V3052">
        <f>YEAR(T3052)</f>
        <v>2016</v>
      </c>
      <c r="W3052">
        <f>YEAR(U3052)</f>
        <v>2016</v>
      </c>
    </row>
    <row r="3053" spans="1:23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5">
        <f t="shared" si="47"/>
        <v>42744.416030092594</v>
      </c>
      <c r="L3053" t="b">
        <v>1</v>
      </c>
      <c r="M3053">
        <v>35</v>
      </c>
      <c r="N3053" t="b">
        <v>0</v>
      </c>
      <c r="O3053" t="s">
        <v>8301</v>
      </c>
      <c r="P3053" s="13">
        <v>0</v>
      </c>
      <c r="Q3053">
        <f>IFERROR(ROUND(Kickstarter!E3053/[1]Kickstarter!L3053,2),0)</f>
        <v>0</v>
      </c>
      <c r="R3053" s="16" t="s">
        <v>8318</v>
      </c>
      <c r="S3053" s="16" t="s">
        <v>8331</v>
      </c>
      <c r="T3053" s="15">
        <f>(((Kickstarter!J3053/60)/60)/24)+DATE(1970,1,1)</f>
        <v>42744.416030092587</v>
      </c>
      <c r="U3053" s="15">
        <f>(((Kickstarter!I3053/60)/60)/24)+DATE(1970,1,1)</f>
        <v>42774.416030092587</v>
      </c>
      <c r="V3053">
        <f>YEAR(T3053)</f>
        <v>2017</v>
      </c>
      <c r="W3053">
        <f>YEAR(U3053)</f>
        <v>2017</v>
      </c>
    </row>
    <row r="3054" spans="1:23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5">
        <f t="shared" si="47"/>
        <v>42122.670069444444</v>
      </c>
      <c r="L3054" t="b">
        <v>0</v>
      </c>
      <c r="M3054">
        <v>2</v>
      </c>
      <c r="N3054" t="b">
        <v>0</v>
      </c>
      <c r="O3054" t="s">
        <v>8301</v>
      </c>
      <c r="P3054" s="13">
        <v>0</v>
      </c>
      <c r="Q3054">
        <f>IFERROR(ROUND(Kickstarter!E3054/[1]Kickstarter!L3054,2),0)</f>
        <v>0</v>
      </c>
      <c r="R3054" s="16" t="s">
        <v>8308</v>
      </c>
      <c r="S3054" s="16" t="s">
        <v>8332</v>
      </c>
      <c r="T3054" s="15">
        <f>(((Kickstarter!J3054/60)/60)/24)+DATE(1970,1,1)</f>
        <v>42122.670069444444</v>
      </c>
      <c r="U3054" s="15">
        <f>(((Kickstarter!I3054/60)/60)/24)+DATE(1970,1,1)</f>
        <v>42152.665972222225</v>
      </c>
      <c r="V3054">
        <f>YEAR(T3054)</f>
        <v>2015</v>
      </c>
      <c r="W3054">
        <f>YEAR(U3054)</f>
        <v>2015</v>
      </c>
    </row>
    <row r="3055" spans="1:23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5">
        <f t="shared" si="47"/>
        <v>41862.761724537035</v>
      </c>
      <c r="L3055" t="b">
        <v>0</v>
      </c>
      <c r="M3055">
        <v>3</v>
      </c>
      <c r="N3055" t="b">
        <v>0</v>
      </c>
      <c r="O3055" t="s">
        <v>8301</v>
      </c>
      <c r="P3055" s="13">
        <v>0</v>
      </c>
      <c r="Q3055">
        <f>IFERROR(ROUND(Kickstarter!E3055/[1]Kickstarter!L3055,2),0)</f>
        <v>0</v>
      </c>
      <c r="R3055" s="16" t="s">
        <v>8329</v>
      </c>
      <c r="S3055" s="16" t="s">
        <v>8337</v>
      </c>
      <c r="T3055" s="15">
        <f>(((Kickstarter!J3055/60)/60)/24)+DATE(1970,1,1)</f>
        <v>41862.761724537035</v>
      </c>
      <c r="U3055" s="15">
        <f>(((Kickstarter!I3055/60)/60)/24)+DATE(1970,1,1)</f>
        <v>41914.165972222225</v>
      </c>
      <c r="V3055">
        <f>YEAR(T3055)</f>
        <v>2014</v>
      </c>
      <c r="W3055">
        <f>YEAR(U3055)</f>
        <v>2014</v>
      </c>
    </row>
    <row r="3056" spans="1:23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5">
        <f t="shared" si="47"/>
        <v>42027.832800925928</v>
      </c>
      <c r="L3056" t="b">
        <v>0</v>
      </c>
      <c r="M3056">
        <v>0</v>
      </c>
      <c r="N3056" t="b">
        <v>0</v>
      </c>
      <c r="O3056" t="s">
        <v>8301</v>
      </c>
      <c r="P3056" s="13">
        <v>0</v>
      </c>
      <c r="Q3056">
        <f>IFERROR(ROUND(Kickstarter!E3056/[1]Kickstarter!L3056,2),0)</f>
        <v>0</v>
      </c>
      <c r="R3056" s="16" t="s">
        <v>8313</v>
      </c>
      <c r="S3056" s="16" t="s">
        <v>8322</v>
      </c>
      <c r="T3056" s="15">
        <f>(((Kickstarter!J3056/60)/60)/24)+DATE(1970,1,1)</f>
        <v>42027.832800925928</v>
      </c>
      <c r="U3056" s="15">
        <f>(((Kickstarter!I3056/60)/60)/24)+DATE(1970,1,1)</f>
        <v>42065.044444444444</v>
      </c>
      <c r="V3056">
        <f>YEAR(T3056)</f>
        <v>2015</v>
      </c>
      <c r="W3056">
        <f>YEAR(U3056)</f>
        <v>2015</v>
      </c>
    </row>
    <row r="3057" spans="1:23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5">
        <f t="shared" si="47"/>
        <v>41953.95821759259</v>
      </c>
      <c r="L3057" t="b">
        <v>0</v>
      </c>
      <c r="M3057">
        <v>1</v>
      </c>
      <c r="N3057" t="b">
        <v>0</v>
      </c>
      <c r="O3057" t="s">
        <v>8301</v>
      </c>
      <c r="P3057" s="13">
        <v>0</v>
      </c>
      <c r="Q3057">
        <f>IFERROR(ROUND(Kickstarter!E3057/[1]Kickstarter!L3057,2),0)</f>
        <v>0</v>
      </c>
      <c r="R3057" s="16" t="s">
        <v>8313</v>
      </c>
      <c r="S3057" s="16" t="s">
        <v>8343</v>
      </c>
      <c r="T3057" s="15">
        <f>(((Kickstarter!J3057/60)/60)/24)+DATE(1970,1,1)</f>
        <v>41953.95821759259</v>
      </c>
      <c r="U3057" s="15">
        <f>(((Kickstarter!I3057/60)/60)/24)+DATE(1970,1,1)</f>
        <v>42013.95821759259</v>
      </c>
      <c r="V3057">
        <f>YEAR(T3057)</f>
        <v>2014</v>
      </c>
      <c r="W3057">
        <f>YEAR(U3057)</f>
        <v>2015</v>
      </c>
    </row>
    <row r="3058" spans="1:23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5">
        <f t="shared" si="47"/>
        <v>41851.636388888888</v>
      </c>
      <c r="L3058" t="b">
        <v>0</v>
      </c>
      <c r="M3058">
        <v>0</v>
      </c>
      <c r="N3058" t="b">
        <v>0</v>
      </c>
      <c r="O3058" t="s">
        <v>8301</v>
      </c>
      <c r="P3058" s="13">
        <v>0</v>
      </c>
      <c r="Q3058">
        <f>IFERROR(ROUND(Kickstarter!E3058/[1]Kickstarter!L3058,2),0)</f>
        <v>0</v>
      </c>
      <c r="R3058" s="16" t="s">
        <v>8310</v>
      </c>
      <c r="S3058" s="16" t="s">
        <v>8309</v>
      </c>
      <c r="T3058" s="15">
        <f>(((Kickstarter!J3058/60)/60)/24)+DATE(1970,1,1)</f>
        <v>41851.636388888888</v>
      </c>
      <c r="U3058" s="15">
        <f>(((Kickstarter!I3058/60)/60)/24)+DATE(1970,1,1)</f>
        <v>41911.636388888888</v>
      </c>
      <c r="V3058">
        <f>YEAR(T3058)</f>
        <v>2014</v>
      </c>
      <c r="W3058">
        <f>YEAR(U3058)</f>
        <v>2014</v>
      </c>
    </row>
    <row r="3059" spans="1:23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5">
        <f t="shared" si="47"/>
        <v>42433.650590277779</v>
      </c>
      <c r="L3059" t="b">
        <v>0</v>
      </c>
      <c r="M3059">
        <v>0</v>
      </c>
      <c r="N3059" t="b">
        <v>0</v>
      </c>
      <c r="O3059" t="s">
        <v>8301</v>
      </c>
      <c r="P3059" s="13">
        <v>0</v>
      </c>
      <c r="Q3059">
        <f>IFERROR(ROUND(Kickstarter!E3059/[1]Kickstarter!L3059,2),0)</f>
        <v>0</v>
      </c>
      <c r="R3059" s="16" t="s">
        <v>8310</v>
      </c>
      <c r="S3059" s="16" t="s">
        <v>8309</v>
      </c>
      <c r="T3059" s="15">
        <f>(((Kickstarter!J3059/60)/60)/24)+DATE(1970,1,1)</f>
        <v>42433.650590277779</v>
      </c>
      <c r="U3059" s="15">
        <f>(((Kickstarter!I3059/60)/60)/24)+DATE(1970,1,1)</f>
        <v>42463.608923611115</v>
      </c>
      <c r="V3059">
        <f>YEAR(T3059)</f>
        <v>2016</v>
      </c>
      <c r="W3059">
        <f>YEAR(U3059)</f>
        <v>2016</v>
      </c>
    </row>
    <row r="3060" spans="1:23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5">
        <f t="shared" si="47"/>
        <v>42460.374305555553</v>
      </c>
      <c r="L3060" t="b">
        <v>0</v>
      </c>
      <c r="M3060">
        <v>3</v>
      </c>
      <c r="N3060" t="b">
        <v>0</v>
      </c>
      <c r="O3060" t="s">
        <v>8301</v>
      </c>
      <c r="P3060" s="13">
        <v>0</v>
      </c>
      <c r="Q3060">
        <f>IFERROR(ROUND(Kickstarter!E3060/[1]Kickstarter!L3060,2),0)</f>
        <v>0</v>
      </c>
      <c r="R3060" s="16" t="s">
        <v>8310</v>
      </c>
      <c r="S3060" s="16" t="s">
        <v>8309</v>
      </c>
      <c r="T3060" s="15">
        <f>(((Kickstarter!J3060/60)/60)/24)+DATE(1970,1,1)</f>
        <v>42460.374305555553</v>
      </c>
      <c r="U3060" s="15">
        <f>(((Kickstarter!I3060/60)/60)/24)+DATE(1970,1,1)</f>
        <v>42510.374305555553</v>
      </c>
      <c r="V3060">
        <f>YEAR(T3060)</f>
        <v>2016</v>
      </c>
      <c r="W3060">
        <f>YEAR(U3060)</f>
        <v>2016</v>
      </c>
    </row>
    <row r="3061" spans="1:23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5">
        <f t="shared" si="47"/>
        <v>41829.935717592591</v>
      </c>
      <c r="L3061" t="b">
        <v>0</v>
      </c>
      <c r="M3061">
        <v>11</v>
      </c>
      <c r="N3061" t="b">
        <v>0</v>
      </c>
      <c r="O3061" t="s">
        <v>8301</v>
      </c>
      <c r="P3061" s="13">
        <v>0</v>
      </c>
      <c r="Q3061">
        <f>IFERROR(ROUND(Kickstarter!E3061/[1]Kickstarter!L3061,2),0)</f>
        <v>0</v>
      </c>
      <c r="R3061" s="16" t="s">
        <v>8310</v>
      </c>
      <c r="S3061" s="16" t="s">
        <v>8309</v>
      </c>
      <c r="T3061" s="15">
        <f>(((Kickstarter!J3061/60)/60)/24)+DATE(1970,1,1)</f>
        <v>41829.935717592591</v>
      </c>
      <c r="U3061" s="15">
        <f>(((Kickstarter!I3061/60)/60)/24)+DATE(1970,1,1)</f>
        <v>41859.935717592591</v>
      </c>
      <c r="V3061">
        <f>YEAR(T3061)</f>
        <v>2014</v>
      </c>
      <c r="W3061">
        <f>YEAR(U3061)</f>
        <v>2014</v>
      </c>
    </row>
    <row r="3062" spans="1:23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5">
        <f t="shared" si="47"/>
        <v>42245.274699074071</v>
      </c>
      <c r="L3062" t="b">
        <v>0</v>
      </c>
      <c r="M3062">
        <v>6</v>
      </c>
      <c r="N3062" t="b">
        <v>0</v>
      </c>
      <c r="O3062" t="s">
        <v>8301</v>
      </c>
      <c r="P3062" s="13">
        <v>0</v>
      </c>
      <c r="Q3062">
        <f>IFERROR(ROUND(Kickstarter!E3062/[1]Kickstarter!L3062,2),0)</f>
        <v>0</v>
      </c>
      <c r="R3062" s="16" t="s">
        <v>8324</v>
      </c>
      <c r="S3062" s="16" t="s">
        <v>8339</v>
      </c>
      <c r="T3062" s="15">
        <f>(((Kickstarter!J3062/60)/60)/24)+DATE(1970,1,1)</f>
        <v>42245.274699074071</v>
      </c>
      <c r="U3062" s="15">
        <f>(((Kickstarter!I3062/60)/60)/24)+DATE(1970,1,1)</f>
        <v>42275.274699074071</v>
      </c>
      <c r="V3062">
        <f>YEAR(T3062)</f>
        <v>2015</v>
      </c>
      <c r="W3062">
        <f>YEAR(U3062)</f>
        <v>2015</v>
      </c>
    </row>
    <row r="3063" spans="1:23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5">
        <f t="shared" si="47"/>
        <v>41834.784120370372</v>
      </c>
      <c r="L3063" t="b">
        <v>0</v>
      </c>
      <c r="M3063">
        <v>0</v>
      </c>
      <c r="N3063" t="b">
        <v>0</v>
      </c>
      <c r="O3063" t="s">
        <v>8301</v>
      </c>
      <c r="P3063" s="13">
        <v>0</v>
      </c>
      <c r="Q3063">
        <f>IFERROR(ROUND(Kickstarter!E3063/[1]Kickstarter!L3063,2),0)</f>
        <v>0</v>
      </c>
      <c r="R3063" s="16" t="s">
        <v>8313</v>
      </c>
      <c r="S3063" s="16" t="s">
        <v>8322</v>
      </c>
      <c r="T3063" s="15">
        <f>(((Kickstarter!J3063/60)/60)/24)+DATE(1970,1,1)</f>
        <v>41834.784120370372</v>
      </c>
      <c r="U3063" s="15">
        <f>(((Kickstarter!I3063/60)/60)/24)+DATE(1970,1,1)</f>
        <v>41864.784120370372</v>
      </c>
      <c r="V3063">
        <f>YEAR(T3063)</f>
        <v>2014</v>
      </c>
      <c r="W3063">
        <f>YEAR(U3063)</f>
        <v>2014</v>
      </c>
    </row>
    <row r="3064" spans="1:23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5">
        <f t="shared" si="47"/>
        <v>42248.535787037035</v>
      </c>
      <c r="L3064" t="b">
        <v>0</v>
      </c>
      <c r="M3064">
        <v>67</v>
      </c>
      <c r="N3064" t="b">
        <v>0</v>
      </c>
      <c r="O3064" t="s">
        <v>8301</v>
      </c>
      <c r="P3064" s="13">
        <v>0</v>
      </c>
      <c r="Q3064">
        <f>IFERROR(ROUND(Kickstarter!E3064/[1]Kickstarter!L3064,2),0)</f>
        <v>0</v>
      </c>
      <c r="R3064" s="16" t="s">
        <v>8310</v>
      </c>
      <c r="S3064" s="16" t="s">
        <v>8309</v>
      </c>
      <c r="T3064" s="15">
        <f>(((Kickstarter!J3064/60)/60)/24)+DATE(1970,1,1)</f>
        <v>42248.535787037035</v>
      </c>
      <c r="U3064" s="15">
        <f>(((Kickstarter!I3064/60)/60)/24)+DATE(1970,1,1)</f>
        <v>42277.75</v>
      </c>
      <c r="V3064">
        <f>YEAR(T3064)</f>
        <v>2015</v>
      </c>
      <c r="W3064">
        <f>YEAR(U3064)</f>
        <v>2015</v>
      </c>
    </row>
    <row r="3065" spans="1:23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5">
        <f t="shared" si="47"/>
        <v>42630.922893518524</v>
      </c>
      <c r="L3065" t="b">
        <v>0</v>
      </c>
      <c r="M3065">
        <v>23</v>
      </c>
      <c r="N3065" t="b">
        <v>0</v>
      </c>
      <c r="O3065" t="s">
        <v>8301</v>
      </c>
      <c r="P3065" s="13">
        <v>0</v>
      </c>
      <c r="Q3065">
        <f>IFERROR(ROUND(Kickstarter!E3065/[1]Kickstarter!L3065,2),0)</f>
        <v>0</v>
      </c>
      <c r="R3065" s="16" t="s">
        <v>8324</v>
      </c>
      <c r="S3065" s="16" t="s">
        <v>8341</v>
      </c>
      <c r="T3065" s="15">
        <f>(((Kickstarter!J3065/60)/60)/24)+DATE(1970,1,1)</f>
        <v>42630.922893518517</v>
      </c>
      <c r="U3065" s="15">
        <f>(((Kickstarter!I3065/60)/60)/24)+DATE(1970,1,1)</f>
        <v>42665.922893518517</v>
      </c>
      <c r="V3065">
        <f>YEAR(T3065)</f>
        <v>2016</v>
      </c>
      <c r="W3065">
        <f>YEAR(U3065)</f>
        <v>2016</v>
      </c>
    </row>
    <row r="3066" spans="1:23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5">
        <f t="shared" si="47"/>
        <v>42299.130162037036</v>
      </c>
      <c r="L3066" t="b">
        <v>0</v>
      </c>
      <c r="M3066">
        <v>72</v>
      </c>
      <c r="N3066" t="b">
        <v>0</v>
      </c>
      <c r="O3066" t="s">
        <v>8301</v>
      </c>
      <c r="P3066" s="13">
        <v>0</v>
      </c>
      <c r="Q3066">
        <f>IFERROR(ROUND(Kickstarter!E3066/[1]Kickstarter!L3066,2),0)</f>
        <v>0</v>
      </c>
      <c r="R3066" s="16" t="s">
        <v>8318</v>
      </c>
      <c r="S3066" s="16" t="s">
        <v>8333</v>
      </c>
      <c r="T3066" s="15">
        <f>(((Kickstarter!J3066/60)/60)/24)+DATE(1970,1,1)</f>
        <v>42299.130162037036</v>
      </c>
      <c r="U3066" s="15">
        <f>(((Kickstarter!I3066/60)/60)/24)+DATE(1970,1,1)</f>
        <v>42330.290972222225</v>
      </c>
      <c r="V3066">
        <f>YEAR(T3066)</f>
        <v>2015</v>
      </c>
      <c r="W3066">
        <f>YEAR(U3066)</f>
        <v>2015</v>
      </c>
    </row>
    <row r="3067" spans="1:23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5">
        <f t="shared" si="47"/>
        <v>41825.055231481485</v>
      </c>
      <c r="L3067" t="b">
        <v>0</v>
      </c>
      <c r="M3067">
        <v>2</v>
      </c>
      <c r="N3067" t="b">
        <v>0</v>
      </c>
      <c r="O3067" t="s">
        <v>8301</v>
      </c>
      <c r="P3067" s="13">
        <v>0</v>
      </c>
      <c r="Q3067">
        <f>IFERROR(ROUND(Kickstarter!E3067/[1]Kickstarter!L3067,2),0)</f>
        <v>0</v>
      </c>
      <c r="R3067" s="16" t="s">
        <v>8308</v>
      </c>
      <c r="S3067" s="16" t="s">
        <v>8332</v>
      </c>
      <c r="T3067" s="15">
        <f>(((Kickstarter!J3067/60)/60)/24)+DATE(1970,1,1)</f>
        <v>41825.055231481485</v>
      </c>
      <c r="U3067" s="15">
        <f>(((Kickstarter!I3067/60)/60)/24)+DATE(1970,1,1)</f>
        <v>41850.055231481485</v>
      </c>
      <c r="V3067">
        <f>YEAR(T3067)</f>
        <v>2014</v>
      </c>
      <c r="W3067">
        <f>YEAR(U3067)</f>
        <v>2014</v>
      </c>
    </row>
    <row r="3068" spans="1:23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5">
        <f t="shared" si="47"/>
        <v>42531.228437500002</v>
      </c>
      <c r="L3068" t="b">
        <v>0</v>
      </c>
      <c r="M3068">
        <v>15</v>
      </c>
      <c r="N3068" t="b">
        <v>0</v>
      </c>
      <c r="O3068" t="s">
        <v>8301</v>
      </c>
      <c r="P3068" s="13">
        <v>0</v>
      </c>
      <c r="Q3068">
        <f>IFERROR(ROUND(Kickstarter!E3068/[1]Kickstarter!L3068,2),0)</f>
        <v>0</v>
      </c>
      <c r="R3068" s="16" t="s">
        <v>8329</v>
      </c>
      <c r="S3068" s="16" t="s">
        <v>8344</v>
      </c>
      <c r="T3068" s="15">
        <f>(((Kickstarter!J3068/60)/60)/24)+DATE(1970,1,1)</f>
        <v>42531.228437500002</v>
      </c>
      <c r="U3068" s="15">
        <f>(((Kickstarter!I3068/60)/60)/24)+DATE(1970,1,1)</f>
        <v>42561.228437500002</v>
      </c>
      <c r="V3068">
        <f>YEAR(T3068)</f>
        <v>2016</v>
      </c>
      <c r="W3068">
        <f>YEAR(U3068)</f>
        <v>2016</v>
      </c>
    </row>
    <row r="3069" spans="1:23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5">
        <f t="shared" si="47"/>
        <v>42226.938414351855</v>
      </c>
      <c r="L3069" t="b">
        <v>0</v>
      </c>
      <c r="M3069">
        <v>1</v>
      </c>
      <c r="N3069" t="b">
        <v>0</v>
      </c>
      <c r="O3069" t="s">
        <v>8301</v>
      </c>
      <c r="P3069" s="13">
        <v>0</v>
      </c>
      <c r="Q3069">
        <f>IFERROR(ROUND(Kickstarter!E3069/[1]Kickstarter!L3069,2),0)</f>
        <v>0</v>
      </c>
      <c r="R3069" s="16" t="s">
        <v>8329</v>
      </c>
      <c r="S3069" s="16" t="s">
        <v>8330</v>
      </c>
      <c r="T3069" s="15">
        <f>(((Kickstarter!J3069/60)/60)/24)+DATE(1970,1,1)</f>
        <v>42226.938414351855</v>
      </c>
      <c r="U3069" s="15">
        <f>(((Kickstarter!I3069/60)/60)/24)+DATE(1970,1,1)</f>
        <v>42256.938414351855</v>
      </c>
      <c r="V3069">
        <f>YEAR(T3069)</f>
        <v>2015</v>
      </c>
      <c r="W3069">
        <f>YEAR(U3069)</f>
        <v>2015</v>
      </c>
    </row>
    <row r="3070" spans="1:23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5">
        <f t="shared" si="47"/>
        <v>42263.691574074073</v>
      </c>
      <c r="L3070" t="b">
        <v>0</v>
      </c>
      <c r="M3070">
        <v>2</v>
      </c>
      <c r="N3070" t="b">
        <v>0</v>
      </c>
      <c r="O3070" t="s">
        <v>8301</v>
      </c>
      <c r="P3070" s="13">
        <v>0</v>
      </c>
      <c r="Q3070">
        <f>IFERROR(ROUND(Kickstarter!E3070/[1]Kickstarter!L3070,2),0)</f>
        <v>0</v>
      </c>
      <c r="R3070" s="16" t="s">
        <v>8335</v>
      </c>
      <c r="S3070" s="16" t="s">
        <v>8338</v>
      </c>
      <c r="T3070" s="15">
        <f>(((Kickstarter!J3070/60)/60)/24)+DATE(1970,1,1)</f>
        <v>42263.691574074073</v>
      </c>
      <c r="U3070" s="15">
        <f>(((Kickstarter!I3070/60)/60)/24)+DATE(1970,1,1)</f>
        <v>42293.691574074073</v>
      </c>
      <c r="V3070">
        <f>YEAR(T3070)</f>
        <v>2015</v>
      </c>
      <c r="W3070">
        <f>YEAR(U3070)</f>
        <v>2015</v>
      </c>
    </row>
    <row r="3071" spans="1:23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5">
        <f t="shared" si="47"/>
        <v>41957.833726851852</v>
      </c>
      <c r="L3071" t="b">
        <v>0</v>
      </c>
      <c r="M3071">
        <v>7</v>
      </c>
      <c r="N3071" t="b">
        <v>0</v>
      </c>
      <c r="O3071" t="s">
        <v>8301</v>
      </c>
      <c r="P3071" s="13">
        <v>0</v>
      </c>
      <c r="Q3071">
        <f>IFERROR(ROUND(Kickstarter!E3071/[1]Kickstarter!L3071,2),0)</f>
        <v>0</v>
      </c>
      <c r="R3071" s="16" t="s">
        <v>8313</v>
      </c>
      <c r="S3071" s="16" t="s">
        <v>8322</v>
      </c>
      <c r="T3071" s="15">
        <f>(((Kickstarter!J3071/60)/60)/24)+DATE(1970,1,1)</f>
        <v>41957.833726851852</v>
      </c>
      <c r="U3071" s="15">
        <f>(((Kickstarter!I3071/60)/60)/24)+DATE(1970,1,1)</f>
        <v>41987.833726851852</v>
      </c>
      <c r="V3071">
        <f>YEAR(T3071)</f>
        <v>2014</v>
      </c>
      <c r="W3071">
        <f>YEAR(U3071)</f>
        <v>2014</v>
      </c>
    </row>
    <row r="3072" spans="1:23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5">
        <f t="shared" si="47"/>
        <v>42690.733437499999</v>
      </c>
      <c r="L3072" t="b">
        <v>0</v>
      </c>
      <c r="M3072">
        <v>16</v>
      </c>
      <c r="N3072" t="b">
        <v>0</v>
      </c>
      <c r="O3072" t="s">
        <v>8301</v>
      </c>
      <c r="P3072" s="13">
        <v>0</v>
      </c>
      <c r="Q3072">
        <f>IFERROR(ROUND(Kickstarter!E3072/[1]Kickstarter!L3072,2),0)</f>
        <v>0</v>
      </c>
      <c r="R3072" s="16" t="s">
        <v>8313</v>
      </c>
      <c r="S3072" s="16" t="s">
        <v>8322</v>
      </c>
      <c r="T3072" s="15">
        <f>(((Kickstarter!J3072/60)/60)/24)+DATE(1970,1,1)</f>
        <v>42690.733437499999</v>
      </c>
      <c r="U3072" s="15">
        <f>(((Kickstarter!I3072/60)/60)/24)+DATE(1970,1,1)</f>
        <v>42711.733437499999</v>
      </c>
      <c r="V3072">
        <f>YEAR(T3072)</f>
        <v>2016</v>
      </c>
      <c r="W3072">
        <f>YEAR(U3072)</f>
        <v>2016</v>
      </c>
    </row>
    <row r="3073" spans="1:23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5">
        <f t="shared" si="47"/>
        <v>42097.732418981483</v>
      </c>
      <c r="L3073" t="b">
        <v>0</v>
      </c>
      <c r="M3073">
        <v>117</v>
      </c>
      <c r="N3073" t="b">
        <v>0</v>
      </c>
      <c r="O3073" t="s">
        <v>8301</v>
      </c>
      <c r="P3073" s="13">
        <v>0</v>
      </c>
      <c r="Q3073">
        <f>IFERROR(ROUND(Kickstarter!E3073/[1]Kickstarter!L3073,2),0)</f>
        <v>0</v>
      </c>
      <c r="R3073" s="16" t="s">
        <v>8313</v>
      </c>
      <c r="S3073" s="16" t="s">
        <v>8322</v>
      </c>
      <c r="T3073" s="15">
        <f>(((Kickstarter!J3073/60)/60)/24)+DATE(1970,1,1)</f>
        <v>42097.732418981483</v>
      </c>
      <c r="U3073" s="15">
        <f>(((Kickstarter!I3073/60)/60)/24)+DATE(1970,1,1)</f>
        <v>42115.249305555553</v>
      </c>
      <c r="V3073">
        <f>YEAR(T3073)</f>
        <v>2015</v>
      </c>
      <c r="W3073">
        <f>YEAR(U3073)</f>
        <v>2015</v>
      </c>
    </row>
    <row r="3074" spans="1:23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5">
        <f t="shared" si="47"/>
        <v>42658.690532407403</v>
      </c>
      <c r="L3074" t="b">
        <v>0</v>
      </c>
      <c r="M3074">
        <v>2</v>
      </c>
      <c r="N3074" t="b">
        <v>0</v>
      </c>
      <c r="O3074" t="s">
        <v>8301</v>
      </c>
      <c r="P3074" s="13">
        <v>0</v>
      </c>
      <c r="Q3074">
        <f>IFERROR(ROUND(Kickstarter!E3074/[1]Kickstarter!L3074,2),0)</f>
        <v>0</v>
      </c>
      <c r="R3074" s="16" t="s">
        <v>8310</v>
      </c>
      <c r="S3074" s="16" t="s">
        <v>8319</v>
      </c>
      <c r="T3074" s="15">
        <f>(((Kickstarter!J3074/60)/60)/24)+DATE(1970,1,1)</f>
        <v>42658.690532407403</v>
      </c>
      <c r="U3074" s="15">
        <f>(((Kickstarter!I3074/60)/60)/24)+DATE(1970,1,1)</f>
        <v>42673.073611111111</v>
      </c>
      <c r="V3074">
        <f>YEAR(T3074)</f>
        <v>2016</v>
      </c>
      <c r="W3074">
        <f>YEAR(U3074)</f>
        <v>2016</v>
      </c>
    </row>
    <row r="3075" spans="1:23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5">
        <f t="shared" ref="K3075:K3138" si="48">(J3075/86400) + DATE(1970,1,1)</f>
        <v>42111.684027777781</v>
      </c>
      <c r="L3075" t="b">
        <v>0</v>
      </c>
      <c r="M3075">
        <v>7</v>
      </c>
      <c r="N3075" t="b">
        <v>0</v>
      </c>
      <c r="O3075" t="s">
        <v>8301</v>
      </c>
      <c r="P3075" s="13">
        <v>0</v>
      </c>
      <c r="Q3075">
        <f>IFERROR(ROUND(Kickstarter!E3075/[1]Kickstarter!L3075,2),0)</f>
        <v>0</v>
      </c>
      <c r="R3075" s="16" t="s">
        <v>8318</v>
      </c>
      <c r="S3075" s="16" t="s">
        <v>8331</v>
      </c>
      <c r="T3075" s="15">
        <f>(((Kickstarter!J3075/60)/60)/24)+DATE(1970,1,1)</f>
        <v>42111.684027777781</v>
      </c>
      <c r="U3075" s="15">
        <f>(((Kickstarter!I3075/60)/60)/24)+DATE(1970,1,1)</f>
        <v>42169.804861111115</v>
      </c>
      <c r="V3075">
        <f>YEAR(T3075)</f>
        <v>2015</v>
      </c>
      <c r="W3075">
        <f>YEAR(U3075)</f>
        <v>2015</v>
      </c>
    </row>
    <row r="3076" spans="1:23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5">
        <f t="shared" si="48"/>
        <v>42409.571284722224</v>
      </c>
      <c r="L3076" t="b">
        <v>0</v>
      </c>
      <c r="M3076">
        <v>3</v>
      </c>
      <c r="N3076" t="b">
        <v>0</v>
      </c>
      <c r="O3076" t="s">
        <v>8301</v>
      </c>
      <c r="P3076" s="13">
        <v>0</v>
      </c>
      <c r="Q3076">
        <f>IFERROR(ROUND(Kickstarter!E3076/[1]Kickstarter!L3076,2),0)</f>
        <v>0</v>
      </c>
      <c r="R3076" s="16" t="s">
        <v>8324</v>
      </c>
      <c r="S3076" s="16" t="s">
        <v>8327</v>
      </c>
      <c r="T3076" s="15">
        <f>(((Kickstarter!J3076/60)/60)/24)+DATE(1970,1,1)</f>
        <v>42409.571284722217</v>
      </c>
      <c r="U3076" s="15">
        <f>(((Kickstarter!I3076/60)/60)/24)+DATE(1970,1,1)</f>
        <v>42439.571284722217</v>
      </c>
      <c r="V3076">
        <f>YEAR(T3076)</f>
        <v>2016</v>
      </c>
      <c r="W3076">
        <f>YEAR(U3076)</f>
        <v>2016</v>
      </c>
    </row>
    <row r="3077" spans="1:23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5">
        <f t="shared" si="48"/>
        <v>42551.102314814816</v>
      </c>
      <c r="L3077" t="b">
        <v>0</v>
      </c>
      <c r="M3077">
        <v>20</v>
      </c>
      <c r="N3077" t="b">
        <v>0</v>
      </c>
      <c r="O3077" t="s">
        <v>8301</v>
      </c>
      <c r="P3077" s="13">
        <v>0</v>
      </c>
      <c r="Q3077">
        <f>IFERROR(ROUND(Kickstarter!E3077/[1]Kickstarter!L3077,2),0)</f>
        <v>0</v>
      </c>
      <c r="R3077" s="16" t="s">
        <v>8324</v>
      </c>
      <c r="S3077" s="16" t="s">
        <v>8327</v>
      </c>
      <c r="T3077" s="15">
        <f>(((Kickstarter!J3077/60)/60)/24)+DATE(1970,1,1)</f>
        <v>42551.102314814809</v>
      </c>
      <c r="U3077" s="15">
        <f>(((Kickstarter!I3077/60)/60)/24)+DATE(1970,1,1)</f>
        <v>42601.102314814809</v>
      </c>
      <c r="V3077">
        <f>YEAR(T3077)</f>
        <v>2016</v>
      </c>
      <c r="W3077">
        <f>YEAR(U3077)</f>
        <v>2016</v>
      </c>
    </row>
    <row r="3078" spans="1:23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5">
        <f t="shared" si="48"/>
        <v>42226.651886574073</v>
      </c>
      <c r="L3078" t="b">
        <v>0</v>
      </c>
      <c r="M3078">
        <v>50</v>
      </c>
      <c r="N3078" t="b">
        <v>0</v>
      </c>
      <c r="O3078" t="s">
        <v>8301</v>
      </c>
      <c r="P3078" s="13">
        <v>0</v>
      </c>
      <c r="Q3078">
        <f>IFERROR(ROUND(Kickstarter!E3078/[1]Kickstarter!L3078,2),0)</f>
        <v>0</v>
      </c>
      <c r="R3078" s="16" t="s">
        <v>8318</v>
      </c>
      <c r="S3078" s="16" t="s">
        <v>8333</v>
      </c>
      <c r="T3078" s="15">
        <f>(((Kickstarter!J3078/60)/60)/24)+DATE(1970,1,1)</f>
        <v>42226.651886574073</v>
      </c>
      <c r="U3078" s="15">
        <f>(((Kickstarter!I3078/60)/60)/24)+DATE(1970,1,1)</f>
        <v>42286.651886574073</v>
      </c>
      <c r="V3078">
        <f>YEAR(T3078)</f>
        <v>2015</v>
      </c>
      <c r="W3078">
        <f>YEAR(U3078)</f>
        <v>2015</v>
      </c>
    </row>
    <row r="3079" spans="1:23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5">
        <f t="shared" si="48"/>
        <v>42766.956921296296</v>
      </c>
      <c r="L3079" t="b">
        <v>0</v>
      </c>
      <c r="M3079">
        <v>2</v>
      </c>
      <c r="N3079" t="b">
        <v>0</v>
      </c>
      <c r="O3079" t="s">
        <v>8301</v>
      </c>
      <c r="P3079" s="13">
        <v>0</v>
      </c>
      <c r="Q3079">
        <f>IFERROR(ROUND(Kickstarter!E3079/[1]Kickstarter!L3079,2),0)</f>
        <v>0</v>
      </c>
      <c r="R3079" s="16" t="s">
        <v>8318</v>
      </c>
      <c r="S3079" s="16" t="s">
        <v>8331</v>
      </c>
      <c r="T3079" s="15">
        <f>(((Kickstarter!J3079/60)/60)/24)+DATE(1970,1,1)</f>
        <v>42766.956921296296</v>
      </c>
      <c r="U3079" s="15">
        <f>(((Kickstarter!I3079/60)/60)/24)+DATE(1970,1,1)</f>
        <v>42796.956921296296</v>
      </c>
      <c r="V3079">
        <f>YEAR(T3079)</f>
        <v>2017</v>
      </c>
      <c r="W3079">
        <f>YEAR(U3079)</f>
        <v>2017</v>
      </c>
    </row>
    <row r="3080" spans="1:23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5">
        <f t="shared" si="48"/>
        <v>42031.138831018514</v>
      </c>
      <c r="L3080" t="b">
        <v>0</v>
      </c>
      <c r="M3080">
        <v>3</v>
      </c>
      <c r="N3080" t="b">
        <v>0</v>
      </c>
      <c r="O3080" t="s">
        <v>8301</v>
      </c>
      <c r="P3080" s="13">
        <v>0</v>
      </c>
      <c r="Q3080">
        <f>IFERROR(ROUND(Kickstarter!E3080/[1]Kickstarter!L3080,2),0)</f>
        <v>0</v>
      </c>
      <c r="R3080" s="16" t="s">
        <v>8310</v>
      </c>
      <c r="S3080" s="16" t="s">
        <v>8319</v>
      </c>
      <c r="T3080" s="15">
        <f>(((Kickstarter!J3080/60)/60)/24)+DATE(1970,1,1)</f>
        <v>42031.138831018514</v>
      </c>
      <c r="U3080" s="15">
        <f>(((Kickstarter!I3080/60)/60)/24)+DATE(1970,1,1)</f>
        <v>42061.138831018514</v>
      </c>
      <c r="V3080">
        <f>YEAR(T3080)</f>
        <v>2015</v>
      </c>
      <c r="W3080">
        <f>YEAR(U3080)</f>
        <v>2015</v>
      </c>
    </row>
    <row r="3081" spans="1:23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5">
        <f t="shared" si="48"/>
        <v>42055.713368055556</v>
      </c>
      <c r="L3081" t="b">
        <v>0</v>
      </c>
      <c r="M3081">
        <v>27</v>
      </c>
      <c r="N3081" t="b">
        <v>0</v>
      </c>
      <c r="O3081" t="s">
        <v>8301</v>
      </c>
      <c r="P3081" s="13">
        <v>0</v>
      </c>
      <c r="Q3081">
        <f>IFERROR(ROUND(Kickstarter!E3081/[1]Kickstarter!L3081,2),0)</f>
        <v>0</v>
      </c>
      <c r="R3081" s="16" t="s">
        <v>8318</v>
      </c>
      <c r="S3081" s="16" t="s">
        <v>8333</v>
      </c>
      <c r="T3081" s="15">
        <f>(((Kickstarter!J3081/60)/60)/24)+DATE(1970,1,1)</f>
        <v>42055.713368055556</v>
      </c>
      <c r="U3081" s="15">
        <f>(((Kickstarter!I3081/60)/60)/24)+DATE(1970,1,1)</f>
        <v>42085.671701388885</v>
      </c>
      <c r="V3081">
        <f>YEAR(T3081)</f>
        <v>2015</v>
      </c>
      <c r="W3081">
        <f>YEAR(U3081)</f>
        <v>2015</v>
      </c>
    </row>
    <row r="3082" spans="1:23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5">
        <f t="shared" si="48"/>
        <v>41940.028287037036</v>
      </c>
      <c r="L3082" t="b">
        <v>0</v>
      </c>
      <c r="M3082">
        <v>7</v>
      </c>
      <c r="N3082" t="b">
        <v>0</v>
      </c>
      <c r="O3082" t="s">
        <v>8301</v>
      </c>
      <c r="P3082" s="13">
        <v>0</v>
      </c>
      <c r="Q3082">
        <f>IFERROR(ROUND(Kickstarter!E3082/[1]Kickstarter!L3082,2),0)</f>
        <v>0</v>
      </c>
      <c r="R3082" s="16" t="s">
        <v>8318</v>
      </c>
      <c r="S3082" s="16" t="s">
        <v>8333</v>
      </c>
      <c r="T3082" s="15">
        <f>(((Kickstarter!J3082/60)/60)/24)+DATE(1970,1,1)</f>
        <v>41940.028287037036</v>
      </c>
      <c r="U3082" s="15">
        <f>(((Kickstarter!I3082/60)/60)/24)+DATE(1970,1,1)</f>
        <v>42000.0699537037</v>
      </c>
      <c r="V3082">
        <f>YEAR(T3082)</f>
        <v>2014</v>
      </c>
      <c r="W3082">
        <f>YEAR(U3082)</f>
        <v>2014</v>
      </c>
    </row>
    <row r="3083" spans="1:23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5">
        <f t="shared" si="48"/>
        <v>42237.181608796294</v>
      </c>
      <c r="L3083" t="b">
        <v>0</v>
      </c>
      <c r="M3083">
        <v>5</v>
      </c>
      <c r="N3083" t="b">
        <v>0</v>
      </c>
      <c r="O3083" t="s">
        <v>8301</v>
      </c>
      <c r="P3083" s="13">
        <v>0</v>
      </c>
      <c r="Q3083">
        <f>IFERROR(ROUND(Kickstarter!E3083/[1]Kickstarter!L3083,2),0)</f>
        <v>0</v>
      </c>
      <c r="R3083" s="16" t="s">
        <v>8318</v>
      </c>
      <c r="S3083" s="16" t="s">
        <v>8331</v>
      </c>
      <c r="T3083" s="15">
        <f>(((Kickstarter!J3083/60)/60)/24)+DATE(1970,1,1)</f>
        <v>42237.181608796294</v>
      </c>
      <c r="U3083" s="15">
        <f>(((Kickstarter!I3083/60)/60)/24)+DATE(1970,1,1)</f>
        <v>42267.181608796294</v>
      </c>
      <c r="V3083">
        <f>YEAR(T3083)</f>
        <v>2015</v>
      </c>
      <c r="W3083">
        <f>YEAR(U3083)</f>
        <v>2015</v>
      </c>
    </row>
    <row r="3084" spans="1:23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5">
        <f t="shared" si="48"/>
        <v>42293.922986111109</v>
      </c>
      <c r="L3084" t="b">
        <v>0</v>
      </c>
      <c r="M3084">
        <v>0</v>
      </c>
      <c r="N3084" t="b">
        <v>0</v>
      </c>
      <c r="O3084" t="s">
        <v>8301</v>
      </c>
      <c r="P3084" s="13">
        <v>0</v>
      </c>
      <c r="Q3084">
        <f>IFERROR(ROUND(Kickstarter!E3084/[1]Kickstarter!L3084,2),0)</f>
        <v>0</v>
      </c>
      <c r="R3084" s="16" t="s">
        <v>8318</v>
      </c>
      <c r="S3084" s="16" t="s">
        <v>8331</v>
      </c>
      <c r="T3084" s="15">
        <f>(((Kickstarter!J3084/60)/60)/24)+DATE(1970,1,1)</f>
        <v>42293.922986111109</v>
      </c>
      <c r="U3084" s="15">
        <f>(((Kickstarter!I3084/60)/60)/24)+DATE(1970,1,1)</f>
        <v>42323.96465277778</v>
      </c>
      <c r="V3084">
        <f>YEAR(T3084)</f>
        <v>2015</v>
      </c>
      <c r="W3084">
        <f>YEAR(U3084)</f>
        <v>2015</v>
      </c>
    </row>
    <row r="3085" spans="1:23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5">
        <f t="shared" si="48"/>
        <v>41853.563402777778</v>
      </c>
      <c r="L3085" t="b">
        <v>0</v>
      </c>
      <c r="M3085">
        <v>3</v>
      </c>
      <c r="N3085" t="b">
        <v>0</v>
      </c>
      <c r="O3085" t="s">
        <v>8301</v>
      </c>
      <c r="P3085" s="13">
        <v>0</v>
      </c>
      <c r="Q3085">
        <f>IFERROR(ROUND(Kickstarter!E3085/[1]Kickstarter!L3085,2),0)</f>
        <v>0</v>
      </c>
      <c r="R3085" s="16" t="s">
        <v>8318</v>
      </c>
      <c r="S3085" s="16" t="s">
        <v>8331</v>
      </c>
      <c r="T3085" s="15">
        <f>(((Kickstarter!J3085/60)/60)/24)+DATE(1970,1,1)</f>
        <v>41853.563402777778</v>
      </c>
      <c r="U3085" s="15">
        <f>(((Kickstarter!I3085/60)/60)/24)+DATE(1970,1,1)</f>
        <v>41883.208333333336</v>
      </c>
      <c r="V3085">
        <f>YEAR(T3085)</f>
        <v>2014</v>
      </c>
      <c r="W3085">
        <f>YEAR(U3085)</f>
        <v>2014</v>
      </c>
    </row>
    <row r="3086" spans="1:23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5">
        <f t="shared" si="48"/>
        <v>42100.723738425921</v>
      </c>
      <c r="L3086" t="b">
        <v>0</v>
      </c>
      <c r="M3086">
        <v>6</v>
      </c>
      <c r="N3086" t="b">
        <v>0</v>
      </c>
      <c r="O3086" t="s">
        <v>8301</v>
      </c>
      <c r="P3086" s="13">
        <v>0</v>
      </c>
      <c r="Q3086">
        <f>IFERROR(ROUND(Kickstarter!E3086/[1]Kickstarter!L3086,2),0)</f>
        <v>0</v>
      </c>
      <c r="R3086" s="16" t="s">
        <v>8315</v>
      </c>
      <c r="S3086" s="16" t="s">
        <v>8320</v>
      </c>
      <c r="T3086" s="15">
        <f>(((Kickstarter!J3086/60)/60)/24)+DATE(1970,1,1)</f>
        <v>42100.723738425921</v>
      </c>
      <c r="U3086" s="15">
        <f>(((Kickstarter!I3086/60)/60)/24)+DATE(1970,1,1)</f>
        <v>42129.783333333333</v>
      </c>
      <c r="V3086">
        <f>YEAR(T3086)</f>
        <v>2015</v>
      </c>
      <c r="W3086">
        <f>YEAR(U3086)</f>
        <v>2015</v>
      </c>
    </row>
    <row r="3087" spans="1:23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5">
        <f t="shared" si="48"/>
        <v>42246.883784722224</v>
      </c>
      <c r="L3087" t="b">
        <v>0</v>
      </c>
      <c r="M3087">
        <v>9</v>
      </c>
      <c r="N3087" t="b">
        <v>0</v>
      </c>
      <c r="O3087" t="s">
        <v>8301</v>
      </c>
      <c r="P3087" s="13">
        <v>0</v>
      </c>
      <c r="Q3087">
        <f>IFERROR(ROUND(Kickstarter!E3087/[1]Kickstarter!L3087,2),0)</f>
        <v>0</v>
      </c>
      <c r="R3087" s="16" t="s">
        <v>8335</v>
      </c>
      <c r="S3087" s="16" t="s">
        <v>8338</v>
      </c>
      <c r="T3087" s="15">
        <f>(((Kickstarter!J3087/60)/60)/24)+DATE(1970,1,1)</f>
        <v>42246.883784722217</v>
      </c>
      <c r="U3087" s="15">
        <f>(((Kickstarter!I3087/60)/60)/24)+DATE(1970,1,1)</f>
        <v>42276.883784722217</v>
      </c>
      <c r="V3087">
        <f>YEAR(T3087)</f>
        <v>2015</v>
      </c>
      <c r="W3087">
        <f>YEAR(U3087)</f>
        <v>2015</v>
      </c>
    </row>
    <row r="3088" spans="1:23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5">
        <f t="shared" si="48"/>
        <v>42173.67082175926</v>
      </c>
      <c r="L3088" t="b">
        <v>0</v>
      </c>
      <c r="M3088">
        <v>3</v>
      </c>
      <c r="N3088" t="b">
        <v>0</v>
      </c>
      <c r="O3088" t="s">
        <v>8301</v>
      </c>
      <c r="P3088" s="13">
        <v>0</v>
      </c>
      <c r="Q3088">
        <f>IFERROR(ROUND(Kickstarter!E3088/[1]Kickstarter!L3088,2),0)</f>
        <v>0</v>
      </c>
      <c r="R3088" s="16" t="s">
        <v>8313</v>
      </c>
      <c r="S3088" s="16" t="s">
        <v>8322</v>
      </c>
      <c r="T3088" s="15">
        <f>(((Kickstarter!J3088/60)/60)/24)+DATE(1970,1,1)</f>
        <v>42173.67082175926</v>
      </c>
      <c r="U3088" s="15">
        <f>(((Kickstarter!I3088/60)/60)/24)+DATE(1970,1,1)</f>
        <v>42233.67082175926</v>
      </c>
      <c r="V3088">
        <f>YEAR(T3088)</f>
        <v>2015</v>
      </c>
      <c r="W3088">
        <f>YEAR(U3088)</f>
        <v>2015</v>
      </c>
    </row>
    <row r="3089" spans="1:23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5">
        <f t="shared" si="48"/>
        <v>42665.150347222225</v>
      </c>
      <c r="L3089" t="b">
        <v>0</v>
      </c>
      <c r="M3089">
        <v>2</v>
      </c>
      <c r="N3089" t="b">
        <v>0</v>
      </c>
      <c r="O3089" t="s">
        <v>8301</v>
      </c>
      <c r="P3089" s="13">
        <v>0</v>
      </c>
      <c r="Q3089">
        <f>IFERROR(ROUND(Kickstarter!E3089/[1]Kickstarter!L3089,2),0)</f>
        <v>0</v>
      </c>
      <c r="R3089" s="16" t="s">
        <v>8324</v>
      </c>
      <c r="S3089" s="16" t="s">
        <v>8327</v>
      </c>
      <c r="T3089" s="15">
        <f>(((Kickstarter!J3089/60)/60)/24)+DATE(1970,1,1)</f>
        <v>42665.150347222225</v>
      </c>
      <c r="U3089" s="15">
        <f>(((Kickstarter!I3089/60)/60)/24)+DATE(1970,1,1)</f>
        <v>42725.192013888889</v>
      </c>
      <c r="V3089">
        <f>YEAR(T3089)</f>
        <v>2016</v>
      </c>
      <c r="W3089">
        <f>YEAR(U3089)</f>
        <v>2016</v>
      </c>
    </row>
    <row r="3090" spans="1:23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5">
        <f t="shared" si="48"/>
        <v>41981.57230324074</v>
      </c>
      <c r="L3090" t="b">
        <v>0</v>
      </c>
      <c r="M3090">
        <v>3</v>
      </c>
      <c r="N3090" t="b">
        <v>0</v>
      </c>
      <c r="O3090" t="s">
        <v>8301</v>
      </c>
      <c r="P3090" s="13">
        <v>0</v>
      </c>
      <c r="Q3090">
        <f>IFERROR(ROUND(Kickstarter!E3090/[1]Kickstarter!L3090,2),0)</f>
        <v>0</v>
      </c>
      <c r="R3090" s="16" t="s">
        <v>8324</v>
      </c>
      <c r="S3090" s="16" t="s">
        <v>8341</v>
      </c>
      <c r="T3090" s="15">
        <f>(((Kickstarter!J3090/60)/60)/24)+DATE(1970,1,1)</f>
        <v>41981.57230324074</v>
      </c>
      <c r="U3090" s="15">
        <f>(((Kickstarter!I3090/60)/60)/24)+DATE(1970,1,1)</f>
        <v>42012.570138888885</v>
      </c>
      <c r="V3090">
        <f>YEAR(T3090)</f>
        <v>2014</v>
      </c>
      <c r="W3090">
        <f>YEAR(U3090)</f>
        <v>2015</v>
      </c>
    </row>
    <row r="3091" spans="1:23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5">
        <f t="shared" si="48"/>
        <v>42528.542627314819</v>
      </c>
      <c r="L3091" t="b">
        <v>0</v>
      </c>
      <c r="M3091">
        <v>45</v>
      </c>
      <c r="N3091" t="b">
        <v>0</v>
      </c>
      <c r="O3091" t="s">
        <v>8301</v>
      </c>
      <c r="P3091" s="13">
        <v>0</v>
      </c>
      <c r="Q3091">
        <f>IFERROR(ROUND(Kickstarter!E3091/[1]Kickstarter!L3091,2),0)</f>
        <v>0</v>
      </c>
      <c r="R3091" s="16" t="s">
        <v>8308</v>
      </c>
      <c r="S3091" s="16" t="s">
        <v>8307</v>
      </c>
      <c r="T3091" s="15">
        <f>(((Kickstarter!J3091/60)/60)/24)+DATE(1970,1,1)</f>
        <v>42528.542627314819</v>
      </c>
      <c r="U3091" s="15">
        <f>(((Kickstarter!I3091/60)/60)/24)+DATE(1970,1,1)</f>
        <v>42560.082638888889</v>
      </c>
      <c r="V3091">
        <f>YEAR(T3091)</f>
        <v>2016</v>
      </c>
      <c r="W3091">
        <f>YEAR(U3091)</f>
        <v>2016</v>
      </c>
    </row>
    <row r="3092" spans="1:23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5">
        <f t="shared" si="48"/>
        <v>42065.818807870368</v>
      </c>
      <c r="L3092" t="b">
        <v>0</v>
      </c>
      <c r="M3092">
        <v>9</v>
      </c>
      <c r="N3092" t="b">
        <v>0</v>
      </c>
      <c r="O3092" t="s">
        <v>8301</v>
      </c>
      <c r="P3092" s="13">
        <v>0</v>
      </c>
      <c r="Q3092">
        <f>IFERROR(ROUND(Kickstarter!E3092/[1]Kickstarter!L3092,2),0)</f>
        <v>0</v>
      </c>
      <c r="R3092" s="16" t="s">
        <v>8308</v>
      </c>
      <c r="S3092" s="16" t="s">
        <v>8307</v>
      </c>
      <c r="T3092" s="15">
        <f>(((Kickstarter!J3092/60)/60)/24)+DATE(1970,1,1)</f>
        <v>42065.818807870368</v>
      </c>
      <c r="U3092" s="15">
        <f>(((Kickstarter!I3092/60)/60)/24)+DATE(1970,1,1)</f>
        <v>42125.777141203704</v>
      </c>
      <c r="V3092">
        <f>YEAR(T3092)</f>
        <v>2015</v>
      </c>
      <c r="W3092">
        <f>YEAR(U3092)</f>
        <v>2015</v>
      </c>
    </row>
    <row r="3093" spans="1:23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5">
        <f t="shared" si="48"/>
        <v>42566.948414351849</v>
      </c>
      <c r="L3093" t="b">
        <v>0</v>
      </c>
      <c r="M3093">
        <v>9</v>
      </c>
      <c r="N3093" t="b">
        <v>0</v>
      </c>
      <c r="O3093" t="s">
        <v>8301</v>
      </c>
      <c r="P3093" s="13">
        <v>0</v>
      </c>
      <c r="Q3093">
        <f>IFERROR(ROUND(Kickstarter!E3093/[1]Kickstarter!L3093,2),0)</f>
        <v>0</v>
      </c>
      <c r="R3093" s="16" t="s">
        <v>8335</v>
      </c>
      <c r="S3093" s="16" t="s">
        <v>8334</v>
      </c>
      <c r="T3093" s="15">
        <f>(((Kickstarter!J3093/60)/60)/24)+DATE(1970,1,1)</f>
        <v>42566.948414351849</v>
      </c>
      <c r="U3093" s="15">
        <f>(((Kickstarter!I3093/60)/60)/24)+DATE(1970,1,1)</f>
        <v>42596.948414351849</v>
      </c>
      <c r="V3093">
        <f>YEAR(T3093)</f>
        <v>2016</v>
      </c>
      <c r="W3093">
        <f>YEAR(U3093)</f>
        <v>2016</v>
      </c>
    </row>
    <row r="3094" spans="1:23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5">
        <f t="shared" si="48"/>
        <v>42255.619351851856</v>
      </c>
      <c r="L3094" t="b">
        <v>0</v>
      </c>
      <c r="M3094">
        <v>21</v>
      </c>
      <c r="N3094" t="b">
        <v>0</v>
      </c>
      <c r="O3094" t="s">
        <v>8301</v>
      </c>
      <c r="P3094" s="13">
        <v>0</v>
      </c>
      <c r="Q3094">
        <f>IFERROR(ROUND(Kickstarter!E3094/[1]Kickstarter!L3094,2),0)</f>
        <v>0</v>
      </c>
      <c r="R3094" s="16" t="s">
        <v>8313</v>
      </c>
      <c r="S3094" s="16" t="s">
        <v>8322</v>
      </c>
      <c r="T3094" s="15">
        <f>(((Kickstarter!J3094/60)/60)/24)+DATE(1970,1,1)</f>
        <v>42255.619351851856</v>
      </c>
      <c r="U3094" s="15">
        <f>(((Kickstarter!I3094/60)/60)/24)+DATE(1970,1,1)</f>
        <v>42292.916666666672</v>
      </c>
      <c r="V3094">
        <f>YEAR(T3094)</f>
        <v>2015</v>
      </c>
      <c r="W3094">
        <f>YEAR(U3094)</f>
        <v>2015</v>
      </c>
    </row>
    <row r="3095" spans="1:23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5">
        <f t="shared" si="48"/>
        <v>41760.909039351856</v>
      </c>
      <c r="L3095" t="b">
        <v>0</v>
      </c>
      <c r="M3095">
        <v>17</v>
      </c>
      <c r="N3095" t="b">
        <v>0</v>
      </c>
      <c r="O3095" t="s">
        <v>8301</v>
      </c>
      <c r="P3095" s="13">
        <v>0</v>
      </c>
      <c r="Q3095">
        <f>IFERROR(ROUND(Kickstarter!E3095/[1]Kickstarter!L3095,2),0)</f>
        <v>0</v>
      </c>
      <c r="R3095" s="16" t="s">
        <v>8313</v>
      </c>
      <c r="S3095" s="16" t="s">
        <v>8322</v>
      </c>
      <c r="T3095" s="15">
        <f>(((Kickstarter!J3095/60)/60)/24)+DATE(1970,1,1)</f>
        <v>41760.909039351849</v>
      </c>
      <c r="U3095" s="15">
        <f>(((Kickstarter!I3095/60)/60)/24)+DATE(1970,1,1)</f>
        <v>41791.165972222225</v>
      </c>
      <c r="V3095">
        <f>YEAR(T3095)</f>
        <v>2014</v>
      </c>
      <c r="W3095">
        <f>YEAR(U3095)</f>
        <v>2014</v>
      </c>
    </row>
    <row r="3096" spans="1:23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5">
        <f t="shared" si="48"/>
        <v>42207.795787037037</v>
      </c>
      <c r="L3096" t="b">
        <v>0</v>
      </c>
      <c r="M3096">
        <v>1</v>
      </c>
      <c r="N3096" t="b">
        <v>0</v>
      </c>
      <c r="O3096" t="s">
        <v>8301</v>
      </c>
      <c r="P3096" s="13">
        <v>0</v>
      </c>
      <c r="Q3096">
        <f>IFERROR(ROUND(Kickstarter!E3096/[1]Kickstarter!L3096,2),0)</f>
        <v>0</v>
      </c>
      <c r="R3096" s="16" t="s">
        <v>8313</v>
      </c>
      <c r="S3096" s="16" t="s">
        <v>8343</v>
      </c>
      <c r="T3096" s="15">
        <f>(((Kickstarter!J3096/60)/60)/24)+DATE(1970,1,1)</f>
        <v>42207.795787037037</v>
      </c>
      <c r="U3096" s="15">
        <f>(((Kickstarter!I3096/60)/60)/24)+DATE(1970,1,1)</f>
        <v>42267.795787037037</v>
      </c>
      <c r="V3096">
        <f>YEAR(T3096)</f>
        <v>2015</v>
      </c>
      <c r="W3096">
        <f>YEAR(U3096)</f>
        <v>2015</v>
      </c>
    </row>
    <row r="3097" spans="1:23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5">
        <f t="shared" si="48"/>
        <v>42523.025231481486</v>
      </c>
      <c r="L3097" t="b">
        <v>0</v>
      </c>
      <c r="M3097">
        <v>1</v>
      </c>
      <c r="N3097" t="b">
        <v>0</v>
      </c>
      <c r="O3097" t="s">
        <v>8301</v>
      </c>
      <c r="P3097" s="13">
        <v>0</v>
      </c>
      <c r="Q3097">
        <f>IFERROR(ROUND(Kickstarter!E3097/[1]Kickstarter!L3097,2),0)</f>
        <v>0</v>
      </c>
      <c r="R3097" s="16" t="s">
        <v>8313</v>
      </c>
      <c r="S3097" s="16" t="s">
        <v>8322</v>
      </c>
      <c r="T3097" s="15">
        <f>(((Kickstarter!J3097/60)/60)/24)+DATE(1970,1,1)</f>
        <v>42523.025231481486</v>
      </c>
      <c r="U3097" s="15">
        <f>(((Kickstarter!I3097/60)/60)/24)+DATE(1970,1,1)</f>
        <v>42583.025231481486</v>
      </c>
      <c r="V3097">
        <f>YEAR(T3097)</f>
        <v>2016</v>
      </c>
      <c r="W3097">
        <f>YEAR(U3097)</f>
        <v>2016</v>
      </c>
    </row>
    <row r="3098" spans="1:23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5">
        <f t="shared" si="48"/>
        <v>42114.825532407413</v>
      </c>
      <c r="L3098" t="b">
        <v>0</v>
      </c>
      <c r="M3098">
        <v>14</v>
      </c>
      <c r="N3098" t="b">
        <v>0</v>
      </c>
      <c r="O3098" t="s">
        <v>8301</v>
      </c>
      <c r="P3098" s="13">
        <v>0</v>
      </c>
      <c r="Q3098">
        <f>IFERROR(ROUND(Kickstarter!E3098/[1]Kickstarter!L3098,2),0)</f>
        <v>0</v>
      </c>
      <c r="R3098" s="16" t="s">
        <v>8313</v>
      </c>
      <c r="S3098" s="16" t="s">
        <v>8322</v>
      </c>
      <c r="T3098" s="15">
        <f>(((Kickstarter!J3098/60)/60)/24)+DATE(1970,1,1)</f>
        <v>42114.825532407413</v>
      </c>
      <c r="U3098" s="15">
        <f>(((Kickstarter!I3098/60)/60)/24)+DATE(1970,1,1)</f>
        <v>42144.825532407413</v>
      </c>
      <c r="V3098">
        <f>YEAR(T3098)</f>
        <v>2015</v>
      </c>
      <c r="W3098">
        <f>YEAR(U3098)</f>
        <v>2015</v>
      </c>
    </row>
    <row r="3099" spans="1:23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5">
        <f t="shared" si="48"/>
        <v>42629.503483796296</v>
      </c>
      <c r="L3099" t="b">
        <v>0</v>
      </c>
      <c r="M3099">
        <v>42</v>
      </c>
      <c r="N3099" t="b">
        <v>0</v>
      </c>
      <c r="O3099" t="s">
        <v>8301</v>
      </c>
      <c r="P3099" s="13">
        <v>0</v>
      </c>
      <c r="Q3099">
        <f>IFERROR(ROUND(Kickstarter!E3099/[1]Kickstarter!L3099,2),0)</f>
        <v>0</v>
      </c>
      <c r="R3099" s="16" t="s">
        <v>8324</v>
      </c>
      <c r="S3099" s="16" t="s">
        <v>8339</v>
      </c>
      <c r="T3099" s="15">
        <f>(((Kickstarter!J3099/60)/60)/24)+DATE(1970,1,1)</f>
        <v>42629.503483796296</v>
      </c>
      <c r="U3099" s="15">
        <f>(((Kickstarter!I3099/60)/60)/24)+DATE(1970,1,1)</f>
        <v>42650.583333333328</v>
      </c>
      <c r="V3099">
        <f>YEAR(T3099)</f>
        <v>2016</v>
      </c>
      <c r="W3099">
        <f>YEAR(U3099)</f>
        <v>2016</v>
      </c>
    </row>
    <row r="3100" spans="1:23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5">
        <f t="shared" si="48"/>
        <v>42359.792233796295</v>
      </c>
      <c r="L3100" t="b">
        <v>0</v>
      </c>
      <c r="M3100">
        <v>27</v>
      </c>
      <c r="N3100" t="b">
        <v>0</v>
      </c>
      <c r="O3100" t="s">
        <v>8301</v>
      </c>
      <c r="P3100" s="13">
        <v>0</v>
      </c>
      <c r="Q3100">
        <f>IFERROR(ROUND(Kickstarter!E3100/[1]Kickstarter!L3100,2),0)</f>
        <v>0</v>
      </c>
      <c r="R3100" s="16" t="s">
        <v>8310</v>
      </c>
      <c r="S3100" s="16" t="s">
        <v>8309</v>
      </c>
      <c r="T3100" s="15">
        <f>(((Kickstarter!J3100/60)/60)/24)+DATE(1970,1,1)</f>
        <v>42359.792233796295</v>
      </c>
      <c r="U3100" s="15">
        <f>(((Kickstarter!I3100/60)/60)/24)+DATE(1970,1,1)</f>
        <v>42408.01180555555</v>
      </c>
      <c r="V3100">
        <f>YEAR(T3100)</f>
        <v>2015</v>
      </c>
      <c r="W3100">
        <f>YEAR(U3100)</f>
        <v>2016</v>
      </c>
    </row>
    <row r="3101" spans="1:23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5">
        <f t="shared" si="48"/>
        <v>42382.189710648148</v>
      </c>
      <c r="L3101" t="b">
        <v>0</v>
      </c>
      <c r="M3101">
        <v>5</v>
      </c>
      <c r="N3101" t="b">
        <v>0</v>
      </c>
      <c r="O3101" t="s">
        <v>8301</v>
      </c>
      <c r="P3101" s="13">
        <v>0</v>
      </c>
      <c r="Q3101">
        <f>IFERROR(ROUND(Kickstarter!E3101/[1]Kickstarter!L3101,2),0)</f>
        <v>0</v>
      </c>
      <c r="R3101" s="16" t="s">
        <v>8310</v>
      </c>
      <c r="S3101" s="16" t="s">
        <v>8309</v>
      </c>
      <c r="T3101" s="15">
        <f>(((Kickstarter!J3101/60)/60)/24)+DATE(1970,1,1)</f>
        <v>42382.189710648148</v>
      </c>
      <c r="U3101" s="15">
        <f>(((Kickstarter!I3101/60)/60)/24)+DATE(1970,1,1)</f>
        <v>42412.189710648148</v>
      </c>
      <c r="V3101">
        <f>YEAR(T3101)</f>
        <v>2016</v>
      </c>
      <c r="W3101">
        <f>YEAR(U3101)</f>
        <v>2016</v>
      </c>
    </row>
    <row r="3102" spans="1:23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5">
        <f t="shared" si="48"/>
        <v>41902.622395833336</v>
      </c>
      <c r="L3102" t="b">
        <v>0</v>
      </c>
      <c r="M3102">
        <v>13</v>
      </c>
      <c r="N3102" t="b">
        <v>0</v>
      </c>
      <c r="O3102" t="s">
        <v>8301</v>
      </c>
      <c r="P3102" s="13">
        <v>0</v>
      </c>
      <c r="Q3102">
        <f>IFERROR(ROUND(Kickstarter!E3102/[1]Kickstarter!L3102,2),0)</f>
        <v>0</v>
      </c>
      <c r="R3102" s="16" t="s">
        <v>8310</v>
      </c>
      <c r="S3102" s="16" t="s">
        <v>8309</v>
      </c>
      <c r="T3102" s="15">
        <f>(((Kickstarter!J3102/60)/60)/24)+DATE(1970,1,1)</f>
        <v>41902.622395833336</v>
      </c>
      <c r="U3102" s="15">
        <f>(((Kickstarter!I3102/60)/60)/24)+DATE(1970,1,1)</f>
        <v>41932.622395833336</v>
      </c>
      <c r="V3102">
        <f>YEAR(T3102)</f>
        <v>2014</v>
      </c>
      <c r="W3102">
        <f>YEAR(U3102)</f>
        <v>2014</v>
      </c>
    </row>
    <row r="3103" spans="1:23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5">
        <f t="shared" si="48"/>
        <v>42171.383530092593</v>
      </c>
      <c r="L3103" t="b">
        <v>0</v>
      </c>
      <c r="M3103">
        <v>12</v>
      </c>
      <c r="N3103" t="b">
        <v>0</v>
      </c>
      <c r="O3103" t="s">
        <v>8301</v>
      </c>
      <c r="P3103" s="13">
        <v>0</v>
      </c>
      <c r="Q3103">
        <f>IFERROR(ROUND(Kickstarter!E3103/[1]Kickstarter!L3103,2),0)</f>
        <v>0</v>
      </c>
      <c r="R3103" s="16" t="s">
        <v>8310</v>
      </c>
      <c r="S3103" s="16" t="s">
        <v>8309</v>
      </c>
      <c r="T3103" s="15">
        <f>(((Kickstarter!J3103/60)/60)/24)+DATE(1970,1,1)</f>
        <v>42171.383530092593</v>
      </c>
      <c r="U3103" s="15">
        <f>(((Kickstarter!I3103/60)/60)/24)+DATE(1970,1,1)</f>
        <v>42201.330555555556</v>
      </c>
      <c r="V3103">
        <f>YEAR(T3103)</f>
        <v>2015</v>
      </c>
      <c r="W3103">
        <f>YEAR(U3103)</f>
        <v>2015</v>
      </c>
    </row>
    <row r="3104" spans="1:23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5">
        <f t="shared" si="48"/>
        <v>42555.340486111112</v>
      </c>
      <c r="L3104" t="b">
        <v>0</v>
      </c>
      <c r="M3104">
        <v>90</v>
      </c>
      <c r="N3104" t="b">
        <v>0</v>
      </c>
      <c r="O3104" t="s">
        <v>8301</v>
      </c>
      <c r="P3104" s="13">
        <v>0</v>
      </c>
      <c r="Q3104">
        <f>IFERROR(ROUND(Kickstarter!E3104/[1]Kickstarter!L3104,2),0)</f>
        <v>0</v>
      </c>
      <c r="R3104" s="16" t="s">
        <v>8310</v>
      </c>
      <c r="S3104" s="16" t="s">
        <v>8309</v>
      </c>
      <c r="T3104" s="15">
        <f>(((Kickstarter!J3104/60)/60)/24)+DATE(1970,1,1)</f>
        <v>42555.340486111112</v>
      </c>
      <c r="U3104" s="15">
        <f>(((Kickstarter!I3104/60)/60)/24)+DATE(1970,1,1)</f>
        <v>42605.340486111112</v>
      </c>
      <c r="V3104">
        <f>YEAR(T3104)</f>
        <v>2016</v>
      </c>
      <c r="W3104">
        <f>YEAR(U3104)</f>
        <v>2016</v>
      </c>
    </row>
    <row r="3105" spans="1:23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5">
        <f t="shared" si="48"/>
        <v>42107.156319444446</v>
      </c>
      <c r="L3105" t="b">
        <v>0</v>
      </c>
      <c r="M3105">
        <v>2</v>
      </c>
      <c r="N3105" t="b">
        <v>0</v>
      </c>
      <c r="O3105" t="s">
        <v>8301</v>
      </c>
      <c r="P3105" s="13">
        <v>0</v>
      </c>
      <c r="Q3105">
        <f>IFERROR(ROUND(Kickstarter!E3105/[1]Kickstarter!L3105,2),0)</f>
        <v>0</v>
      </c>
      <c r="R3105" s="16" t="s">
        <v>8310</v>
      </c>
      <c r="S3105" s="16" t="s">
        <v>8309</v>
      </c>
      <c r="T3105" s="15">
        <f>(((Kickstarter!J3105/60)/60)/24)+DATE(1970,1,1)</f>
        <v>42107.156319444446</v>
      </c>
      <c r="U3105" s="15">
        <f>(((Kickstarter!I3105/60)/60)/24)+DATE(1970,1,1)</f>
        <v>42167.156319444446</v>
      </c>
      <c r="V3105">
        <f>YEAR(T3105)</f>
        <v>2015</v>
      </c>
      <c r="W3105">
        <f>YEAR(U3105)</f>
        <v>2015</v>
      </c>
    </row>
    <row r="3106" spans="1:23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5">
        <f t="shared" si="48"/>
        <v>42006.908692129626</v>
      </c>
      <c r="L3106" t="b">
        <v>0</v>
      </c>
      <c r="M3106">
        <v>5</v>
      </c>
      <c r="N3106" t="b">
        <v>0</v>
      </c>
      <c r="O3106" t="s">
        <v>8301</v>
      </c>
      <c r="P3106" s="13">
        <v>0</v>
      </c>
      <c r="Q3106">
        <f>IFERROR(ROUND(Kickstarter!E3106/[1]Kickstarter!L3106,2),0)</f>
        <v>0</v>
      </c>
      <c r="R3106" s="16" t="s">
        <v>8313</v>
      </c>
      <c r="S3106" s="16" t="s">
        <v>8322</v>
      </c>
      <c r="T3106" s="15">
        <f>(((Kickstarter!J3106/60)/60)/24)+DATE(1970,1,1)</f>
        <v>42006.908692129626</v>
      </c>
      <c r="U3106" s="15">
        <f>(((Kickstarter!I3106/60)/60)/24)+DATE(1970,1,1)</f>
        <v>42038.083333333328</v>
      </c>
      <c r="V3106">
        <f>YEAR(T3106)</f>
        <v>2015</v>
      </c>
      <c r="W3106">
        <f>YEAR(U3106)</f>
        <v>2015</v>
      </c>
    </row>
    <row r="3107" spans="1:23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5">
        <f t="shared" si="48"/>
        <v>41876.718935185185</v>
      </c>
      <c r="L3107" t="b">
        <v>0</v>
      </c>
      <c r="M3107">
        <v>31</v>
      </c>
      <c r="N3107" t="b">
        <v>0</v>
      </c>
      <c r="O3107" t="s">
        <v>8301</v>
      </c>
      <c r="P3107" s="13">
        <v>0</v>
      </c>
      <c r="Q3107">
        <f>IFERROR(ROUND(Kickstarter!E3107/[1]Kickstarter!L3107,2),0)</f>
        <v>0</v>
      </c>
      <c r="R3107" s="16" t="s">
        <v>8315</v>
      </c>
      <c r="S3107" s="16" t="s">
        <v>8320</v>
      </c>
      <c r="T3107" s="15">
        <f>(((Kickstarter!J3107/60)/60)/24)+DATE(1970,1,1)</f>
        <v>41876.718935185185</v>
      </c>
      <c r="U3107" s="15">
        <f>(((Kickstarter!I3107/60)/60)/24)+DATE(1970,1,1)</f>
        <v>41931.208333333336</v>
      </c>
      <c r="V3107">
        <f>YEAR(T3107)</f>
        <v>2014</v>
      </c>
      <c r="W3107">
        <f>YEAR(U3107)</f>
        <v>2014</v>
      </c>
    </row>
    <row r="3108" spans="1:23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5">
        <f t="shared" si="48"/>
        <v>42241.429120370369</v>
      </c>
      <c r="L3108" t="b">
        <v>0</v>
      </c>
      <c r="M3108">
        <v>4</v>
      </c>
      <c r="N3108" t="b">
        <v>0</v>
      </c>
      <c r="O3108" t="s">
        <v>8301</v>
      </c>
      <c r="P3108" s="13">
        <v>0</v>
      </c>
      <c r="Q3108">
        <f>IFERROR(ROUND(Kickstarter!E3108/[1]Kickstarter!L3108,2),0)</f>
        <v>0</v>
      </c>
      <c r="R3108" s="16" t="s">
        <v>8313</v>
      </c>
      <c r="S3108" s="16" t="s">
        <v>8322</v>
      </c>
      <c r="T3108" s="15">
        <f>(((Kickstarter!J3108/60)/60)/24)+DATE(1970,1,1)</f>
        <v>42241.429120370376</v>
      </c>
      <c r="U3108" s="15">
        <f>(((Kickstarter!I3108/60)/60)/24)+DATE(1970,1,1)</f>
        <v>42263.916666666672</v>
      </c>
      <c r="V3108">
        <f>YEAR(T3108)</f>
        <v>2015</v>
      </c>
      <c r="W3108">
        <f>YEAR(U3108)</f>
        <v>2015</v>
      </c>
    </row>
    <row r="3109" spans="1:23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5">
        <f t="shared" si="48"/>
        <v>42128.814247685186</v>
      </c>
      <c r="L3109" t="b">
        <v>0</v>
      </c>
      <c r="M3109">
        <v>29</v>
      </c>
      <c r="N3109" t="b">
        <v>0</v>
      </c>
      <c r="O3109" t="s">
        <v>8301</v>
      </c>
      <c r="P3109" s="13">
        <v>0</v>
      </c>
      <c r="Q3109">
        <f>IFERROR(ROUND(Kickstarter!E3109/[1]Kickstarter!L3109,2),0)</f>
        <v>0</v>
      </c>
      <c r="R3109" s="16" t="s">
        <v>8310</v>
      </c>
      <c r="S3109" s="16" t="s">
        <v>8311</v>
      </c>
      <c r="T3109" s="15">
        <f>(((Kickstarter!J3109/60)/60)/24)+DATE(1970,1,1)</f>
        <v>42128.814247685179</v>
      </c>
      <c r="U3109" s="15">
        <f>(((Kickstarter!I3109/60)/60)/24)+DATE(1970,1,1)</f>
        <v>42135.814247685179</v>
      </c>
      <c r="V3109">
        <f>YEAR(T3109)</f>
        <v>2015</v>
      </c>
      <c r="W3109">
        <f>YEAR(U3109)</f>
        <v>2015</v>
      </c>
    </row>
    <row r="3110" spans="1:23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5">
        <f t="shared" si="48"/>
        <v>42062.680486111116</v>
      </c>
      <c r="L3110" t="b">
        <v>0</v>
      </c>
      <c r="M3110">
        <v>2</v>
      </c>
      <c r="N3110" t="b">
        <v>0</v>
      </c>
      <c r="O3110" t="s">
        <v>8301</v>
      </c>
      <c r="P3110" s="13">
        <v>0</v>
      </c>
      <c r="Q3110">
        <f>IFERROR(ROUND(Kickstarter!E3110/[1]Kickstarter!L3110,2),0)</f>
        <v>0</v>
      </c>
      <c r="R3110" s="16" t="s">
        <v>8310</v>
      </c>
      <c r="S3110" s="16" t="s">
        <v>8309</v>
      </c>
      <c r="T3110" s="15">
        <f>(((Kickstarter!J3110/60)/60)/24)+DATE(1970,1,1)</f>
        <v>42062.680486111116</v>
      </c>
      <c r="U3110" s="15">
        <f>(((Kickstarter!I3110/60)/60)/24)+DATE(1970,1,1)</f>
        <v>42122.638819444444</v>
      </c>
      <c r="V3110">
        <f>YEAR(T3110)</f>
        <v>2015</v>
      </c>
      <c r="W3110">
        <f>YEAR(U3110)</f>
        <v>2015</v>
      </c>
    </row>
    <row r="3111" spans="1:23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5">
        <f t="shared" si="48"/>
        <v>41844.125115740739</v>
      </c>
      <c r="L3111" t="b">
        <v>0</v>
      </c>
      <c r="M3111">
        <v>114</v>
      </c>
      <c r="N3111" t="b">
        <v>0</v>
      </c>
      <c r="O3111" t="s">
        <v>8301</v>
      </c>
      <c r="P3111" s="13">
        <v>0</v>
      </c>
      <c r="Q3111">
        <f>IFERROR(ROUND(Kickstarter!E3111/[1]Kickstarter!L3111,2),0)</f>
        <v>0</v>
      </c>
      <c r="R3111" s="16" t="s">
        <v>8324</v>
      </c>
      <c r="S3111" s="16" t="s">
        <v>8327</v>
      </c>
      <c r="T3111" s="15">
        <f>(((Kickstarter!J3111/60)/60)/24)+DATE(1970,1,1)</f>
        <v>41844.125115740739</v>
      </c>
      <c r="U3111" s="15">
        <f>(((Kickstarter!I3111/60)/60)/24)+DATE(1970,1,1)</f>
        <v>41879.125115740739</v>
      </c>
      <c r="V3111">
        <f>YEAR(T3111)</f>
        <v>2014</v>
      </c>
      <c r="W3111">
        <f>YEAR(U3111)</f>
        <v>2014</v>
      </c>
    </row>
    <row r="3112" spans="1:23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5">
        <f t="shared" si="48"/>
        <v>42745.031469907408</v>
      </c>
      <c r="L3112" t="b">
        <v>0</v>
      </c>
      <c r="M3112">
        <v>1</v>
      </c>
      <c r="N3112" t="b">
        <v>0</v>
      </c>
      <c r="O3112" t="s">
        <v>8301</v>
      </c>
      <c r="P3112" s="13">
        <v>0</v>
      </c>
      <c r="Q3112">
        <f>IFERROR(ROUND(Kickstarter!E3112/[1]Kickstarter!L3112,2),0)</f>
        <v>0</v>
      </c>
      <c r="R3112" s="16" t="s">
        <v>8310</v>
      </c>
      <c r="S3112" s="16" t="s">
        <v>8309</v>
      </c>
      <c r="T3112" s="15">
        <f>(((Kickstarter!J3112/60)/60)/24)+DATE(1970,1,1)</f>
        <v>42745.031469907408</v>
      </c>
      <c r="U3112" s="15">
        <f>(((Kickstarter!I3112/60)/60)/24)+DATE(1970,1,1)</f>
        <v>42785.031469907408</v>
      </c>
      <c r="V3112">
        <f>YEAR(T3112)</f>
        <v>2017</v>
      </c>
      <c r="W3112">
        <f>YEAR(U3112)</f>
        <v>2017</v>
      </c>
    </row>
    <row r="3113" spans="1:23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5">
        <f t="shared" si="48"/>
        <v>41885.595138888893</v>
      </c>
      <c r="L3113" t="b">
        <v>0</v>
      </c>
      <c r="M3113">
        <v>76</v>
      </c>
      <c r="N3113" t="b">
        <v>0</v>
      </c>
      <c r="O3113" t="s">
        <v>8301</v>
      </c>
      <c r="P3113" s="13">
        <v>0</v>
      </c>
      <c r="Q3113">
        <f>IFERROR(ROUND(Kickstarter!E3113/[1]Kickstarter!L3113,2),0)</f>
        <v>0</v>
      </c>
      <c r="R3113" s="16" t="s">
        <v>8329</v>
      </c>
      <c r="S3113" s="16" t="s">
        <v>8330</v>
      </c>
      <c r="T3113" s="15">
        <f>(((Kickstarter!J3113/60)/60)/24)+DATE(1970,1,1)</f>
        <v>41885.595138888886</v>
      </c>
      <c r="U3113" s="15">
        <f>(((Kickstarter!I3113/60)/60)/24)+DATE(1970,1,1)</f>
        <v>41916.595138888886</v>
      </c>
      <c r="V3113">
        <f>YEAR(T3113)</f>
        <v>2014</v>
      </c>
      <c r="W3113">
        <f>YEAR(U3113)</f>
        <v>2014</v>
      </c>
    </row>
    <row r="3114" spans="1:23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5">
        <f t="shared" si="48"/>
        <v>42615.121921296297</v>
      </c>
      <c r="L3114" t="b">
        <v>0</v>
      </c>
      <c r="M3114">
        <v>9</v>
      </c>
      <c r="N3114" t="b">
        <v>0</v>
      </c>
      <c r="O3114" t="s">
        <v>8301</v>
      </c>
      <c r="P3114" s="13">
        <v>0</v>
      </c>
      <c r="Q3114">
        <f>IFERROR(ROUND(Kickstarter!E3114/[1]Kickstarter!L3114,2),0)</f>
        <v>0</v>
      </c>
      <c r="R3114" s="16" t="s">
        <v>8318</v>
      </c>
      <c r="S3114" s="16" t="s">
        <v>8333</v>
      </c>
      <c r="T3114" s="15">
        <f>(((Kickstarter!J3114/60)/60)/24)+DATE(1970,1,1)</f>
        <v>42615.121921296297</v>
      </c>
      <c r="U3114" s="15">
        <f>(((Kickstarter!I3114/60)/60)/24)+DATE(1970,1,1)</f>
        <v>42675.121921296297</v>
      </c>
      <c r="V3114">
        <f>YEAR(T3114)</f>
        <v>2016</v>
      </c>
      <c r="W3114">
        <f>YEAR(U3114)</f>
        <v>2016</v>
      </c>
    </row>
    <row r="3115" spans="1:23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5">
        <f t="shared" si="48"/>
        <v>42081.731273148151</v>
      </c>
      <c r="L3115" t="b">
        <v>0</v>
      </c>
      <c r="M3115">
        <v>37</v>
      </c>
      <c r="N3115" t="b">
        <v>0</v>
      </c>
      <c r="O3115" t="s">
        <v>8301</v>
      </c>
      <c r="P3115" s="13">
        <v>0</v>
      </c>
      <c r="Q3115">
        <f>IFERROR(ROUND(Kickstarter!E3115/[1]Kickstarter!L3115,2),0)</f>
        <v>0</v>
      </c>
      <c r="R3115" s="16" t="s">
        <v>8335</v>
      </c>
      <c r="S3115" s="16" t="s">
        <v>8334</v>
      </c>
      <c r="T3115" s="15">
        <f>(((Kickstarter!J3115/60)/60)/24)+DATE(1970,1,1)</f>
        <v>42081.731273148151</v>
      </c>
      <c r="U3115" s="15">
        <f>(((Kickstarter!I3115/60)/60)/24)+DATE(1970,1,1)</f>
        <v>42111.731273148151</v>
      </c>
      <c r="V3115">
        <f>YEAR(T3115)</f>
        <v>2015</v>
      </c>
      <c r="W3115">
        <f>YEAR(U3115)</f>
        <v>2015</v>
      </c>
    </row>
    <row r="3116" spans="1:23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5">
        <f t="shared" si="48"/>
        <v>41843.632523148146</v>
      </c>
      <c r="L3116" t="b">
        <v>0</v>
      </c>
      <c r="M3116">
        <v>0</v>
      </c>
      <c r="N3116" t="b">
        <v>0</v>
      </c>
      <c r="O3116" t="s">
        <v>8301</v>
      </c>
      <c r="P3116" s="13">
        <v>0</v>
      </c>
      <c r="Q3116">
        <f>IFERROR(ROUND(Kickstarter!E3116/[1]Kickstarter!L3116,2),0)</f>
        <v>0</v>
      </c>
      <c r="R3116" s="16" t="s">
        <v>8313</v>
      </c>
      <c r="S3116" s="16" t="s">
        <v>8322</v>
      </c>
      <c r="T3116" s="15">
        <f>(((Kickstarter!J3116/60)/60)/24)+DATE(1970,1,1)</f>
        <v>41843.632523148146</v>
      </c>
      <c r="U3116" s="15">
        <f>(((Kickstarter!I3116/60)/60)/24)+DATE(1970,1,1)</f>
        <v>41903.632523148146</v>
      </c>
      <c r="V3116">
        <f>YEAR(T3116)</f>
        <v>2014</v>
      </c>
      <c r="W3116">
        <f>YEAR(U3116)</f>
        <v>2014</v>
      </c>
    </row>
    <row r="3117" spans="1:23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5">
        <f t="shared" si="48"/>
        <v>42496.447071759263</v>
      </c>
      <c r="L3117" t="b">
        <v>0</v>
      </c>
      <c r="M3117">
        <v>1</v>
      </c>
      <c r="N3117" t="b">
        <v>0</v>
      </c>
      <c r="O3117" t="s">
        <v>8301</v>
      </c>
      <c r="P3117" s="13">
        <v>0</v>
      </c>
      <c r="Q3117">
        <f>IFERROR(ROUND(Kickstarter!E3117/[1]Kickstarter!L3117,2),0)</f>
        <v>0</v>
      </c>
      <c r="R3117" s="16" t="s">
        <v>8313</v>
      </c>
      <c r="S3117" s="16" t="s">
        <v>8322</v>
      </c>
      <c r="T3117" s="15">
        <f>(((Kickstarter!J3117/60)/60)/24)+DATE(1970,1,1)</f>
        <v>42496.447071759263</v>
      </c>
      <c r="U3117" s="15">
        <f>(((Kickstarter!I3117/60)/60)/24)+DATE(1970,1,1)</f>
        <v>42526.447071759263</v>
      </c>
      <c r="V3117">
        <f>YEAR(T3117)</f>
        <v>2016</v>
      </c>
      <c r="W3117">
        <f>YEAR(U3117)</f>
        <v>2016</v>
      </c>
    </row>
    <row r="3118" spans="1:23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5">
        <f t="shared" si="48"/>
        <v>42081.515335648146</v>
      </c>
      <c r="L3118" t="b">
        <v>0</v>
      </c>
      <c r="M3118">
        <v>10</v>
      </c>
      <c r="N3118" t="b">
        <v>0</v>
      </c>
      <c r="O3118" t="s">
        <v>8301</v>
      </c>
      <c r="P3118" s="13">
        <v>0</v>
      </c>
      <c r="Q3118">
        <f>IFERROR(ROUND(Kickstarter!E3118/[1]Kickstarter!L3118,2),0)</f>
        <v>0</v>
      </c>
      <c r="R3118" s="16" t="s">
        <v>8324</v>
      </c>
      <c r="S3118" s="16" t="s">
        <v>8339</v>
      </c>
      <c r="T3118" s="15">
        <f>(((Kickstarter!J3118/60)/60)/24)+DATE(1970,1,1)</f>
        <v>42081.515335648146</v>
      </c>
      <c r="U3118" s="15">
        <f>(((Kickstarter!I3118/60)/60)/24)+DATE(1970,1,1)</f>
        <v>42095.515335648146</v>
      </c>
      <c r="V3118">
        <f>YEAR(T3118)</f>
        <v>2015</v>
      </c>
      <c r="W3118">
        <f>YEAR(U3118)</f>
        <v>2015</v>
      </c>
    </row>
    <row r="3119" spans="1:23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5">
        <f t="shared" si="48"/>
        <v>42509.374537037038</v>
      </c>
      <c r="L3119" t="b">
        <v>0</v>
      </c>
      <c r="M3119">
        <v>1</v>
      </c>
      <c r="N3119" t="b">
        <v>0</v>
      </c>
      <c r="O3119" t="s">
        <v>8301</v>
      </c>
      <c r="P3119" s="13">
        <v>0</v>
      </c>
      <c r="Q3119">
        <f>IFERROR(ROUND(Kickstarter!E3119/[1]Kickstarter!L3119,2),0)</f>
        <v>0</v>
      </c>
      <c r="R3119" s="16" t="s">
        <v>8310</v>
      </c>
      <c r="S3119" s="16" t="s">
        <v>8309</v>
      </c>
      <c r="T3119" s="15">
        <f>(((Kickstarter!J3119/60)/60)/24)+DATE(1970,1,1)</f>
        <v>42509.374537037031</v>
      </c>
      <c r="U3119" s="15">
        <f>(((Kickstarter!I3119/60)/60)/24)+DATE(1970,1,1)</f>
        <v>42517.55</v>
      </c>
      <c r="V3119">
        <f>YEAR(T3119)</f>
        <v>2016</v>
      </c>
      <c r="W3119">
        <f>YEAR(U3119)</f>
        <v>2016</v>
      </c>
    </row>
    <row r="3120" spans="1:23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5">
        <f t="shared" si="48"/>
        <v>42534.649571759262</v>
      </c>
      <c r="L3120" t="b">
        <v>0</v>
      </c>
      <c r="M3120">
        <v>2</v>
      </c>
      <c r="N3120" t="b">
        <v>0</v>
      </c>
      <c r="O3120" t="s">
        <v>8301</v>
      </c>
      <c r="P3120" s="13">
        <v>0</v>
      </c>
      <c r="Q3120">
        <f>IFERROR(ROUND(Kickstarter!E3120/[1]Kickstarter!L3120,2),0)</f>
        <v>0</v>
      </c>
      <c r="R3120" s="16" t="s">
        <v>8310</v>
      </c>
      <c r="S3120" s="16" t="s">
        <v>8319</v>
      </c>
      <c r="T3120" s="15">
        <f>(((Kickstarter!J3120/60)/60)/24)+DATE(1970,1,1)</f>
        <v>42534.649571759262</v>
      </c>
      <c r="U3120" s="15">
        <f>(((Kickstarter!I3120/60)/60)/24)+DATE(1970,1,1)</f>
        <v>42553.649571759262</v>
      </c>
      <c r="V3120">
        <f>YEAR(T3120)</f>
        <v>2016</v>
      </c>
      <c r="W3120">
        <f>YEAR(U3120)</f>
        <v>2016</v>
      </c>
    </row>
    <row r="3121" spans="1:23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5">
        <f t="shared" si="48"/>
        <v>42060.04550925926</v>
      </c>
      <c r="L3121" t="b">
        <v>0</v>
      </c>
      <c r="M3121">
        <v>1</v>
      </c>
      <c r="N3121" t="b">
        <v>0</v>
      </c>
      <c r="O3121" t="s">
        <v>8301</v>
      </c>
      <c r="P3121" s="13">
        <v>0</v>
      </c>
      <c r="Q3121">
        <f>IFERROR(ROUND(Kickstarter!E3121/[1]Kickstarter!L3121,2),0)</f>
        <v>0</v>
      </c>
      <c r="R3121" s="16" t="s">
        <v>8310</v>
      </c>
      <c r="S3121" s="16" t="s">
        <v>8309</v>
      </c>
      <c r="T3121" s="15">
        <f>(((Kickstarter!J3121/60)/60)/24)+DATE(1970,1,1)</f>
        <v>42060.04550925926</v>
      </c>
      <c r="U3121" s="15">
        <f>(((Kickstarter!I3121/60)/60)/24)+DATE(1970,1,1)</f>
        <v>42090.003842592589</v>
      </c>
      <c r="V3121">
        <f>YEAR(T3121)</f>
        <v>2015</v>
      </c>
      <c r="W3121">
        <f>YEAR(U3121)</f>
        <v>2015</v>
      </c>
    </row>
    <row r="3122" spans="1:23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5">
        <f t="shared" si="48"/>
        <v>42435.942083333328</v>
      </c>
      <c r="L3122" t="b">
        <v>0</v>
      </c>
      <c r="M3122">
        <v>10</v>
      </c>
      <c r="N3122" t="b">
        <v>0</v>
      </c>
      <c r="O3122" t="s">
        <v>8301</v>
      </c>
      <c r="P3122" s="13">
        <v>0</v>
      </c>
      <c r="Q3122">
        <f>IFERROR(ROUND(Kickstarter!E3122/[1]Kickstarter!L3122,2),0)</f>
        <v>0</v>
      </c>
      <c r="R3122" s="16" t="s">
        <v>8318</v>
      </c>
      <c r="S3122" s="16" t="s">
        <v>8331</v>
      </c>
      <c r="T3122" s="15">
        <f>(((Kickstarter!J3122/60)/60)/24)+DATE(1970,1,1)</f>
        <v>42435.942083333335</v>
      </c>
      <c r="U3122" s="15">
        <f>(((Kickstarter!I3122/60)/60)/24)+DATE(1970,1,1)</f>
        <v>42495.900416666671</v>
      </c>
      <c r="V3122">
        <f>YEAR(T3122)</f>
        <v>2016</v>
      </c>
      <c r="W3122">
        <f>YEAR(U3122)</f>
        <v>2016</v>
      </c>
    </row>
    <row r="3123" spans="1:23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5">
        <f t="shared" si="48"/>
        <v>41848.679803240739</v>
      </c>
      <c r="L3123" t="b">
        <v>0</v>
      </c>
      <c r="M3123">
        <v>1</v>
      </c>
      <c r="N3123" t="b">
        <v>0</v>
      </c>
      <c r="O3123" t="s">
        <v>8301</v>
      </c>
      <c r="P3123" s="13">
        <v>0</v>
      </c>
      <c r="Q3123">
        <f>IFERROR(ROUND(Kickstarter!E3123/[1]Kickstarter!L3123,2),0)</f>
        <v>0</v>
      </c>
      <c r="R3123" s="16" t="s">
        <v>8315</v>
      </c>
      <c r="S3123" s="16" t="s">
        <v>8320</v>
      </c>
      <c r="T3123" s="15">
        <f>(((Kickstarter!J3123/60)/60)/24)+DATE(1970,1,1)</f>
        <v>41848.679803240739</v>
      </c>
      <c r="U3123" s="15">
        <f>(((Kickstarter!I3123/60)/60)/24)+DATE(1970,1,1)</f>
        <v>41908.679803240739</v>
      </c>
      <c r="V3123">
        <f>YEAR(T3123)</f>
        <v>2014</v>
      </c>
      <c r="W3123">
        <f>YEAR(U3123)</f>
        <v>2014</v>
      </c>
    </row>
    <row r="3124" spans="1:23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5">
        <f t="shared" si="48"/>
        <v>42678.932083333333</v>
      </c>
      <c r="L3124" t="b">
        <v>0</v>
      </c>
      <c r="M3124">
        <v>2</v>
      </c>
      <c r="N3124" t="b">
        <v>0</v>
      </c>
      <c r="O3124" t="s">
        <v>8301</v>
      </c>
      <c r="P3124" s="13">
        <v>0</v>
      </c>
      <c r="Q3124">
        <f>IFERROR(ROUND(Kickstarter!E3124/[1]Kickstarter!L3124,2),0)</f>
        <v>0</v>
      </c>
      <c r="R3124" s="16" t="s">
        <v>8315</v>
      </c>
      <c r="S3124" s="16" t="s">
        <v>8320</v>
      </c>
      <c r="T3124" s="15">
        <f>(((Kickstarter!J3124/60)/60)/24)+DATE(1970,1,1)</f>
        <v>42678.932083333333</v>
      </c>
      <c r="U3124" s="15">
        <f>(((Kickstarter!I3124/60)/60)/24)+DATE(1970,1,1)</f>
        <v>42683.973750000005</v>
      </c>
      <c r="V3124">
        <f>YEAR(T3124)</f>
        <v>2016</v>
      </c>
      <c r="W3124">
        <f>YEAR(U3124)</f>
        <v>2016</v>
      </c>
    </row>
    <row r="3125" spans="1:23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5">
        <f t="shared" si="48"/>
        <v>42530.993032407408</v>
      </c>
      <c r="L3125" t="b">
        <v>0</v>
      </c>
      <c r="M3125">
        <v>348</v>
      </c>
      <c r="N3125" t="b">
        <v>0</v>
      </c>
      <c r="O3125" t="s">
        <v>8301</v>
      </c>
      <c r="P3125" s="13">
        <v>0</v>
      </c>
      <c r="Q3125">
        <f>IFERROR(ROUND(Kickstarter!E3125/[1]Kickstarter!L3125,2),0)</f>
        <v>0</v>
      </c>
      <c r="R3125" s="16" t="s">
        <v>8318</v>
      </c>
      <c r="S3125" s="16" t="s">
        <v>8331</v>
      </c>
      <c r="T3125" s="15">
        <f>(((Kickstarter!J3125/60)/60)/24)+DATE(1970,1,1)</f>
        <v>42530.993032407408</v>
      </c>
      <c r="U3125" s="15">
        <f>(((Kickstarter!I3125/60)/60)/24)+DATE(1970,1,1)</f>
        <v>42560.993032407408</v>
      </c>
      <c r="V3125">
        <f>YEAR(T3125)</f>
        <v>2016</v>
      </c>
      <c r="W3125">
        <f>YEAR(U3125)</f>
        <v>2016</v>
      </c>
    </row>
    <row r="3126" spans="1:23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5">
        <f t="shared" si="48"/>
        <v>41977.780104166668</v>
      </c>
      <c r="L3126" t="b">
        <v>0</v>
      </c>
      <c r="M3126">
        <v>4</v>
      </c>
      <c r="N3126" t="b">
        <v>0</v>
      </c>
      <c r="O3126" t="s">
        <v>8301</v>
      </c>
      <c r="P3126" s="13">
        <v>0</v>
      </c>
      <c r="Q3126">
        <f>IFERROR(ROUND(Kickstarter!E3126/[1]Kickstarter!L3126,2),0)</f>
        <v>0</v>
      </c>
      <c r="R3126" s="16" t="s">
        <v>8318</v>
      </c>
      <c r="S3126" s="16" t="s">
        <v>8331</v>
      </c>
      <c r="T3126" s="15">
        <f>(((Kickstarter!J3126/60)/60)/24)+DATE(1970,1,1)</f>
        <v>41977.780104166668</v>
      </c>
      <c r="U3126" s="15">
        <f>(((Kickstarter!I3126/60)/60)/24)+DATE(1970,1,1)</f>
        <v>42037.780104166668</v>
      </c>
      <c r="V3126">
        <f>YEAR(T3126)</f>
        <v>2014</v>
      </c>
      <c r="W3126">
        <f>YEAR(U3126)</f>
        <v>2015</v>
      </c>
    </row>
    <row r="3127" spans="1:23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5">
        <f t="shared" si="48"/>
        <v>42346.20685185185</v>
      </c>
      <c r="L3127" t="b">
        <v>0</v>
      </c>
      <c r="M3127">
        <v>0</v>
      </c>
      <c r="N3127" t="b">
        <v>0</v>
      </c>
      <c r="O3127" t="s">
        <v>8301</v>
      </c>
      <c r="P3127" s="13">
        <v>0</v>
      </c>
      <c r="Q3127">
        <f>IFERROR(ROUND(Kickstarter!E3127/[1]Kickstarter!L3127,2),0)</f>
        <v>0</v>
      </c>
      <c r="R3127" s="16" t="s">
        <v>8318</v>
      </c>
      <c r="S3127" s="16" t="s">
        <v>8331</v>
      </c>
      <c r="T3127" s="15">
        <f>(((Kickstarter!J3127/60)/60)/24)+DATE(1970,1,1)</f>
        <v>42346.20685185185</v>
      </c>
      <c r="U3127" s="15">
        <f>(((Kickstarter!I3127/60)/60)/24)+DATE(1970,1,1)</f>
        <v>42376.20685185185</v>
      </c>
      <c r="V3127">
        <f>YEAR(T3127)</f>
        <v>2015</v>
      </c>
      <c r="W3127">
        <f>YEAR(U3127)</f>
        <v>2016</v>
      </c>
    </row>
    <row r="3128" spans="1:23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5">
        <f t="shared" si="48"/>
        <v>42427.018078703702</v>
      </c>
      <c r="L3128" t="b">
        <v>0</v>
      </c>
      <c r="M3128">
        <v>17</v>
      </c>
      <c r="N3128" t="b">
        <v>0</v>
      </c>
      <c r="O3128" t="s">
        <v>8301</v>
      </c>
      <c r="P3128" s="13">
        <v>0</v>
      </c>
      <c r="Q3128">
        <f>IFERROR(ROUND(Kickstarter!E3128/[1]Kickstarter!L3128,2),0)</f>
        <v>0</v>
      </c>
      <c r="R3128" s="16" t="s">
        <v>8308</v>
      </c>
      <c r="S3128" s="16" t="s">
        <v>8332</v>
      </c>
      <c r="T3128" s="15">
        <f>(((Kickstarter!J3128/60)/60)/24)+DATE(1970,1,1)</f>
        <v>42427.01807870371</v>
      </c>
      <c r="U3128" s="15">
        <f>(((Kickstarter!I3128/60)/60)/24)+DATE(1970,1,1)</f>
        <v>42456.976412037038</v>
      </c>
      <c r="V3128">
        <f>YEAR(T3128)</f>
        <v>2016</v>
      </c>
      <c r="W3128">
        <f>YEAR(U3128)</f>
        <v>2016</v>
      </c>
    </row>
    <row r="3129" spans="1:23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5">
        <f t="shared" si="48"/>
        <v>42034.856817129628</v>
      </c>
      <c r="L3129" t="b">
        <v>0</v>
      </c>
      <c r="M3129">
        <v>0</v>
      </c>
      <c r="N3129" t="b">
        <v>0</v>
      </c>
      <c r="O3129" t="s">
        <v>8301</v>
      </c>
      <c r="P3129" s="13">
        <v>0</v>
      </c>
      <c r="Q3129">
        <f>IFERROR(ROUND(Kickstarter!E3129/[1]Kickstarter!L3129,2),0)</f>
        <v>0</v>
      </c>
      <c r="R3129" s="16" t="s">
        <v>8308</v>
      </c>
      <c r="S3129" s="16" t="s">
        <v>8307</v>
      </c>
      <c r="T3129" s="15">
        <f>(((Kickstarter!J3129/60)/60)/24)+DATE(1970,1,1)</f>
        <v>42034.856817129628</v>
      </c>
      <c r="U3129" s="15">
        <f>(((Kickstarter!I3129/60)/60)/24)+DATE(1970,1,1)</f>
        <v>42064.856817129628</v>
      </c>
      <c r="V3129">
        <f>YEAR(T3129)</f>
        <v>2015</v>
      </c>
      <c r="W3129">
        <f>YEAR(U3129)</f>
        <v>2015</v>
      </c>
    </row>
    <row r="3130" spans="1:23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5">
        <f t="shared" si="48"/>
        <v>42780.825706018513</v>
      </c>
      <c r="L3130" t="b">
        <v>0</v>
      </c>
      <c r="M3130">
        <v>117</v>
      </c>
      <c r="N3130" t="b">
        <v>0</v>
      </c>
      <c r="O3130" t="s">
        <v>8269</v>
      </c>
      <c r="P3130" s="13">
        <v>0</v>
      </c>
      <c r="Q3130">
        <f>IFERROR(ROUND(Kickstarter!E3130/[1]Kickstarter!L3130,2),0)</f>
        <v>0</v>
      </c>
      <c r="R3130" s="16" t="s">
        <v>8313</v>
      </c>
      <c r="S3130" s="16" t="s">
        <v>8343</v>
      </c>
      <c r="T3130" s="15">
        <f>(((Kickstarter!J3130/60)/60)/24)+DATE(1970,1,1)</f>
        <v>42780.825706018513</v>
      </c>
      <c r="U3130" s="15">
        <f>(((Kickstarter!I3130/60)/60)/24)+DATE(1970,1,1)</f>
        <v>42810.784039351856</v>
      </c>
      <c r="V3130">
        <f>YEAR(T3130)</f>
        <v>2017</v>
      </c>
      <c r="W3130">
        <f>YEAR(U3130)</f>
        <v>2017</v>
      </c>
    </row>
    <row r="3131" spans="1:23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5">
        <f t="shared" si="48"/>
        <v>42803.842812499999</v>
      </c>
      <c r="L3131" t="b">
        <v>0</v>
      </c>
      <c r="M3131">
        <v>1</v>
      </c>
      <c r="N3131" t="b">
        <v>0</v>
      </c>
      <c r="O3131" t="s">
        <v>8269</v>
      </c>
      <c r="P3131" s="13">
        <v>0</v>
      </c>
      <c r="Q3131">
        <f>IFERROR(ROUND(Kickstarter!E3131/[1]Kickstarter!L3131,2),0)</f>
        <v>0</v>
      </c>
      <c r="R3131" s="16" t="s">
        <v>8310</v>
      </c>
      <c r="S3131" s="16" t="s">
        <v>8309</v>
      </c>
      <c r="T3131" s="15">
        <f>(((Kickstarter!J3131/60)/60)/24)+DATE(1970,1,1)</f>
        <v>42803.842812499999</v>
      </c>
      <c r="U3131" s="15">
        <f>(((Kickstarter!I3131/60)/60)/24)+DATE(1970,1,1)</f>
        <v>42843.801145833335</v>
      </c>
      <c r="V3131">
        <f>YEAR(T3131)</f>
        <v>2017</v>
      </c>
      <c r="W3131">
        <f>YEAR(U3131)</f>
        <v>2017</v>
      </c>
    </row>
    <row r="3132" spans="1:23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5">
        <f t="shared" si="48"/>
        <v>42808.640231481477</v>
      </c>
      <c r="L3132" t="b">
        <v>0</v>
      </c>
      <c r="M3132">
        <v>4</v>
      </c>
      <c r="N3132" t="b">
        <v>0</v>
      </c>
      <c r="O3132" t="s">
        <v>8269</v>
      </c>
      <c r="P3132" s="13">
        <v>0</v>
      </c>
      <c r="Q3132">
        <f>IFERROR(ROUND(Kickstarter!E3132/[1]Kickstarter!L3132,2),0)</f>
        <v>0</v>
      </c>
      <c r="R3132" s="16" t="s">
        <v>8313</v>
      </c>
      <c r="S3132" s="16" t="s">
        <v>8322</v>
      </c>
      <c r="T3132" s="15">
        <f>(((Kickstarter!J3132/60)/60)/24)+DATE(1970,1,1)</f>
        <v>42808.640231481477</v>
      </c>
      <c r="U3132" s="15">
        <f>(((Kickstarter!I3132/60)/60)/24)+DATE(1970,1,1)</f>
        <v>42839.207638888889</v>
      </c>
      <c r="V3132">
        <f>YEAR(T3132)</f>
        <v>2017</v>
      </c>
      <c r="W3132">
        <f>YEAR(U3132)</f>
        <v>2017</v>
      </c>
    </row>
    <row r="3133" spans="1:23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5">
        <f t="shared" si="48"/>
        <v>42803.579224537039</v>
      </c>
      <c r="L3133" t="b">
        <v>0</v>
      </c>
      <c r="M3133">
        <v>12</v>
      </c>
      <c r="N3133" t="b">
        <v>0</v>
      </c>
      <c r="O3133" t="s">
        <v>8269</v>
      </c>
      <c r="P3133" s="13">
        <v>0</v>
      </c>
      <c r="Q3133">
        <f>IFERROR(ROUND(Kickstarter!E3133/[1]Kickstarter!L3133,2),0)</f>
        <v>0</v>
      </c>
      <c r="R3133" s="16" t="s">
        <v>8318</v>
      </c>
      <c r="S3133" s="16" t="s">
        <v>8331</v>
      </c>
      <c r="T3133" s="15">
        <f>(((Kickstarter!J3133/60)/60)/24)+DATE(1970,1,1)</f>
        <v>42803.579224537039</v>
      </c>
      <c r="U3133" s="15">
        <f>(((Kickstarter!I3133/60)/60)/24)+DATE(1970,1,1)</f>
        <v>42833.537557870368</v>
      </c>
      <c r="V3133">
        <f>YEAR(T3133)</f>
        <v>2017</v>
      </c>
      <c r="W3133">
        <f>YEAR(U3133)</f>
        <v>2017</v>
      </c>
    </row>
    <row r="3134" spans="1:23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5">
        <f t="shared" si="48"/>
        <v>42786.350231481483</v>
      </c>
      <c r="L3134" t="b">
        <v>0</v>
      </c>
      <c r="M3134">
        <v>1</v>
      </c>
      <c r="N3134" t="b">
        <v>0</v>
      </c>
      <c r="O3134" t="s">
        <v>8269</v>
      </c>
      <c r="P3134" s="13">
        <v>0</v>
      </c>
      <c r="Q3134">
        <f>IFERROR(ROUND(Kickstarter!E3134/[1]Kickstarter!L3134,2),0)</f>
        <v>0</v>
      </c>
      <c r="R3134" s="16" t="s">
        <v>8308</v>
      </c>
      <c r="S3134" s="16" t="s">
        <v>8332</v>
      </c>
      <c r="T3134" s="15">
        <f>(((Kickstarter!J3134/60)/60)/24)+DATE(1970,1,1)</f>
        <v>42786.350231481483</v>
      </c>
      <c r="U3134" s="15">
        <f>(((Kickstarter!I3134/60)/60)/24)+DATE(1970,1,1)</f>
        <v>42846.308564814812</v>
      </c>
      <c r="V3134">
        <f>YEAR(T3134)</f>
        <v>2017</v>
      </c>
      <c r="W3134">
        <f>YEAR(U3134)</f>
        <v>2017</v>
      </c>
    </row>
    <row r="3135" spans="1:23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5">
        <f t="shared" si="48"/>
        <v>42788.565208333333</v>
      </c>
      <c r="L3135" t="b">
        <v>0</v>
      </c>
      <c r="M3135">
        <v>16</v>
      </c>
      <c r="N3135" t="b">
        <v>0</v>
      </c>
      <c r="O3135" t="s">
        <v>8269</v>
      </c>
      <c r="P3135" s="13">
        <v>0</v>
      </c>
      <c r="Q3135">
        <f>IFERROR(ROUND(Kickstarter!E3135/[1]Kickstarter!L3135,2),0)</f>
        <v>0</v>
      </c>
      <c r="R3135" s="16" t="s">
        <v>8313</v>
      </c>
      <c r="S3135" s="16" t="s">
        <v>8322</v>
      </c>
      <c r="T3135" s="15">
        <f>(((Kickstarter!J3135/60)/60)/24)+DATE(1970,1,1)</f>
        <v>42788.565208333333</v>
      </c>
      <c r="U3135" s="15">
        <f>(((Kickstarter!I3135/60)/60)/24)+DATE(1970,1,1)</f>
        <v>42818.523541666669</v>
      </c>
      <c r="V3135">
        <f>YEAR(T3135)</f>
        <v>2017</v>
      </c>
      <c r="W3135">
        <f>YEAR(U3135)</f>
        <v>2017</v>
      </c>
    </row>
    <row r="3136" spans="1:23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5">
        <f t="shared" si="48"/>
        <v>42800.720127314809</v>
      </c>
      <c r="L3136" t="b">
        <v>0</v>
      </c>
      <c r="M3136">
        <v>12</v>
      </c>
      <c r="N3136" t="b">
        <v>0</v>
      </c>
      <c r="O3136" t="s">
        <v>8269</v>
      </c>
      <c r="P3136" s="13">
        <v>0</v>
      </c>
      <c r="Q3136">
        <f>IFERROR(ROUND(Kickstarter!E3136/[1]Kickstarter!L3136,2),0)</f>
        <v>0</v>
      </c>
      <c r="R3136" s="16" t="s">
        <v>8329</v>
      </c>
      <c r="S3136" s="16" t="s">
        <v>8328</v>
      </c>
      <c r="T3136" s="15">
        <f>(((Kickstarter!J3136/60)/60)/24)+DATE(1970,1,1)</f>
        <v>42800.720127314817</v>
      </c>
      <c r="U3136" s="15">
        <f>(((Kickstarter!I3136/60)/60)/24)+DATE(1970,1,1)</f>
        <v>42821.678460648152</v>
      </c>
      <c r="V3136">
        <f>YEAR(T3136)</f>
        <v>2017</v>
      </c>
      <c r="W3136">
        <f>YEAR(U3136)</f>
        <v>2017</v>
      </c>
    </row>
    <row r="3137" spans="1:23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5">
        <f t="shared" si="48"/>
        <v>42807.151863425926</v>
      </c>
      <c r="L3137" t="b">
        <v>0</v>
      </c>
      <c r="M3137">
        <v>7</v>
      </c>
      <c r="N3137" t="b">
        <v>0</v>
      </c>
      <c r="O3137" t="s">
        <v>8269</v>
      </c>
      <c r="P3137" s="13">
        <v>0</v>
      </c>
      <c r="Q3137">
        <f>IFERROR(ROUND(Kickstarter!E3137/[1]Kickstarter!L3137,2),0)</f>
        <v>0</v>
      </c>
      <c r="R3137" s="16" t="s">
        <v>8318</v>
      </c>
      <c r="S3137" s="16" t="s">
        <v>8333</v>
      </c>
      <c r="T3137" s="15">
        <f>(((Kickstarter!J3137/60)/60)/24)+DATE(1970,1,1)</f>
        <v>42807.151863425926</v>
      </c>
      <c r="U3137" s="15">
        <f>(((Kickstarter!I3137/60)/60)/24)+DATE(1970,1,1)</f>
        <v>42829.151863425926</v>
      </c>
      <c r="V3137">
        <f>YEAR(T3137)</f>
        <v>2017</v>
      </c>
      <c r="W3137">
        <f>YEAR(U3137)</f>
        <v>2017</v>
      </c>
    </row>
    <row r="3138" spans="1:23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5">
        <f t="shared" si="48"/>
        <v>42789.462430555555</v>
      </c>
      <c r="L3138" t="b">
        <v>0</v>
      </c>
      <c r="M3138">
        <v>22</v>
      </c>
      <c r="N3138" t="b">
        <v>0</v>
      </c>
      <c r="O3138" t="s">
        <v>8269</v>
      </c>
      <c r="P3138" s="13">
        <v>0</v>
      </c>
      <c r="Q3138">
        <f>IFERROR(ROUND(Kickstarter!E3138/[1]Kickstarter!L3138,2),0)</f>
        <v>0</v>
      </c>
      <c r="R3138" s="16" t="s">
        <v>8318</v>
      </c>
      <c r="S3138" s="16" t="s">
        <v>8333</v>
      </c>
      <c r="T3138" s="15">
        <f>(((Kickstarter!J3138/60)/60)/24)+DATE(1970,1,1)</f>
        <v>42789.462430555555</v>
      </c>
      <c r="U3138" s="15">
        <f>(((Kickstarter!I3138/60)/60)/24)+DATE(1970,1,1)</f>
        <v>42825.957638888889</v>
      </c>
      <c r="V3138">
        <f>YEAR(T3138)</f>
        <v>2017</v>
      </c>
      <c r="W3138">
        <f>YEAR(U3138)</f>
        <v>2017</v>
      </c>
    </row>
    <row r="3139" spans="1:23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5">
        <f t="shared" ref="K3139:K3202" si="49">(J3139/86400) + DATE(1970,1,1)</f>
        <v>42807.885057870371</v>
      </c>
      <c r="L3139" t="b">
        <v>0</v>
      </c>
      <c r="M3139">
        <v>1</v>
      </c>
      <c r="N3139" t="b">
        <v>0</v>
      </c>
      <c r="O3139" t="s">
        <v>8269</v>
      </c>
      <c r="P3139" s="13">
        <v>0</v>
      </c>
      <c r="Q3139">
        <f>IFERROR(ROUND(Kickstarter!E3139/[1]Kickstarter!L3139,2),0)</f>
        <v>0</v>
      </c>
      <c r="R3139" s="16" t="s">
        <v>8318</v>
      </c>
      <c r="S3139" s="16" t="s">
        <v>8331</v>
      </c>
      <c r="T3139" s="15">
        <f>(((Kickstarter!J3139/60)/60)/24)+DATE(1970,1,1)</f>
        <v>42807.885057870371</v>
      </c>
      <c r="U3139" s="15">
        <f>(((Kickstarter!I3139/60)/60)/24)+DATE(1970,1,1)</f>
        <v>42858.8</v>
      </c>
      <c r="V3139">
        <f>YEAR(T3139)</f>
        <v>2017</v>
      </c>
      <c r="W3139">
        <f>YEAR(U3139)</f>
        <v>2017</v>
      </c>
    </row>
    <row r="3140" spans="1:23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5">
        <f t="shared" si="49"/>
        <v>42809.645914351851</v>
      </c>
      <c r="L3140" t="b">
        <v>0</v>
      </c>
      <c r="M3140">
        <v>0</v>
      </c>
      <c r="N3140" t="b">
        <v>0</v>
      </c>
      <c r="O3140" t="s">
        <v>8269</v>
      </c>
      <c r="P3140" s="13">
        <v>0</v>
      </c>
      <c r="Q3140">
        <f>IFERROR(ROUND(Kickstarter!E3140/[1]Kickstarter!L3140,2),0)</f>
        <v>0</v>
      </c>
      <c r="R3140" s="16" t="s">
        <v>8313</v>
      </c>
      <c r="S3140" s="16" t="s">
        <v>8322</v>
      </c>
      <c r="T3140" s="15">
        <f>(((Kickstarter!J3140/60)/60)/24)+DATE(1970,1,1)</f>
        <v>42809.645914351851</v>
      </c>
      <c r="U3140" s="15">
        <f>(((Kickstarter!I3140/60)/60)/24)+DATE(1970,1,1)</f>
        <v>42828.645914351851</v>
      </c>
      <c r="V3140">
        <f>YEAR(T3140)</f>
        <v>2017</v>
      </c>
      <c r="W3140">
        <f>YEAR(U3140)</f>
        <v>2017</v>
      </c>
    </row>
    <row r="3141" spans="1:23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5">
        <f t="shared" si="49"/>
        <v>42785.270370370374</v>
      </c>
      <c r="L3141" t="b">
        <v>0</v>
      </c>
      <c r="M3141">
        <v>6</v>
      </c>
      <c r="N3141" t="b">
        <v>0</v>
      </c>
      <c r="O3141" t="s">
        <v>8269</v>
      </c>
      <c r="P3141" s="13">
        <v>0</v>
      </c>
      <c r="Q3141">
        <f>IFERROR(ROUND(Kickstarter!E3141/[1]Kickstarter!L3141,2),0)</f>
        <v>0</v>
      </c>
      <c r="R3141" s="16" t="s">
        <v>8329</v>
      </c>
      <c r="S3141" s="16" t="s">
        <v>8337</v>
      </c>
      <c r="T3141" s="15">
        <f>(((Kickstarter!J3141/60)/60)/24)+DATE(1970,1,1)</f>
        <v>42785.270370370374</v>
      </c>
      <c r="U3141" s="15">
        <f>(((Kickstarter!I3141/60)/60)/24)+DATE(1970,1,1)</f>
        <v>42819.189583333333</v>
      </c>
      <c r="V3141">
        <f>YEAR(T3141)</f>
        <v>2017</v>
      </c>
      <c r="W3141">
        <f>YEAR(U3141)</f>
        <v>2017</v>
      </c>
    </row>
    <row r="3142" spans="1:23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5">
        <f t="shared" si="49"/>
        <v>42802.718784722223</v>
      </c>
      <c r="L3142" t="b">
        <v>0</v>
      </c>
      <c r="M3142">
        <v>4</v>
      </c>
      <c r="N3142" t="b">
        <v>0</v>
      </c>
      <c r="O3142" t="s">
        <v>8269</v>
      </c>
      <c r="P3142" s="13">
        <v>0</v>
      </c>
      <c r="Q3142">
        <f>IFERROR(ROUND(Kickstarter!E3142/[1]Kickstarter!L3142,2),0)</f>
        <v>0</v>
      </c>
      <c r="R3142" s="16" t="s">
        <v>8310</v>
      </c>
      <c r="S3142" s="16" t="s">
        <v>8309</v>
      </c>
      <c r="T3142" s="15">
        <f>(((Kickstarter!J3142/60)/60)/24)+DATE(1970,1,1)</f>
        <v>42802.718784722223</v>
      </c>
      <c r="U3142" s="15">
        <f>(((Kickstarter!I3142/60)/60)/24)+DATE(1970,1,1)</f>
        <v>42832.677118055552</v>
      </c>
      <c r="V3142">
        <f>YEAR(T3142)</f>
        <v>2017</v>
      </c>
      <c r="W3142">
        <f>YEAR(U3142)</f>
        <v>2017</v>
      </c>
    </row>
    <row r="3143" spans="1:23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5">
        <f t="shared" si="49"/>
        <v>42800.753333333334</v>
      </c>
      <c r="L3143" t="b">
        <v>0</v>
      </c>
      <c r="M3143">
        <v>8</v>
      </c>
      <c r="N3143" t="b">
        <v>0</v>
      </c>
      <c r="O3143" t="s">
        <v>8269</v>
      </c>
      <c r="P3143" s="13">
        <v>0</v>
      </c>
      <c r="Q3143">
        <f>IFERROR(ROUND(Kickstarter!E3143/[1]Kickstarter!L3143,2),0)</f>
        <v>0</v>
      </c>
      <c r="R3143" s="16" t="s">
        <v>8324</v>
      </c>
      <c r="S3143" s="16" t="s">
        <v>8339</v>
      </c>
      <c r="T3143" s="15">
        <f>(((Kickstarter!J3143/60)/60)/24)+DATE(1970,1,1)</f>
        <v>42800.753333333334</v>
      </c>
      <c r="U3143" s="15">
        <f>(((Kickstarter!I3143/60)/60)/24)+DATE(1970,1,1)</f>
        <v>42841.833333333328</v>
      </c>
      <c r="V3143">
        <f>YEAR(T3143)</f>
        <v>2017</v>
      </c>
      <c r="W3143">
        <f>YEAR(U3143)</f>
        <v>2017</v>
      </c>
    </row>
    <row r="3144" spans="1:23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5">
        <f t="shared" si="49"/>
        <v>42783.513182870374</v>
      </c>
      <c r="L3144" t="b">
        <v>0</v>
      </c>
      <c r="M3144">
        <v>3</v>
      </c>
      <c r="N3144" t="b">
        <v>0</v>
      </c>
      <c r="O3144" t="s">
        <v>8269</v>
      </c>
      <c r="P3144" s="13">
        <v>0</v>
      </c>
      <c r="Q3144">
        <f>IFERROR(ROUND(Kickstarter!E3144/[1]Kickstarter!L3144,2),0)</f>
        <v>0</v>
      </c>
      <c r="R3144" s="16" t="s">
        <v>8308</v>
      </c>
      <c r="S3144" s="16" t="s">
        <v>8332</v>
      </c>
      <c r="T3144" s="15">
        <f>(((Kickstarter!J3144/60)/60)/24)+DATE(1970,1,1)</f>
        <v>42783.513182870374</v>
      </c>
      <c r="U3144" s="15">
        <f>(((Kickstarter!I3144/60)/60)/24)+DATE(1970,1,1)</f>
        <v>42813.471516203703</v>
      </c>
      <c r="V3144">
        <f>YEAR(T3144)</f>
        <v>2017</v>
      </c>
      <c r="W3144">
        <f>YEAR(U3144)</f>
        <v>2017</v>
      </c>
    </row>
    <row r="3145" spans="1:23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5">
        <f t="shared" si="49"/>
        <v>42808.358287037037</v>
      </c>
      <c r="L3145" t="b">
        <v>0</v>
      </c>
      <c r="M3145">
        <v>0</v>
      </c>
      <c r="N3145" t="b">
        <v>0</v>
      </c>
      <c r="O3145" t="s">
        <v>8269</v>
      </c>
      <c r="P3145" s="13">
        <v>0</v>
      </c>
      <c r="Q3145">
        <f>IFERROR(ROUND(Kickstarter!E3145/[1]Kickstarter!L3145,2),0)</f>
        <v>0</v>
      </c>
      <c r="R3145" s="16" t="s">
        <v>8308</v>
      </c>
      <c r="S3145" s="16" t="s">
        <v>8307</v>
      </c>
      <c r="T3145" s="15">
        <f>(((Kickstarter!J3145/60)/60)/24)+DATE(1970,1,1)</f>
        <v>42808.358287037037</v>
      </c>
      <c r="U3145" s="15">
        <f>(((Kickstarter!I3145/60)/60)/24)+DATE(1970,1,1)</f>
        <v>42834.358287037037</v>
      </c>
      <c r="V3145">
        <f>YEAR(T3145)</f>
        <v>2017</v>
      </c>
      <c r="W3145">
        <f>YEAR(U3145)</f>
        <v>2017</v>
      </c>
    </row>
    <row r="3146" spans="1:23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5">
        <f t="shared" si="49"/>
        <v>42796.538275462968</v>
      </c>
      <c r="L3146" t="b">
        <v>0</v>
      </c>
      <c r="M3146">
        <v>30</v>
      </c>
      <c r="N3146" t="b">
        <v>0</v>
      </c>
      <c r="O3146" t="s">
        <v>8269</v>
      </c>
      <c r="P3146" s="13">
        <v>0</v>
      </c>
      <c r="Q3146">
        <f>IFERROR(ROUND(Kickstarter!E3146/[1]Kickstarter!L3146,2),0)</f>
        <v>0</v>
      </c>
      <c r="R3146" s="16" t="s">
        <v>8310</v>
      </c>
      <c r="S3146" s="16" t="s">
        <v>8309</v>
      </c>
      <c r="T3146" s="15">
        <f>(((Kickstarter!J3146/60)/60)/24)+DATE(1970,1,1)</f>
        <v>42796.538275462968</v>
      </c>
      <c r="U3146" s="15">
        <f>(((Kickstarter!I3146/60)/60)/24)+DATE(1970,1,1)</f>
        <v>42813.25</v>
      </c>
      <c r="V3146">
        <f>YEAR(T3146)</f>
        <v>2017</v>
      </c>
      <c r="W3146">
        <f>YEAR(U3146)</f>
        <v>2017</v>
      </c>
    </row>
    <row r="3147" spans="1:23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5">
        <f t="shared" si="49"/>
        <v>42762.040902777779</v>
      </c>
      <c r="L3147" t="b">
        <v>0</v>
      </c>
      <c r="M3147">
        <v>0</v>
      </c>
      <c r="N3147" t="b">
        <v>0</v>
      </c>
      <c r="O3147" t="s">
        <v>8269</v>
      </c>
      <c r="P3147" s="13">
        <v>0</v>
      </c>
      <c r="Q3147">
        <f>IFERROR(ROUND(Kickstarter!E3147/[1]Kickstarter!L3147,2),0)</f>
        <v>0</v>
      </c>
      <c r="R3147" s="16" t="s">
        <v>8310</v>
      </c>
      <c r="S3147" s="16" t="s">
        <v>8309</v>
      </c>
      <c r="T3147" s="15">
        <f>(((Kickstarter!J3147/60)/60)/24)+DATE(1970,1,1)</f>
        <v>42762.040902777779</v>
      </c>
      <c r="U3147" s="15">
        <f>(((Kickstarter!I3147/60)/60)/24)+DATE(1970,1,1)</f>
        <v>42821.999236111107</v>
      </c>
      <c r="V3147">
        <f>YEAR(T3147)</f>
        <v>2017</v>
      </c>
      <c r="W3147">
        <f>YEAR(U3147)</f>
        <v>2017</v>
      </c>
    </row>
    <row r="3148" spans="1:23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5">
        <f t="shared" si="49"/>
        <v>42796.682476851856</v>
      </c>
      <c r="L3148" t="b">
        <v>0</v>
      </c>
      <c r="M3148">
        <v>12</v>
      </c>
      <c r="N3148" t="b">
        <v>0</v>
      </c>
      <c r="O3148" t="s">
        <v>8269</v>
      </c>
      <c r="P3148" s="13">
        <v>0</v>
      </c>
      <c r="Q3148">
        <f>IFERROR(ROUND(Kickstarter!E3148/[1]Kickstarter!L3148,2),0)</f>
        <v>0</v>
      </c>
      <c r="R3148" s="16" t="s">
        <v>8313</v>
      </c>
      <c r="S3148" s="16" t="s">
        <v>8322</v>
      </c>
      <c r="T3148" s="15">
        <f>(((Kickstarter!J3148/60)/60)/24)+DATE(1970,1,1)</f>
        <v>42796.682476851856</v>
      </c>
      <c r="U3148" s="15">
        <f>(((Kickstarter!I3148/60)/60)/24)+DATE(1970,1,1)</f>
        <v>42841.640810185185</v>
      </c>
      <c r="V3148">
        <f>YEAR(T3148)</f>
        <v>2017</v>
      </c>
      <c r="W3148">
        <f>YEAR(U3148)</f>
        <v>2017</v>
      </c>
    </row>
    <row r="3149" spans="1:23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5">
        <f t="shared" si="49"/>
        <v>41909.96938657407</v>
      </c>
      <c r="L3149" t="b">
        <v>1</v>
      </c>
      <c r="M3149">
        <v>213</v>
      </c>
      <c r="N3149" t="b">
        <v>1</v>
      </c>
      <c r="O3149" t="s">
        <v>8269</v>
      </c>
      <c r="P3149" s="13">
        <v>0</v>
      </c>
      <c r="Q3149">
        <f>IFERROR(ROUND(Kickstarter!E3149/[1]Kickstarter!L3149,2),0)</f>
        <v>0</v>
      </c>
      <c r="R3149" s="16" t="s">
        <v>8318</v>
      </c>
      <c r="S3149" s="16" t="s">
        <v>8333</v>
      </c>
      <c r="T3149" s="15">
        <f>(((Kickstarter!J3149/60)/60)/24)+DATE(1970,1,1)</f>
        <v>41909.969386574077</v>
      </c>
      <c r="U3149" s="15">
        <f>(((Kickstarter!I3149/60)/60)/24)+DATE(1970,1,1)</f>
        <v>41950.011053240742</v>
      </c>
      <c r="V3149">
        <f>YEAR(T3149)</f>
        <v>2014</v>
      </c>
      <c r="W3149">
        <f>YEAR(U3149)</f>
        <v>2014</v>
      </c>
    </row>
    <row r="3150" spans="1:23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5">
        <f t="shared" si="49"/>
        <v>41891.665324074071</v>
      </c>
      <c r="L3150" t="b">
        <v>1</v>
      </c>
      <c r="M3150">
        <v>57</v>
      </c>
      <c r="N3150" t="b">
        <v>1</v>
      </c>
      <c r="O3150" t="s">
        <v>8269</v>
      </c>
      <c r="P3150" s="13">
        <v>0</v>
      </c>
      <c r="Q3150">
        <f>IFERROR(ROUND(Kickstarter!E3150/[1]Kickstarter!L3150,2),0)</f>
        <v>0</v>
      </c>
      <c r="R3150" s="16" t="s">
        <v>8318</v>
      </c>
      <c r="S3150" s="16" t="s">
        <v>8333</v>
      </c>
      <c r="T3150" s="15">
        <f>(((Kickstarter!J3150/60)/60)/24)+DATE(1970,1,1)</f>
        <v>41891.665324074071</v>
      </c>
      <c r="U3150" s="15">
        <f>(((Kickstarter!I3150/60)/60)/24)+DATE(1970,1,1)</f>
        <v>41913.166666666664</v>
      </c>
      <c r="V3150">
        <f>YEAR(T3150)</f>
        <v>2014</v>
      </c>
      <c r="W3150">
        <f>YEAR(U3150)</f>
        <v>2014</v>
      </c>
    </row>
    <row r="3151" spans="1:23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5">
        <f t="shared" si="49"/>
        <v>41226.017361111109</v>
      </c>
      <c r="L3151" t="b">
        <v>1</v>
      </c>
      <c r="M3151">
        <v>25</v>
      </c>
      <c r="N3151" t="b">
        <v>1</v>
      </c>
      <c r="O3151" t="s">
        <v>8269</v>
      </c>
      <c r="P3151" s="13">
        <v>0</v>
      </c>
      <c r="Q3151">
        <f>IFERROR(ROUND(Kickstarter!E3151/[1]Kickstarter!L3151,2),0)</f>
        <v>0</v>
      </c>
      <c r="R3151" s="16" t="s">
        <v>8318</v>
      </c>
      <c r="S3151" s="16" t="s">
        <v>8331</v>
      </c>
      <c r="T3151" s="15">
        <f>(((Kickstarter!J3151/60)/60)/24)+DATE(1970,1,1)</f>
        <v>41226.017361111109</v>
      </c>
      <c r="U3151" s="15">
        <f>(((Kickstarter!I3151/60)/60)/24)+DATE(1970,1,1)</f>
        <v>41250.083333333336</v>
      </c>
      <c r="V3151">
        <f>YEAR(T3151)</f>
        <v>2012</v>
      </c>
      <c r="W3151">
        <f>YEAR(U3151)</f>
        <v>2012</v>
      </c>
    </row>
    <row r="3152" spans="1:23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5">
        <f t="shared" si="49"/>
        <v>40478.263923611114</v>
      </c>
      <c r="L3152" t="b">
        <v>1</v>
      </c>
      <c r="M3152">
        <v>104</v>
      </c>
      <c r="N3152" t="b">
        <v>1</v>
      </c>
      <c r="O3152" t="s">
        <v>8269</v>
      </c>
      <c r="P3152" s="13">
        <v>0</v>
      </c>
      <c r="Q3152">
        <f>IFERROR(ROUND(Kickstarter!E3152/[1]Kickstarter!L3152,2),0)</f>
        <v>0</v>
      </c>
      <c r="R3152" s="16" t="s">
        <v>8318</v>
      </c>
      <c r="S3152" s="16" t="s">
        <v>8331</v>
      </c>
      <c r="T3152" s="15">
        <f>(((Kickstarter!J3152/60)/60)/24)+DATE(1970,1,1)</f>
        <v>40478.263923611114</v>
      </c>
      <c r="U3152" s="15">
        <f>(((Kickstarter!I3152/60)/60)/24)+DATE(1970,1,1)</f>
        <v>40568.166666666664</v>
      </c>
      <c r="V3152">
        <f>YEAR(T3152)</f>
        <v>2010</v>
      </c>
      <c r="W3152">
        <f>YEAR(U3152)</f>
        <v>2011</v>
      </c>
    </row>
    <row r="3153" spans="1:23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5">
        <f t="shared" si="49"/>
        <v>41862.83997685185</v>
      </c>
      <c r="L3153" t="b">
        <v>1</v>
      </c>
      <c r="M3153">
        <v>34</v>
      </c>
      <c r="N3153" t="b">
        <v>1</v>
      </c>
      <c r="O3153" t="s">
        <v>8269</v>
      </c>
      <c r="P3153" s="13">
        <v>0</v>
      </c>
      <c r="Q3153">
        <f>IFERROR(ROUND(Kickstarter!E3153/[1]Kickstarter!L3153,2),0)</f>
        <v>0</v>
      </c>
      <c r="R3153" s="16" t="s">
        <v>8324</v>
      </c>
      <c r="S3153" s="16" t="s">
        <v>8341</v>
      </c>
      <c r="T3153" s="15">
        <f>(((Kickstarter!J3153/60)/60)/24)+DATE(1970,1,1)</f>
        <v>41862.83997685185</v>
      </c>
      <c r="U3153" s="15">
        <f>(((Kickstarter!I3153/60)/60)/24)+DATE(1970,1,1)</f>
        <v>41892.83997685185</v>
      </c>
      <c r="V3153">
        <f>YEAR(T3153)</f>
        <v>2014</v>
      </c>
      <c r="W3153">
        <f>YEAR(U3153)</f>
        <v>2014</v>
      </c>
    </row>
    <row r="3154" spans="1:23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5">
        <f t="shared" si="49"/>
        <v>41550.867673611108</v>
      </c>
      <c r="L3154" t="b">
        <v>1</v>
      </c>
      <c r="M3154">
        <v>67</v>
      </c>
      <c r="N3154" t="b">
        <v>1</v>
      </c>
      <c r="O3154" t="s">
        <v>8269</v>
      </c>
      <c r="P3154" s="13">
        <v>0</v>
      </c>
      <c r="Q3154">
        <f>IFERROR(ROUND(Kickstarter!E3154/[1]Kickstarter!L3154,2),0)</f>
        <v>0</v>
      </c>
      <c r="R3154" s="16" t="s">
        <v>8308</v>
      </c>
      <c r="S3154" s="16" t="s">
        <v>8332</v>
      </c>
      <c r="T3154" s="15">
        <f>(((Kickstarter!J3154/60)/60)/24)+DATE(1970,1,1)</f>
        <v>41550.867673611108</v>
      </c>
      <c r="U3154" s="15">
        <f>(((Kickstarter!I3154/60)/60)/24)+DATE(1970,1,1)</f>
        <v>41580.867673611108</v>
      </c>
      <c r="V3154">
        <f>YEAR(T3154)</f>
        <v>2013</v>
      </c>
      <c r="W3154">
        <f>YEAR(U3154)</f>
        <v>2013</v>
      </c>
    </row>
    <row r="3155" spans="1:23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5">
        <f t="shared" si="49"/>
        <v>40633.154363425929</v>
      </c>
      <c r="L3155" t="b">
        <v>1</v>
      </c>
      <c r="M3155">
        <v>241</v>
      </c>
      <c r="N3155" t="b">
        <v>1</v>
      </c>
      <c r="O3155" t="s">
        <v>8269</v>
      </c>
      <c r="P3155" s="13">
        <v>0</v>
      </c>
      <c r="Q3155">
        <f>IFERROR(ROUND(Kickstarter!E3155/[1]Kickstarter!L3155,2),0)</f>
        <v>0</v>
      </c>
      <c r="R3155" s="16" t="s">
        <v>8315</v>
      </c>
      <c r="S3155" s="16" t="s">
        <v>8321</v>
      </c>
      <c r="T3155" s="15">
        <f>(((Kickstarter!J3155/60)/60)/24)+DATE(1970,1,1)</f>
        <v>40633.154363425929</v>
      </c>
      <c r="U3155" s="15">
        <f>(((Kickstarter!I3155/60)/60)/24)+DATE(1970,1,1)</f>
        <v>40664.207638888889</v>
      </c>
      <c r="V3155">
        <f>YEAR(T3155)</f>
        <v>2011</v>
      </c>
      <c r="W3155">
        <f>YEAR(U3155)</f>
        <v>2011</v>
      </c>
    </row>
    <row r="3156" spans="1:23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5">
        <f t="shared" si="49"/>
        <v>40970.875671296293</v>
      </c>
      <c r="L3156" t="b">
        <v>1</v>
      </c>
      <c r="M3156">
        <v>123</v>
      </c>
      <c r="N3156" t="b">
        <v>1</v>
      </c>
      <c r="O3156" t="s">
        <v>8269</v>
      </c>
      <c r="P3156" s="13">
        <v>0</v>
      </c>
      <c r="Q3156">
        <f>IFERROR(ROUND(Kickstarter!E3156/[1]Kickstarter!L3156,2),0)</f>
        <v>0</v>
      </c>
      <c r="R3156" s="16" t="s">
        <v>8335</v>
      </c>
      <c r="S3156" s="16" t="s">
        <v>8334</v>
      </c>
      <c r="T3156" s="15">
        <f>(((Kickstarter!J3156/60)/60)/24)+DATE(1970,1,1)</f>
        <v>40970.875671296293</v>
      </c>
      <c r="U3156" s="15">
        <f>(((Kickstarter!I3156/60)/60)/24)+DATE(1970,1,1)</f>
        <v>41000.834004629629</v>
      </c>
      <c r="V3156">
        <f>YEAR(T3156)</f>
        <v>2012</v>
      </c>
      <c r="W3156">
        <f>YEAR(U3156)</f>
        <v>2012</v>
      </c>
    </row>
    <row r="3157" spans="1:23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5">
        <f t="shared" si="49"/>
        <v>41233.499131944445</v>
      </c>
      <c r="L3157" t="b">
        <v>1</v>
      </c>
      <c r="M3157">
        <v>302</v>
      </c>
      <c r="N3157" t="b">
        <v>1</v>
      </c>
      <c r="O3157" t="s">
        <v>8269</v>
      </c>
      <c r="P3157" s="13">
        <v>0</v>
      </c>
      <c r="Q3157">
        <f>IFERROR(ROUND(Kickstarter!E3157/[1]Kickstarter!L3157,2),0)</f>
        <v>0</v>
      </c>
      <c r="R3157" s="16" t="s">
        <v>8324</v>
      </c>
      <c r="S3157" s="16" t="s">
        <v>8341</v>
      </c>
      <c r="T3157" s="15">
        <f>(((Kickstarter!J3157/60)/60)/24)+DATE(1970,1,1)</f>
        <v>41233.499131944445</v>
      </c>
      <c r="U3157" s="15">
        <f>(((Kickstarter!I3157/60)/60)/24)+DATE(1970,1,1)</f>
        <v>41263.499131944445</v>
      </c>
      <c r="V3157">
        <f>YEAR(T3157)</f>
        <v>2012</v>
      </c>
      <c r="W3157">
        <f>YEAR(U3157)</f>
        <v>2012</v>
      </c>
    </row>
    <row r="3158" spans="1:23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5">
        <f t="shared" si="49"/>
        <v>41026.953055555554</v>
      </c>
      <c r="L3158" t="b">
        <v>1</v>
      </c>
      <c r="M3158">
        <v>89</v>
      </c>
      <c r="N3158" t="b">
        <v>1</v>
      </c>
      <c r="O3158" t="s">
        <v>8269</v>
      </c>
      <c r="P3158" s="13">
        <v>0</v>
      </c>
      <c r="Q3158">
        <f>IFERROR(ROUND(Kickstarter!E3158/[1]Kickstarter!L3158,2),0)</f>
        <v>0</v>
      </c>
      <c r="R3158" s="16" t="s">
        <v>8308</v>
      </c>
      <c r="S3158" s="16" t="s">
        <v>8307</v>
      </c>
      <c r="T3158" s="15">
        <f>(((Kickstarter!J3158/60)/60)/24)+DATE(1970,1,1)</f>
        <v>41026.953055555554</v>
      </c>
      <c r="U3158" s="15">
        <f>(((Kickstarter!I3158/60)/60)/24)+DATE(1970,1,1)</f>
        <v>41061.953055555554</v>
      </c>
      <c r="V3158">
        <f>YEAR(T3158)</f>
        <v>2012</v>
      </c>
      <c r="W3158">
        <f>YEAR(U3158)</f>
        <v>2012</v>
      </c>
    </row>
    <row r="3159" spans="1:23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5">
        <f t="shared" si="49"/>
        <v>41829.788252314815</v>
      </c>
      <c r="L3159" t="b">
        <v>1</v>
      </c>
      <c r="M3159">
        <v>41</v>
      </c>
      <c r="N3159" t="b">
        <v>1</v>
      </c>
      <c r="O3159" t="s">
        <v>8269</v>
      </c>
      <c r="P3159" s="13">
        <v>0</v>
      </c>
      <c r="Q3159">
        <f>IFERROR(ROUND(Kickstarter!E3159/[1]Kickstarter!L3159,2),0)</f>
        <v>0</v>
      </c>
      <c r="R3159" s="16" t="s">
        <v>8308</v>
      </c>
      <c r="S3159" s="16" t="s">
        <v>8307</v>
      </c>
      <c r="T3159" s="15">
        <f>(((Kickstarter!J3159/60)/60)/24)+DATE(1970,1,1)</f>
        <v>41829.788252314815</v>
      </c>
      <c r="U3159" s="15">
        <f>(((Kickstarter!I3159/60)/60)/24)+DATE(1970,1,1)</f>
        <v>41839.208333333336</v>
      </c>
      <c r="V3159">
        <f>YEAR(T3159)</f>
        <v>2014</v>
      </c>
      <c r="W3159">
        <f>YEAR(U3159)</f>
        <v>2014</v>
      </c>
    </row>
    <row r="3160" spans="1:23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5">
        <f t="shared" si="49"/>
        <v>41447.839722222227</v>
      </c>
      <c r="L3160" t="b">
        <v>1</v>
      </c>
      <c r="M3160">
        <v>69</v>
      </c>
      <c r="N3160" t="b">
        <v>1</v>
      </c>
      <c r="O3160" t="s">
        <v>8269</v>
      </c>
      <c r="P3160" s="13">
        <v>0</v>
      </c>
      <c r="Q3160">
        <f>IFERROR(ROUND(Kickstarter!E3160/[1]Kickstarter!L3160,2),0)</f>
        <v>0</v>
      </c>
      <c r="R3160" s="16" t="s">
        <v>8313</v>
      </c>
      <c r="S3160" s="16" t="s">
        <v>8343</v>
      </c>
      <c r="T3160" s="15">
        <f>(((Kickstarter!J3160/60)/60)/24)+DATE(1970,1,1)</f>
        <v>41447.839722222219</v>
      </c>
      <c r="U3160" s="15">
        <f>(((Kickstarter!I3160/60)/60)/24)+DATE(1970,1,1)</f>
        <v>41477.839722222219</v>
      </c>
      <c r="V3160">
        <f>YEAR(T3160)</f>
        <v>2013</v>
      </c>
      <c r="W3160">
        <f>YEAR(U3160)</f>
        <v>2013</v>
      </c>
    </row>
    <row r="3161" spans="1:23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5">
        <f t="shared" si="49"/>
        <v>40884.066678240742</v>
      </c>
      <c r="L3161" t="b">
        <v>1</v>
      </c>
      <c r="M3161">
        <v>52</v>
      </c>
      <c r="N3161" t="b">
        <v>1</v>
      </c>
      <c r="O3161" t="s">
        <v>8269</v>
      </c>
      <c r="P3161" s="13">
        <v>0</v>
      </c>
      <c r="Q3161">
        <f>IFERROR(ROUND(Kickstarter!E3161/[1]Kickstarter!L3161,2),0)</f>
        <v>0</v>
      </c>
      <c r="R3161" s="16" t="s">
        <v>8324</v>
      </c>
      <c r="S3161" s="16" t="s">
        <v>8339</v>
      </c>
      <c r="T3161" s="15">
        <f>(((Kickstarter!J3161/60)/60)/24)+DATE(1970,1,1)</f>
        <v>40884.066678240742</v>
      </c>
      <c r="U3161" s="15">
        <f>(((Kickstarter!I3161/60)/60)/24)+DATE(1970,1,1)</f>
        <v>40926.958333333336</v>
      </c>
      <c r="V3161">
        <f>YEAR(T3161)</f>
        <v>2011</v>
      </c>
      <c r="W3161">
        <f>YEAR(U3161)</f>
        <v>2012</v>
      </c>
    </row>
    <row r="3162" spans="1:23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5">
        <f t="shared" si="49"/>
        <v>41841.26489583333</v>
      </c>
      <c r="L3162" t="b">
        <v>1</v>
      </c>
      <c r="M3162">
        <v>57</v>
      </c>
      <c r="N3162" t="b">
        <v>1</v>
      </c>
      <c r="O3162" t="s">
        <v>8269</v>
      </c>
      <c r="P3162" s="13">
        <v>0</v>
      </c>
      <c r="Q3162">
        <f>IFERROR(ROUND(Kickstarter!E3162/[1]Kickstarter!L3162,2),0)</f>
        <v>0</v>
      </c>
      <c r="R3162" s="16" t="s">
        <v>8310</v>
      </c>
      <c r="S3162" s="16" t="s">
        <v>8319</v>
      </c>
      <c r="T3162" s="15">
        <f>(((Kickstarter!J3162/60)/60)/24)+DATE(1970,1,1)</f>
        <v>41841.26489583333</v>
      </c>
      <c r="U3162" s="15">
        <f>(((Kickstarter!I3162/60)/60)/24)+DATE(1970,1,1)</f>
        <v>41864.207638888889</v>
      </c>
      <c r="V3162">
        <f>YEAR(T3162)</f>
        <v>2014</v>
      </c>
      <c r="W3162">
        <f>YEAR(U3162)</f>
        <v>2014</v>
      </c>
    </row>
    <row r="3163" spans="1:23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5">
        <f t="shared" si="49"/>
        <v>41897.536134259259</v>
      </c>
      <c r="L3163" t="b">
        <v>1</v>
      </c>
      <c r="M3163">
        <v>74</v>
      </c>
      <c r="N3163" t="b">
        <v>1</v>
      </c>
      <c r="O3163" t="s">
        <v>8269</v>
      </c>
      <c r="P3163" s="13">
        <v>0</v>
      </c>
      <c r="Q3163">
        <f>IFERROR(ROUND(Kickstarter!E3163/[1]Kickstarter!L3163,2),0)</f>
        <v>0</v>
      </c>
      <c r="R3163" s="16" t="s">
        <v>8310</v>
      </c>
      <c r="S3163" s="16" t="s">
        <v>8309</v>
      </c>
      <c r="T3163" s="15">
        <f>(((Kickstarter!J3163/60)/60)/24)+DATE(1970,1,1)</f>
        <v>41897.536134259259</v>
      </c>
      <c r="U3163" s="15">
        <f>(((Kickstarter!I3163/60)/60)/24)+DATE(1970,1,1)</f>
        <v>41927.536134259259</v>
      </c>
      <c r="V3163">
        <f>YEAR(T3163)</f>
        <v>2014</v>
      </c>
      <c r="W3163">
        <f>YEAR(U3163)</f>
        <v>2014</v>
      </c>
    </row>
    <row r="3164" spans="1:23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5">
        <f t="shared" si="49"/>
        <v>41799.685902777775</v>
      </c>
      <c r="L3164" t="b">
        <v>1</v>
      </c>
      <c r="M3164">
        <v>63</v>
      </c>
      <c r="N3164" t="b">
        <v>1</v>
      </c>
      <c r="O3164" t="s">
        <v>8269</v>
      </c>
      <c r="P3164" s="13">
        <v>0</v>
      </c>
      <c r="Q3164">
        <f>IFERROR(ROUND(Kickstarter!E3164/[1]Kickstarter!L3164,2),0)</f>
        <v>0</v>
      </c>
      <c r="R3164" s="16" t="s">
        <v>8310</v>
      </c>
      <c r="S3164" s="16" t="s">
        <v>8309</v>
      </c>
      <c r="T3164" s="15">
        <f>(((Kickstarter!J3164/60)/60)/24)+DATE(1970,1,1)</f>
        <v>41799.685902777775</v>
      </c>
      <c r="U3164" s="15">
        <f>(((Kickstarter!I3164/60)/60)/24)+DATE(1970,1,1)</f>
        <v>41827.083333333336</v>
      </c>
      <c r="V3164">
        <f>YEAR(T3164)</f>
        <v>2014</v>
      </c>
      <c r="W3164">
        <f>YEAR(U3164)</f>
        <v>2014</v>
      </c>
    </row>
    <row r="3165" spans="1:23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5">
        <f t="shared" si="49"/>
        <v>41775.753761574073</v>
      </c>
      <c r="L3165" t="b">
        <v>1</v>
      </c>
      <c r="M3165">
        <v>72</v>
      </c>
      <c r="N3165" t="b">
        <v>1</v>
      </c>
      <c r="O3165" t="s">
        <v>8269</v>
      </c>
      <c r="P3165" s="13">
        <v>0</v>
      </c>
      <c r="Q3165">
        <f>IFERROR(ROUND(Kickstarter!E3165/[1]Kickstarter!L3165,2),0)</f>
        <v>0</v>
      </c>
      <c r="R3165" s="16" t="s">
        <v>8324</v>
      </c>
      <c r="S3165" s="16" t="s">
        <v>8327</v>
      </c>
      <c r="T3165" s="15">
        <f>(((Kickstarter!J3165/60)/60)/24)+DATE(1970,1,1)</f>
        <v>41775.753761574073</v>
      </c>
      <c r="U3165" s="15">
        <f>(((Kickstarter!I3165/60)/60)/24)+DATE(1970,1,1)</f>
        <v>41805.753761574073</v>
      </c>
      <c r="V3165">
        <f>YEAR(T3165)</f>
        <v>2014</v>
      </c>
      <c r="W3165">
        <f>YEAR(U3165)</f>
        <v>2014</v>
      </c>
    </row>
    <row r="3166" spans="1:23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5">
        <f t="shared" si="49"/>
        <v>41766.805729166663</v>
      </c>
      <c r="L3166" t="b">
        <v>1</v>
      </c>
      <c r="M3166">
        <v>71</v>
      </c>
      <c r="N3166" t="b">
        <v>1</v>
      </c>
      <c r="O3166" t="s">
        <v>8269</v>
      </c>
      <c r="P3166" s="13">
        <v>0</v>
      </c>
      <c r="Q3166">
        <f>IFERROR(ROUND(Kickstarter!E3166/[1]Kickstarter!L3166,2),0)</f>
        <v>0</v>
      </c>
      <c r="R3166" s="16" t="s">
        <v>8310</v>
      </c>
      <c r="S3166" s="16" t="s">
        <v>8309</v>
      </c>
      <c r="T3166" s="15">
        <f>(((Kickstarter!J3166/60)/60)/24)+DATE(1970,1,1)</f>
        <v>41766.80572916667</v>
      </c>
      <c r="U3166" s="15">
        <f>(((Kickstarter!I3166/60)/60)/24)+DATE(1970,1,1)</f>
        <v>41799.80572916667</v>
      </c>
      <c r="V3166">
        <f>YEAR(T3166)</f>
        <v>2014</v>
      </c>
      <c r="W3166">
        <f>YEAR(U3166)</f>
        <v>2014</v>
      </c>
    </row>
    <row r="3167" spans="1:23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5">
        <f t="shared" si="49"/>
        <v>40644.159259259257</v>
      </c>
      <c r="L3167" t="b">
        <v>1</v>
      </c>
      <c r="M3167">
        <v>21</v>
      </c>
      <c r="N3167" t="b">
        <v>1</v>
      </c>
      <c r="O3167" t="s">
        <v>8269</v>
      </c>
      <c r="P3167" s="13">
        <v>0</v>
      </c>
      <c r="Q3167">
        <f>IFERROR(ROUND(Kickstarter!E3167/[1]Kickstarter!L3167,2),0)</f>
        <v>0</v>
      </c>
      <c r="R3167" s="16" t="s">
        <v>8324</v>
      </c>
      <c r="S3167" s="16" t="s">
        <v>8341</v>
      </c>
      <c r="T3167" s="15">
        <f>(((Kickstarter!J3167/60)/60)/24)+DATE(1970,1,1)</f>
        <v>40644.159259259257</v>
      </c>
      <c r="U3167" s="15">
        <f>(((Kickstarter!I3167/60)/60)/24)+DATE(1970,1,1)</f>
        <v>40666.165972222225</v>
      </c>
      <c r="V3167">
        <f>YEAR(T3167)</f>
        <v>2011</v>
      </c>
      <c r="W3167">
        <f>YEAR(U3167)</f>
        <v>2011</v>
      </c>
    </row>
    <row r="3168" spans="1:23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5">
        <f t="shared" si="49"/>
        <v>41940.69158564815</v>
      </c>
      <c r="L3168" t="b">
        <v>1</v>
      </c>
      <c r="M3168">
        <v>930</v>
      </c>
      <c r="N3168" t="b">
        <v>1</v>
      </c>
      <c r="O3168" t="s">
        <v>8269</v>
      </c>
      <c r="P3168" s="13">
        <v>0</v>
      </c>
      <c r="Q3168">
        <f>IFERROR(ROUND(Kickstarter!E3168/[1]Kickstarter!L3168,2),0)</f>
        <v>0</v>
      </c>
      <c r="R3168" s="16" t="s">
        <v>8335</v>
      </c>
      <c r="S3168" s="16" t="s">
        <v>8334</v>
      </c>
      <c r="T3168" s="15">
        <f>(((Kickstarter!J3168/60)/60)/24)+DATE(1970,1,1)</f>
        <v>41940.69158564815</v>
      </c>
      <c r="U3168" s="15">
        <f>(((Kickstarter!I3168/60)/60)/24)+DATE(1970,1,1)</f>
        <v>41969.332638888889</v>
      </c>
      <c r="V3168">
        <f>YEAR(T3168)</f>
        <v>2014</v>
      </c>
      <c r="W3168">
        <f>YEAR(U3168)</f>
        <v>2014</v>
      </c>
    </row>
    <row r="3169" spans="1:23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5">
        <f t="shared" si="49"/>
        <v>41839.175706018519</v>
      </c>
      <c r="L3169" t="b">
        <v>1</v>
      </c>
      <c r="M3169">
        <v>55</v>
      </c>
      <c r="N3169" t="b">
        <v>1</v>
      </c>
      <c r="O3169" t="s">
        <v>8269</v>
      </c>
      <c r="P3169" s="13">
        <v>0</v>
      </c>
      <c r="Q3169">
        <f>IFERROR(ROUND(Kickstarter!E3169/[1]Kickstarter!L3169,2),0)</f>
        <v>0</v>
      </c>
      <c r="R3169" s="16" t="s">
        <v>8324</v>
      </c>
      <c r="S3169" s="16" t="s">
        <v>8327</v>
      </c>
      <c r="T3169" s="15">
        <f>(((Kickstarter!J3169/60)/60)/24)+DATE(1970,1,1)</f>
        <v>41839.175706018519</v>
      </c>
      <c r="U3169" s="15">
        <f>(((Kickstarter!I3169/60)/60)/24)+DATE(1970,1,1)</f>
        <v>41853.175706018519</v>
      </c>
      <c r="V3169">
        <f>YEAR(T3169)</f>
        <v>2014</v>
      </c>
      <c r="W3169">
        <f>YEAR(U3169)</f>
        <v>2014</v>
      </c>
    </row>
    <row r="3170" spans="1:23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5">
        <f t="shared" si="49"/>
        <v>41772.105937500004</v>
      </c>
      <c r="L3170" t="b">
        <v>1</v>
      </c>
      <c r="M3170">
        <v>61</v>
      </c>
      <c r="N3170" t="b">
        <v>1</v>
      </c>
      <c r="O3170" t="s">
        <v>8269</v>
      </c>
      <c r="P3170" s="13">
        <v>0</v>
      </c>
      <c r="Q3170">
        <f>IFERROR(ROUND(Kickstarter!E3170/[1]Kickstarter!L3170,2),0)</f>
        <v>0</v>
      </c>
      <c r="R3170" s="16" t="s">
        <v>8308</v>
      </c>
      <c r="S3170" s="16" t="s">
        <v>8307</v>
      </c>
      <c r="T3170" s="15">
        <f>(((Kickstarter!J3170/60)/60)/24)+DATE(1970,1,1)</f>
        <v>41772.105937500004</v>
      </c>
      <c r="U3170" s="15">
        <f>(((Kickstarter!I3170/60)/60)/24)+DATE(1970,1,1)</f>
        <v>41803.916666666664</v>
      </c>
      <c r="V3170">
        <f>YEAR(T3170)</f>
        <v>2014</v>
      </c>
      <c r="W3170">
        <f>YEAR(U3170)</f>
        <v>2014</v>
      </c>
    </row>
    <row r="3171" spans="1:23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5">
        <f t="shared" si="49"/>
        <v>41591.737974537034</v>
      </c>
      <c r="L3171" t="b">
        <v>1</v>
      </c>
      <c r="M3171">
        <v>82</v>
      </c>
      <c r="N3171" t="b">
        <v>1</v>
      </c>
      <c r="O3171" t="s">
        <v>8269</v>
      </c>
      <c r="P3171" s="13">
        <v>0</v>
      </c>
      <c r="Q3171">
        <f>IFERROR(ROUND(Kickstarter!E3171/[1]Kickstarter!L3171,2),0)</f>
        <v>0</v>
      </c>
      <c r="R3171" s="16" t="s">
        <v>8324</v>
      </c>
      <c r="S3171" s="16" t="s">
        <v>8339</v>
      </c>
      <c r="T3171" s="15">
        <f>(((Kickstarter!J3171/60)/60)/24)+DATE(1970,1,1)</f>
        <v>41591.737974537034</v>
      </c>
      <c r="U3171" s="15">
        <f>(((Kickstarter!I3171/60)/60)/24)+DATE(1970,1,1)</f>
        <v>41621.207638888889</v>
      </c>
      <c r="V3171">
        <f>YEAR(T3171)</f>
        <v>2013</v>
      </c>
      <c r="W3171">
        <f>YEAR(U3171)</f>
        <v>2013</v>
      </c>
    </row>
    <row r="3172" spans="1:23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5">
        <f t="shared" si="49"/>
        <v>41789.080370370371</v>
      </c>
      <c r="L3172" t="b">
        <v>1</v>
      </c>
      <c r="M3172">
        <v>71</v>
      </c>
      <c r="N3172" t="b">
        <v>1</v>
      </c>
      <c r="O3172" t="s">
        <v>8269</v>
      </c>
      <c r="P3172" s="13">
        <v>0</v>
      </c>
      <c r="Q3172">
        <f>IFERROR(ROUND(Kickstarter!E3172/[1]Kickstarter!L3172,2),0)</f>
        <v>0</v>
      </c>
      <c r="R3172" s="16" t="s">
        <v>8310</v>
      </c>
      <c r="S3172" s="16" t="s">
        <v>8319</v>
      </c>
      <c r="T3172" s="15">
        <f>(((Kickstarter!J3172/60)/60)/24)+DATE(1970,1,1)</f>
        <v>41789.080370370371</v>
      </c>
      <c r="U3172" s="15">
        <f>(((Kickstarter!I3172/60)/60)/24)+DATE(1970,1,1)</f>
        <v>41822.166666666664</v>
      </c>
      <c r="V3172">
        <f>YEAR(T3172)</f>
        <v>2014</v>
      </c>
      <c r="W3172">
        <f>YEAR(U3172)</f>
        <v>2014</v>
      </c>
    </row>
    <row r="3173" spans="1:23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5">
        <f t="shared" si="49"/>
        <v>42466.608310185184</v>
      </c>
      <c r="L3173" t="b">
        <v>1</v>
      </c>
      <c r="M3173">
        <v>117</v>
      </c>
      <c r="N3173" t="b">
        <v>1</v>
      </c>
      <c r="O3173" t="s">
        <v>8269</v>
      </c>
      <c r="P3173" s="13">
        <v>0</v>
      </c>
      <c r="Q3173">
        <f>IFERROR(ROUND(Kickstarter!E3173/[1]Kickstarter!L3173,2),0)</f>
        <v>0</v>
      </c>
      <c r="R3173" s="16" t="s">
        <v>8310</v>
      </c>
      <c r="S3173" s="16" t="s">
        <v>8309</v>
      </c>
      <c r="T3173" s="15">
        <f>(((Kickstarter!J3173/60)/60)/24)+DATE(1970,1,1)</f>
        <v>42466.608310185184</v>
      </c>
      <c r="U3173" s="15">
        <f>(((Kickstarter!I3173/60)/60)/24)+DATE(1970,1,1)</f>
        <v>42496.608310185184</v>
      </c>
      <c r="V3173">
        <f>YEAR(T3173)</f>
        <v>2016</v>
      </c>
      <c r="W3173">
        <f>YEAR(U3173)</f>
        <v>2016</v>
      </c>
    </row>
    <row r="3174" spans="1:23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5">
        <f t="shared" si="49"/>
        <v>40923.729953703703</v>
      </c>
      <c r="L3174" t="b">
        <v>1</v>
      </c>
      <c r="M3174">
        <v>29</v>
      </c>
      <c r="N3174" t="b">
        <v>1</v>
      </c>
      <c r="O3174" t="s">
        <v>8269</v>
      </c>
      <c r="P3174" s="13">
        <v>0</v>
      </c>
      <c r="Q3174">
        <f>IFERROR(ROUND(Kickstarter!E3174/[1]Kickstarter!L3174,2),0)</f>
        <v>0</v>
      </c>
      <c r="R3174" s="16" t="s">
        <v>8324</v>
      </c>
      <c r="S3174" s="16" t="s">
        <v>8341</v>
      </c>
      <c r="T3174" s="15">
        <f>(((Kickstarter!J3174/60)/60)/24)+DATE(1970,1,1)</f>
        <v>40923.729953703703</v>
      </c>
      <c r="U3174" s="15">
        <f>(((Kickstarter!I3174/60)/60)/24)+DATE(1970,1,1)</f>
        <v>40953.729953703703</v>
      </c>
      <c r="V3174">
        <f>YEAR(T3174)</f>
        <v>2012</v>
      </c>
      <c r="W3174">
        <f>YEAR(U3174)</f>
        <v>2012</v>
      </c>
    </row>
    <row r="3175" spans="1:23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5">
        <f t="shared" si="49"/>
        <v>41878.878379629634</v>
      </c>
      <c r="L3175" t="b">
        <v>1</v>
      </c>
      <c r="M3175">
        <v>74</v>
      </c>
      <c r="N3175" t="b">
        <v>1</v>
      </c>
      <c r="O3175" t="s">
        <v>8269</v>
      </c>
      <c r="P3175" s="13">
        <v>0</v>
      </c>
      <c r="Q3175">
        <f>IFERROR(ROUND(Kickstarter!E3175/[1]Kickstarter!L3175,2),0)</f>
        <v>0</v>
      </c>
      <c r="R3175" s="16" t="s">
        <v>8329</v>
      </c>
      <c r="S3175" s="16" t="s">
        <v>8337</v>
      </c>
      <c r="T3175" s="15">
        <f>(((Kickstarter!J3175/60)/60)/24)+DATE(1970,1,1)</f>
        <v>41878.878379629627</v>
      </c>
      <c r="U3175" s="15">
        <f>(((Kickstarter!I3175/60)/60)/24)+DATE(1970,1,1)</f>
        <v>41908.878379629627</v>
      </c>
      <c r="V3175">
        <f>YEAR(T3175)</f>
        <v>2014</v>
      </c>
      <c r="W3175">
        <f>YEAR(U3175)</f>
        <v>2014</v>
      </c>
    </row>
    <row r="3176" spans="1:23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5">
        <f t="shared" si="49"/>
        <v>41862.864675925928</v>
      </c>
      <c r="L3176" t="b">
        <v>1</v>
      </c>
      <c r="M3176">
        <v>23</v>
      </c>
      <c r="N3176" t="b">
        <v>1</v>
      </c>
      <c r="O3176" t="s">
        <v>8269</v>
      </c>
      <c r="P3176" s="13">
        <v>0</v>
      </c>
      <c r="Q3176">
        <f>IFERROR(ROUND(Kickstarter!E3176/[1]Kickstarter!L3176,2),0)</f>
        <v>0</v>
      </c>
      <c r="R3176" s="16" t="s">
        <v>8308</v>
      </c>
      <c r="S3176" s="16" t="s">
        <v>8332</v>
      </c>
      <c r="T3176" s="15">
        <f>(((Kickstarter!J3176/60)/60)/24)+DATE(1970,1,1)</f>
        <v>41862.864675925928</v>
      </c>
      <c r="U3176" s="15">
        <f>(((Kickstarter!I3176/60)/60)/24)+DATE(1970,1,1)</f>
        <v>41876.864675925928</v>
      </c>
      <c r="V3176">
        <f>YEAR(T3176)</f>
        <v>2014</v>
      </c>
      <c r="W3176">
        <f>YEAR(U3176)</f>
        <v>2014</v>
      </c>
    </row>
    <row r="3177" spans="1:23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5">
        <f t="shared" si="49"/>
        <v>40531.886886574073</v>
      </c>
      <c r="L3177" t="b">
        <v>1</v>
      </c>
      <c r="M3177">
        <v>60</v>
      </c>
      <c r="N3177" t="b">
        <v>1</v>
      </c>
      <c r="O3177" t="s">
        <v>8269</v>
      </c>
      <c r="P3177" s="13">
        <v>0</v>
      </c>
      <c r="Q3177">
        <f>IFERROR(ROUND(Kickstarter!E3177/[1]Kickstarter!L3177,2),0)</f>
        <v>0</v>
      </c>
      <c r="R3177" s="16" t="s">
        <v>8324</v>
      </c>
      <c r="S3177" s="16" t="s">
        <v>8339</v>
      </c>
      <c r="T3177" s="15">
        <f>(((Kickstarter!J3177/60)/60)/24)+DATE(1970,1,1)</f>
        <v>40531.886886574073</v>
      </c>
      <c r="U3177" s="15">
        <f>(((Kickstarter!I3177/60)/60)/24)+DATE(1970,1,1)</f>
        <v>40591.886886574073</v>
      </c>
      <c r="V3177">
        <f>YEAR(T3177)</f>
        <v>2010</v>
      </c>
      <c r="W3177">
        <f>YEAR(U3177)</f>
        <v>2011</v>
      </c>
    </row>
    <row r="3178" spans="1:23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5">
        <f t="shared" si="49"/>
        <v>41477.930914351848</v>
      </c>
      <c r="L3178" t="b">
        <v>1</v>
      </c>
      <c r="M3178">
        <v>55</v>
      </c>
      <c r="N3178" t="b">
        <v>1</v>
      </c>
      <c r="O3178" t="s">
        <v>8269</v>
      </c>
      <c r="P3178" s="13">
        <v>0</v>
      </c>
      <c r="Q3178">
        <f>IFERROR(ROUND(Kickstarter!E3178/[1]Kickstarter!L3178,2),0)</f>
        <v>0</v>
      </c>
      <c r="R3178" s="16" t="s">
        <v>8335</v>
      </c>
      <c r="S3178" s="16" t="s">
        <v>8338</v>
      </c>
      <c r="T3178" s="15">
        <f>(((Kickstarter!J3178/60)/60)/24)+DATE(1970,1,1)</f>
        <v>41477.930914351848</v>
      </c>
      <c r="U3178" s="15">
        <f>(((Kickstarter!I3178/60)/60)/24)+DATE(1970,1,1)</f>
        <v>41504.625</v>
      </c>
      <c r="V3178">
        <f>YEAR(T3178)</f>
        <v>2013</v>
      </c>
      <c r="W3178">
        <f>YEAR(U3178)</f>
        <v>2013</v>
      </c>
    </row>
    <row r="3179" spans="1:23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5">
        <f t="shared" si="49"/>
        <v>41781.666770833333</v>
      </c>
      <c r="L3179" t="b">
        <v>1</v>
      </c>
      <c r="M3179">
        <v>51</v>
      </c>
      <c r="N3179" t="b">
        <v>1</v>
      </c>
      <c r="O3179" t="s">
        <v>8269</v>
      </c>
      <c r="P3179" s="13">
        <v>0</v>
      </c>
      <c r="Q3179">
        <f>IFERROR(ROUND(Kickstarter!E3179/[1]Kickstarter!L3179,2),0)</f>
        <v>0</v>
      </c>
      <c r="R3179" s="16" t="s">
        <v>8329</v>
      </c>
      <c r="S3179" s="16" t="s">
        <v>8328</v>
      </c>
      <c r="T3179" s="15">
        <f>(((Kickstarter!J3179/60)/60)/24)+DATE(1970,1,1)</f>
        <v>41781.666770833333</v>
      </c>
      <c r="U3179" s="15">
        <f>(((Kickstarter!I3179/60)/60)/24)+DATE(1970,1,1)</f>
        <v>41811.666770833333</v>
      </c>
      <c r="V3179">
        <f>YEAR(T3179)</f>
        <v>2014</v>
      </c>
      <c r="W3179">
        <f>YEAR(U3179)</f>
        <v>2014</v>
      </c>
    </row>
    <row r="3180" spans="1:23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5">
        <f t="shared" si="49"/>
        <v>41806.605034722219</v>
      </c>
      <c r="L3180" t="b">
        <v>1</v>
      </c>
      <c r="M3180">
        <v>78</v>
      </c>
      <c r="N3180" t="b">
        <v>1</v>
      </c>
      <c r="O3180" t="s">
        <v>8269</v>
      </c>
      <c r="P3180" s="13">
        <v>0</v>
      </c>
      <c r="Q3180">
        <f>IFERROR(ROUND(Kickstarter!E3180/[1]Kickstarter!L3180,2),0)</f>
        <v>0</v>
      </c>
      <c r="R3180" s="16" t="s">
        <v>8318</v>
      </c>
      <c r="S3180" s="16" t="s">
        <v>8333</v>
      </c>
      <c r="T3180" s="15">
        <f>(((Kickstarter!J3180/60)/60)/24)+DATE(1970,1,1)</f>
        <v>41806.605034722219</v>
      </c>
      <c r="U3180" s="15">
        <f>(((Kickstarter!I3180/60)/60)/24)+DATE(1970,1,1)</f>
        <v>41836.605034722219</v>
      </c>
      <c r="V3180">
        <f>YEAR(T3180)</f>
        <v>2014</v>
      </c>
      <c r="W3180">
        <f>YEAR(U3180)</f>
        <v>2014</v>
      </c>
    </row>
    <row r="3181" spans="1:23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5">
        <f t="shared" si="49"/>
        <v>41375.702210648145</v>
      </c>
      <c r="L3181" t="b">
        <v>1</v>
      </c>
      <c r="M3181">
        <v>62</v>
      </c>
      <c r="N3181" t="b">
        <v>1</v>
      </c>
      <c r="O3181" t="s">
        <v>8269</v>
      </c>
      <c r="P3181" s="13">
        <v>0</v>
      </c>
      <c r="Q3181">
        <f>IFERROR(ROUND(Kickstarter!E3181/[1]Kickstarter!L3181,2),0)</f>
        <v>0</v>
      </c>
      <c r="R3181" s="16" t="s">
        <v>8318</v>
      </c>
      <c r="S3181" s="16" t="s">
        <v>8331</v>
      </c>
      <c r="T3181" s="15">
        <f>(((Kickstarter!J3181/60)/60)/24)+DATE(1970,1,1)</f>
        <v>41375.702210648145</v>
      </c>
      <c r="U3181" s="15">
        <f>(((Kickstarter!I3181/60)/60)/24)+DATE(1970,1,1)</f>
        <v>41400.702210648145</v>
      </c>
      <c r="V3181">
        <f>YEAR(T3181)</f>
        <v>2013</v>
      </c>
      <c r="W3181">
        <f>YEAR(U3181)</f>
        <v>2013</v>
      </c>
    </row>
    <row r="3182" spans="1:23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5">
        <f t="shared" si="49"/>
        <v>41780.412604166668</v>
      </c>
      <c r="L3182" t="b">
        <v>1</v>
      </c>
      <c r="M3182">
        <v>45</v>
      </c>
      <c r="N3182" t="b">
        <v>1</v>
      </c>
      <c r="O3182" t="s">
        <v>8269</v>
      </c>
      <c r="P3182" s="13">
        <v>0</v>
      </c>
      <c r="Q3182">
        <f>IFERROR(ROUND(Kickstarter!E3182/[1]Kickstarter!L3182,2),0)</f>
        <v>0</v>
      </c>
      <c r="R3182" s="16" t="s">
        <v>8308</v>
      </c>
      <c r="S3182" s="16" t="s">
        <v>8342</v>
      </c>
      <c r="T3182" s="15">
        <f>(((Kickstarter!J3182/60)/60)/24)+DATE(1970,1,1)</f>
        <v>41780.412604166668</v>
      </c>
      <c r="U3182" s="15">
        <f>(((Kickstarter!I3182/60)/60)/24)+DATE(1970,1,1)</f>
        <v>41810.412604166668</v>
      </c>
      <c r="V3182">
        <f>YEAR(T3182)</f>
        <v>2014</v>
      </c>
      <c r="W3182">
        <f>YEAR(U3182)</f>
        <v>2014</v>
      </c>
    </row>
    <row r="3183" spans="1:23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5">
        <f t="shared" si="49"/>
        <v>41779.310034722221</v>
      </c>
      <c r="L3183" t="b">
        <v>1</v>
      </c>
      <c r="M3183">
        <v>15</v>
      </c>
      <c r="N3183" t="b">
        <v>1</v>
      </c>
      <c r="O3183" t="s">
        <v>8269</v>
      </c>
      <c r="P3183" s="13">
        <v>0</v>
      </c>
      <c r="Q3183">
        <f>IFERROR(ROUND(Kickstarter!E3183/[1]Kickstarter!L3183,2),0)</f>
        <v>0</v>
      </c>
      <c r="R3183" s="16" t="s">
        <v>8335</v>
      </c>
      <c r="S3183" s="16" t="s">
        <v>8334</v>
      </c>
      <c r="T3183" s="15">
        <f>(((Kickstarter!J3183/60)/60)/24)+DATE(1970,1,1)</f>
        <v>41779.310034722221</v>
      </c>
      <c r="U3183" s="15">
        <f>(((Kickstarter!I3183/60)/60)/24)+DATE(1970,1,1)</f>
        <v>41805.666666666664</v>
      </c>
      <c r="V3183">
        <f>YEAR(T3183)</f>
        <v>2014</v>
      </c>
      <c r="W3183">
        <f>YEAR(U3183)</f>
        <v>2014</v>
      </c>
    </row>
    <row r="3184" spans="1:23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5">
        <f t="shared" si="49"/>
        <v>40883.949317129627</v>
      </c>
      <c r="L3184" t="b">
        <v>1</v>
      </c>
      <c r="M3184">
        <v>151</v>
      </c>
      <c r="N3184" t="b">
        <v>1</v>
      </c>
      <c r="O3184" t="s">
        <v>8269</v>
      </c>
      <c r="P3184" s="13">
        <v>0</v>
      </c>
      <c r="Q3184">
        <f>IFERROR(ROUND(Kickstarter!E3184/[1]Kickstarter!L3184,2),0)</f>
        <v>0</v>
      </c>
      <c r="R3184" s="16" t="s">
        <v>8308</v>
      </c>
      <c r="S3184" s="16" t="s">
        <v>8307</v>
      </c>
      <c r="T3184" s="15">
        <f>(((Kickstarter!J3184/60)/60)/24)+DATE(1970,1,1)</f>
        <v>40883.949317129627</v>
      </c>
      <c r="U3184" s="15">
        <f>(((Kickstarter!I3184/60)/60)/24)+DATE(1970,1,1)</f>
        <v>40939.708333333336</v>
      </c>
      <c r="V3184">
        <f>YEAR(T3184)</f>
        <v>2011</v>
      </c>
      <c r="W3184">
        <f>YEAR(U3184)</f>
        <v>2012</v>
      </c>
    </row>
    <row r="3185" spans="1:23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5">
        <f t="shared" si="49"/>
        <v>41491.79478009259</v>
      </c>
      <c r="L3185" t="b">
        <v>1</v>
      </c>
      <c r="M3185">
        <v>68</v>
      </c>
      <c r="N3185" t="b">
        <v>1</v>
      </c>
      <c r="O3185" t="s">
        <v>8269</v>
      </c>
      <c r="P3185" s="13">
        <v>0</v>
      </c>
      <c r="Q3185">
        <f>IFERROR(ROUND(Kickstarter!E3185/[1]Kickstarter!L3185,2),0)</f>
        <v>0</v>
      </c>
      <c r="R3185" s="16" t="s">
        <v>8308</v>
      </c>
      <c r="S3185" s="16" t="s">
        <v>8307</v>
      </c>
      <c r="T3185" s="15">
        <f>(((Kickstarter!J3185/60)/60)/24)+DATE(1970,1,1)</f>
        <v>41491.79478009259</v>
      </c>
      <c r="U3185" s="15">
        <f>(((Kickstarter!I3185/60)/60)/24)+DATE(1970,1,1)</f>
        <v>41509.79478009259</v>
      </c>
      <c r="V3185">
        <f>YEAR(T3185)</f>
        <v>2013</v>
      </c>
      <c r="W3185">
        <f>YEAR(U3185)</f>
        <v>2013</v>
      </c>
    </row>
    <row r="3186" spans="1:23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5">
        <f t="shared" si="49"/>
        <v>41791.993414351848</v>
      </c>
      <c r="L3186" t="b">
        <v>1</v>
      </c>
      <c r="M3186">
        <v>46</v>
      </c>
      <c r="N3186" t="b">
        <v>1</v>
      </c>
      <c r="O3186" t="s">
        <v>8269</v>
      </c>
      <c r="P3186" s="13">
        <v>0</v>
      </c>
      <c r="Q3186">
        <f>IFERROR(ROUND(Kickstarter!E3186/[1]Kickstarter!L3186,2),0)</f>
        <v>0</v>
      </c>
      <c r="R3186" s="16" t="s">
        <v>8329</v>
      </c>
      <c r="S3186" s="16" t="s">
        <v>8330</v>
      </c>
      <c r="T3186" s="15">
        <f>(((Kickstarter!J3186/60)/60)/24)+DATE(1970,1,1)</f>
        <v>41791.993414351848</v>
      </c>
      <c r="U3186" s="15">
        <f>(((Kickstarter!I3186/60)/60)/24)+DATE(1970,1,1)</f>
        <v>41821.993414351848</v>
      </c>
      <c r="V3186">
        <f>YEAR(T3186)</f>
        <v>2014</v>
      </c>
      <c r="W3186">
        <f>YEAR(U3186)</f>
        <v>2014</v>
      </c>
    </row>
    <row r="3187" spans="1:23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5">
        <f t="shared" si="49"/>
        <v>41829.977326388893</v>
      </c>
      <c r="L3187" t="b">
        <v>1</v>
      </c>
      <c r="M3187">
        <v>24</v>
      </c>
      <c r="N3187" t="b">
        <v>1</v>
      </c>
      <c r="O3187" t="s">
        <v>8269</v>
      </c>
      <c r="P3187" s="13">
        <v>0</v>
      </c>
      <c r="Q3187">
        <f>IFERROR(ROUND(Kickstarter!E3187/[1]Kickstarter!L3187,2),0)</f>
        <v>0</v>
      </c>
      <c r="R3187" s="16" t="s">
        <v>8313</v>
      </c>
      <c r="S3187" s="16" t="s">
        <v>8322</v>
      </c>
      <c r="T3187" s="15">
        <f>(((Kickstarter!J3187/60)/60)/24)+DATE(1970,1,1)</f>
        <v>41829.977326388893</v>
      </c>
      <c r="U3187" s="15">
        <f>(((Kickstarter!I3187/60)/60)/24)+DATE(1970,1,1)</f>
        <v>41836.977326388893</v>
      </c>
      <c r="V3187">
        <f>YEAR(T3187)</f>
        <v>2014</v>
      </c>
      <c r="W3187">
        <f>YEAR(U3187)</f>
        <v>2014</v>
      </c>
    </row>
    <row r="3188" spans="1:23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5">
        <f t="shared" si="49"/>
        <v>41868.924050925925</v>
      </c>
      <c r="L3188" t="b">
        <v>1</v>
      </c>
      <c r="M3188">
        <v>70</v>
      </c>
      <c r="N3188" t="b">
        <v>1</v>
      </c>
      <c r="O3188" t="s">
        <v>8269</v>
      </c>
      <c r="P3188" s="13">
        <v>0</v>
      </c>
      <c r="Q3188">
        <f>IFERROR(ROUND(Kickstarter!E3188/[1]Kickstarter!L3188,2),0)</f>
        <v>0</v>
      </c>
      <c r="R3188" s="16" t="s">
        <v>8313</v>
      </c>
      <c r="S3188" s="16" t="s">
        <v>8322</v>
      </c>
      <c r="T3188" s="15">
        <f>(((Kickstarter!J3188/60)/60)/24)+DATE(1970,1,1)</f>
        <v>41868.924050925925</v>
      </c>
      <c r="U3188" s="15">
        <f>(((Kickstarter!I3188/60)/60)/24)+DATE(1970,1,1)</f>
        <v>41898.875</v>
      </c>
      <c r="V3188">
        <f>YEAR(T3188)</f>
        <v>2014</v>
      </c>
      <c r="W3188">
        <f>YEAR(U3188)</f>
        <v>2014</v>
      </c>
    </row>
    <row r="3189" spans="1:23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5">
        <f t="shared" si="49"/>
        <v>41835.666354166664</v>
      </c>
      <c r="L3189" t="b">
        <v>1</v>
      </c>
      <c r="M3189">
        <v>244</v>
      </c>
      <c r="N3189" t="b">
        <v>1</v>
      </c>
      <c r="O3189" t="s">
        <v>8269</v>
      </c>
      <c r="P3189" s="13">
        <v>0</v>
      </c>
      <c r="Q3189">
        <f>IFERROR(ROUND(Kickstarter!E3189/[1]Kickstarter!L3189,2),0)</f>
        <v>0</v>
      </c>
      <c r="R3189" s="16" t="s">
        <v>8310</v>
      </c>
      <c r="S3189" s="16" t="s">
        <v>8309</v>
      </c>
      <c r="T3189" s="15">
        <f>(((Kickstarter!J3189/60)/60)/24)+DATE(1970,1,1)</f>
        <v>41835.666354166664</v>
      </c>
      <c r="U3189" s="15">
        <f>(((Kickstarter!I3189/60)/60)/24)+DATE(1970,1,1)</f>
        <v>41855.666354166664</v>
      </c>
      <c r="V3189">
        <f>YEAR(T3189)</f>
        <v>2014</v>
      </c>
      <c r="W3189">
        <f>YEAR(U3189)</f>
        <v>2014</v>
      </c>
    </row>
    <row r="3190" spans="1:23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5">
        <f t="shared" si="49"/>
        <v>42144.415532407409</v>
      </c>
      <c r="L3190" t="b">
        <v>0</v>
      </c>
      <c r="M3190">
        <v>9</v>
      </c>
      <c r="N3190" t="b">
        <v>0</v>
      </c>
      <c r="O3190" t="s">
        <v>8303</v>
      </c>
      <c r="P3190" s="13">
        <v>0</v>
      </c>
      <c r="Q3190">
        <f>IFERROR(ROUND(Kickstarter!E3190/[1]Kickstarter!L3190,2),0)</f>
        <v>0</v>
      </c>
      <c r="R3190" s="16" t="s">
        <v>8310</v>
      </c>
      <c r="S3190" s="16" t="s">
        <v>8311</v>
      </c>
      <c r="T3190" s="15">
        <f>(((Kickstarter!J3190/60)/60)/24)+DATE(1970,1,1)</f>
        <v>42144.415532407409</v>
      </c>
      <c r="U3190" s="15">
        <f>(((Kickstarter!I3190/60)/60)/24)+DATE(1970,1,1)</f>
        <v>42165.415532407409</v>
      </c>
      <c r="V3190">
        <f>YEAR(T3190)</f>
        <v>2015</v>
      </c>
      <c r="W3190">
        <f>YEAR(U3190)</f>
        <v>2015</v>
      </c>
    </row>
    <row r="3191" spans="1:23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5">
        <f t="shared" si="49"/>
        <v>42118.346435185187</v>
      </c>
      <c r="L3191" t="b">
        <v>0</v>
      </c>
      <c r="M3191">
        <v>19</v>
      </c>
      <c r="N3191" t="b">
        <v>0</v>
      </c>
      <c r="O3191" t="s">
        <v>8303</v>
      </c>
      <c r="P3191" s="13">
        <v>0</v>
      </c>
      <c r="Q3191">
        <f>IFERROR(ROUND(Kickstarter!E3191/[1]Kickstarter!L3191,2),0)</f>
        <v>0</v>
      </c>
      <c r="R3191" s="16" t="s">
        <v>8310</v>
      </c>
      <c r="S3191" s="16" t="s">
        <v>8319</v>
      </c>
      <c r="T3191" s="15">
        <f>(((Kickstarter!J3191/60)/60)/24)+DATE(1970,1,1)</f>
        <v>42118.346435185187</v>
      </c>
      <c r="U3191" s="15">
        <f>(((Kickstarter!I3191/60)/60)/24)+DATE(1970,1,1)</f>
        <v>42148.346435185187</v>
      </c>
      <c r="V3191">
        <f>YEAR(T3191)</f>
        <v>2015</v>
      </c>
      <c r="W3191">
        <f>YEAR(U3191)</f>
        <v>2015</v>
      </c>
    </row>
    <row r="3192" spans="1:23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5">
        <f t="shared" si="49"/>
        <v>42683.151331018518</v>
      </c>
      <c r="L3192" t="b">
        <v>0</v>
      </c>
      <c r="M3192">
        <v>0</v>
      </c>
      <c r="N3192" t="b">
        <v>0</v>
      </c>
      <c r="O3192" t="s">
        <v>8303</v>
      </c>
      <c r="P3192" s="13">
        <v>0</v>
      </c>
      <c r="Q3192">
        <f>IFERROR(ROUND(Kickstarter!E3192/[1]Kickstarter!L3192,2),0)</f>
        <v>0</v>
      </c>
      <c r="R3192" s="16" t="s">
        <v>8310</v>
      </c>
      <c r="S3192" s="16" t="s">
        <v>8319</v>
      </c>
      <c r="T3192" s="15">
        <f>(((Kickstarter!J3192/60)/60)/24)+DATE(1970,1,1)</f>
        <v>42683.151331018518</v>
      </c>
      <c r="U3192" s="15">
        <f>(((Kickstarter!I3192/60)/60)/24)+DATE(1970,1,1)</f>
        <v>42713.192997685182</v>
      </c>
      <c r="V3192">
        <f>YEAR(T3192)</f>
        <v>2016</v>
      </c>
      <c r="W3192">
        <f>YEAR(U3192)</f>
        <v>2016</v>
      </c>
    </row>
    <row r="3193" spans="1:23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5">
        <f t="shared" si="49"/>
        <v>42538.755428240736</v>
      </c>
      <c r="L3193" t="b">
        <v>0</v>
      </c>
      <c r="M3193">
        <v>4</v>
      </c>
      <c r="N3193" t="b">
        <v>0</v>
      </c>
      <c r="O3193" t="s">
        <v>8303</v>
      </c>
      <c r="P3193" s="13">
        <v>0</v>
      </c>
      <c r="Q3193">
        <f>IFERROR(ROUND(Kickstarter!E3193/[1]Kickstarter!L3193,2),0)</f>
        <v>0</v>
      </c>
      <c r="R3193" s="16" t="s">
        <v>8310</v>
      </c>
      <c r="S3193" s="16" t="s">
        <v>8309</v>
      </c>
      <c r="T3193" s="15">
        <f>(((Kickstarter!J3193/60)/60)/24)+DATE(1970,1,1)</f>
        <v>42538.755428240736</v>
      </c>
      <c r="U3193" s="15">
        <f>(((Kickstarter!I3193/60)/60)/24)+DATE(1970,1,1)</f>
        <v>42598.755428240736</v>
      </c>
      <c r="V3193">
        <f>YEAR(T3193)</f>
        <v>2016</v>
      </c>
      <c r="W3193">
        <f>YEAR(U3193)</f>
        <v>2016</v>
      </c>
    </row>
    <row r="3194" spans="1:23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5">
        <f t="shared" si="49"/>
        <v>42018.94049768518</v>
      </c>
      <c r="L3194" t="b">
        <v>0</v>
      </c>
      <c r="M3194">
        <v>8</v>
      </c>
      <c r="N3194" t="b">
        <v>0</v>
      </c>
      <c r="O3194" t="s">
        <v>8303</v>
      </c>
      <c r="P3194" s="13">
        <v>0</v>
      </c>
      <c r="Q3194">
        <f>IFERROR(ROUND(Kickstarter!E3194/[1]Kickstarter!L3194,2),0)</f>
        <v>0</v>
      </c>
      <c r="R3194" s="16" t="s">
        <v>8310</v>
      </c>
      <c r="S3194" s="16" t="s">
        <v>8309</v>
      </c>
      <c r="T3194" s="15">
        <f>(((Kickstarter!J3194/60)/60)/24)+DATE(1970,1,1)</f>
        <v>42018.94049768518</v>
      </c>
      <c r="U3194" s="15">
        <f>(((Kickstarter!I3194/60)/60)/24)+DATE(1970,1,1)</f>
        <v>42063.916666666672</v>
      </c>
      <c r="V3194">
        <f>YEAR(T3194)</f>
        <v>2015</v>
      </c>
      <c r="W3194">
        <f>YEAR(U3194)</f>
        <v>2015</v>
      </c>
    </row>
    <row r="3195" spans="1:23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5">
        <f t="shared" si="49"/>
        <v>42010.968240740738</v>
      </c>
      <c r="L3195" t="b">
        <v>0</v>
      </c>
      <c r="M3195">
        <v>24</v>
      </c>
      <c r="N3195" t="b">
        <v>0</v>
      </c>
      <c r="O3195" t="s">
        <v>8303</v>
      </c>
      <c r="P3195" s="13">
        <v>0</v>
      </c>
      <c r="Q3195">
        <f>IFERROR(ROUND(Kickstarter!E3195/[1]Kickstarter!L3195,2),0)</f>
        <v>0</v>
      </c>
      <c r="R3195" s="16" t="s">
        <v>8310</v>
      </c>
      <c r="S3195" s="16" t="s">
        <v>8309</v>
      </c>
      <c r="T3195" s="15">
        <f>(((Kickstarter!J3195/60)/60)/24)+DATE(1970,1,1)</f>
        <v>42010.968240740738</v>
      </c>
      <c r="U3195" s="15">
        <f>(((Kickstarter!I3195/60)/60)/24)+DATE(1970,1,1)</f>
        <v>42055.968240740738</v>
      </c>
      <c r="V3195">
        <f>YEAR(T3195)</f>
        <v>2015</v>
      </c>
      <c r="W3195">
        <f>YEAR(U3195)</f>
        <v>2015</v>
      </c>
    </row>
    <row r="3196" spans="1:23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5">
        <f t="shared" si="49"/>
        <v>42182.062476851846</v>
      </c>
      <c r="L3196" t="b">
        <v>0</v>
      </c>
      <c r="M3196">
        <v>0</v>
      </c>
      <c r="N3196" t="b">
        <v>0</v>
      </c>
      <c r="O3196" t="s">
        <v>8303</v>
      </c>
      <c r="P3196" s="13">
        <v>0</v>
      </c>
      <c r="Q3196">
        <f>IFERROR(ROUND(Kickstarter!E3196/[1]Kickstarter!L3196,2),0)</f>
        <v>0</v>
      </c>
      <c r="R3196" s="16" t="s">
        <v>8310</v>
      </c>
      <c r="S3196" s="16" t="s">
        <v>8309</v>
      </c>
      <c r="T3196" s="15">
        <f>(((Kickstarter!J3196/60)/60)/24)+DATE(1970,1,1)</f>
        <v>42182.062476851846</v>
      </c>
      <c r="U3196" s="15">
        <f>(((Kickstarter!I3196/60)/60)/24)+DATE(1970,1,1)</f>
        <v>42212.062476851846</v>
      </c>
      <c r="V3196">
        <f>YEAR(T3196)</f>
        <v>2015</v>
      </c>
      <c r="W3196">
        <f>YEAR(U3196)</f>
        <v>2015</v>
      </c>
    </row>
    <row r="3197" spans="1:23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5">
        <f t="shared" si="49"/>
        <v>42017.594236111108</v>
      </c>
      <c r="L3197" t="b">
        <v>0</v>
      </c>
      <c r="M3197">
        <v>39</v>
      </c>
      <c r="N3197" t="b">
        <v>0</v>
      </c>
      <c r="O3197" t="s">
        <v>8303</v>
      </c>
      <c r="P3197" s="13">
        <v>0</v>
      </c>
      <c r="Q3197">
        <f>IFERROR(ROUND(Kickstarter!E3197/[1]Kickstarter!L3197,2),0)</f>
        <v>0</v>
      </c>
      <c r="R3197" s="16" t="s">
        <v>8308</v>
      </c>
      <c r="S3197" s="16" t="s">
        <v>8332</v>
      </c>
      <c r="T3197" s="15">
        <f>(((Kickstarter!J3197/60)/60)/24)+DATE(1970,1,1)</f>
        <v>42017.594236111108</v>
      </c>
      <c r="U3197" s="15">
        <f>(((Kickstarter!I3197/60)/60)/24)+DATE(1970,1,1)</f>
        <v>42047.594236111108</v>
      </c>
      <c r="V3197">
        <f>YEAR(T3197)</f>
        <v>2015</v>
      </c>
      <c r="W3197">
        <f>YEAR(U3197)</f>
        <v>2015</v>
      </c>
    </row>
    <row r="3198" spans="1:23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5">
        <f t="shared" si="49"/>
        <v>42157.598090277781</v>
      </c>
      <c r="L3198" t="b">
        <v>0</v>
      </c>
      <c r="M3198">
        <v>6</v>
      </c>
      <c r="N3198" t="b">
        <v>0</v>
      </c>
      <c r="O3198" t="s">
        <v>8303</v>
      </c>
      <c r="P3198" s="13">
        <v>0</v>
      </c>
      <c r="Q3198">
        <f>IFERROR(ROUND(Kickstarter!E3198/[1]Kickstarter!L3198,2),0)</f>
        <v>0</v>
      </c>
      <c r="R3198" s="16" t="s">
        <v>8310</v>
      </c>
      <c r="S3198" s="16" t="s">
        <v>8309</v>
      </c>
      <c r="T3198" s="15">
        <f>(((Kickstarter!J3198/60)/60)/24)+DATE(1970,1,1)</f>
        <v>42157.598090277781</v>
      </c>
      <c r="U3198" s="15">
        <f>(((Kickstarter!I3198/60)/60)/24)+DATE(1970,1,1)</f>
        <v>42217.583333333328</v>
      </c>
      <c r="V3198">
        <f>YEAR(T3198)</f>
        <v>2015</v>
      </c>
      <c r="W3198">
        <f>YEAR(U3198)</f>
        <v>2015</v>
      </c>
    </row>
    <row r="3199" spans="1:23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5">
        <f t="shared" si="49"/>
        <v>42009.493263888886</v>
      </c>
      <c r="L3199" t="b">
        <v>0</v>
      </c>
      <c r="M3199">
        <v>4</v>
      </c>
      <c r="N3199" t="b">
        <v>0</v>
      </c>
      <c r="O3199" t="s">
        <v>8303</v>
      </c>
      <c r="P3199" s="13">
        <v>0</v>
      </c>
      <c r="Q3199">
        <f>IFERROR(ROUND(Kickstarter!E3199/[1]Kickstarter!L3199,2),0)</f>
        <v>0</v>
      </c>
      <c r="R3199" s="16" t="s">
        <v>8315</v>
      </c>
      <c r="S3199" s="16" t="s">
        <v>8320</v>
      </c>
      <c r="T3199" s="15">
        <f>(((Kickstarter!J3199/60)/60)/24)+DATE(1970,1,1)</f>
        <v>42009.493263888886</v>
      </c>
      <c r="U3199" s="15">
        <f>(((Kickstarter!I3199/60)/60)/24)+DATE(1970,1,1)</f>
        <v>42039.493263888886</v>
      </c>
      <c r="V3199">
        <f>YEAR(T3199)</f>
        <v>2015</v>
      </c>
      <c r="W3199">
        <f>YEAR(U3199)</f>
        <v>2015</v>
      </c>
    </row>
    <row r="3200" spans="1:23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5">
        <f t="shared" si="49"/>
        <v>42013.424502314811</v>
      </c>
      <c r="L3200" t="b">
        <v>0</v>
      </c>
      <c r="M3200">
        <v>3</v>
      </c>
      <c r="N3200" t="b">
        <v>0</v>
      </c>
      <c r="O3200" t="s">
        <v>8303</v>
      </c>
      <c r="P3200" s="13">
        <v>0</v>
      </c>
      <c r="Q3200">
        <f>IFERROR(ROUND(Kickstarter!E3200/[1]Kickstarter!L3200,2),0)</f>
        <v>0</v>
      </c>
      <c r="R3200" s="16" t="s">
        <v>8324</v>
      </c>
      <c r="S3200" s="16" t="s">
        <v>8341</v>
      </c>
      <c r="T3200" s="15">
        <f>(((Kickstarter!J3200/60)/60)/24)+DATE(1970,1,1)</f>
        <v>42013.424502314811</v>
      </c>
      <c r="U3200" s="15">
        <f>(((Kickstarter!I3200/60)/60)/24)+DATE(1970,1,1)</f>
        <v>42051.424502314811</v>
      </c>
      <c r="V3200">
        <f>YEAR(T3200)</f>
        <v>2015</v>
      </c>
      <c r="W3200">
        <f>YEAR(U3200)</f>
        <v>2015</v>
      </c>
    </row>
    <row r="3201" spans="1:23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5">
        <f t="shared" si="49"/>
        <v>41858.761782407411</v>
      </c>
      <c r="L3201" t="b">
        <v>0</v>
      </c>
      <c r="M3201">
        <v>53</v>
      </c>
      <c r="N3201" t="b">
        <v>0</v>
      </c>
      <c r="O3201" t="s">
        <v>8303</v>
      </c>
      <c r="P3201" s="13">
        <v>0</v>
      </c>
      <c r="Q3201">
        <f>IFERROR(ROUND(Kickstarter!E3201/[1]Kickstarter!L3201,2),0)</f>
        <v>0</v>
      </c>
      <c r="R3201" s="16" t="s">
        <v>8308</v>
      </c>
      <c r="S3201" s="16" t="s">
        <v>8332</v>
      </c>
      <c r="T3201" s="15">
        <f>(((Kickstarter!J3201/60)/60)/24)+DATE(1970,1,1)</f>
        <v>41858.761782407404</v>
      </c>
      <c r="U3201" s="15">
        <f>(((Kickstarter!I3201/60)/60)/24)+DATE(1970,1,1)</f>
        <v>41888.875</v>
      </c>
      <c r="V3201">
        <f>YEAR(T3201)</f>
        <v>2014</v>
      </c>
      <c r="W3201">
        <f>YEAR(U3201)</f>
        <v>2014</v>
      </c>
    </row>
    <row r="3202" spans="1:23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5">
        <f t="shared" si="49"/>
        <v>42460.320613425924</v>
      </c>
      <c r="L3202" t="b">
        <v>0</v>
      </c>
      <c r="M3202">
        <v>1</v>
      </c>
      <c r="N3202" t="b">
        <v>0</v>
      </c>
      <c r="O3202" t="s">
        <v>8303</v>
      </c>
      <c r="P3202" s="13">
        <v>0</v>
      </c>
      <c r="Q3202">
        <f>IFERROR(ROUND(Kickstarter!E3202/[1]Kickstarter!L3202,2),0)</f>
        <v>0</v>
      </c>
      <c r="R3202" s="16" t="s">
        <v>8324</v>
      </c>
      <c r="S3202" s="16" t="s">
        <v>8341</v>
      </c>
      <c r="T3202" s="15">
        <f>(((Kickstarter!J3202/60)/60)/24)+DATE(1970,1,1)</f>
        <v>42460.320613425924</v>
      </c>
      <c r="U3202" s="15">
        <f>(((Kickstarter!I3202/60)/60)/24)+DATE(1970,1,1)</f>
        <v>42490.231944444444</v>
      </c>
      <c r="V3202">
        <f>YEAR(T3202)</f>
        <v>2016</v>
      </c>
      <c r="W3202">
        <f>YEAR(U3202)</f>
        <v>2016</v>
      </c>
    </row>
    <row r="3203" spans="1:23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5">
        <f t="shared" ref="K3203:K3266" si="50">(J3203/86400) + DATE(1970,1,1)</f>
        <v>41861.767094907409</v>
      </c>
      <c r="L3203" t="b">
        <v>0</v>
      </c>
      <c r="M3203">
        <v>2</v>
      </c>
      <c r="N3203" t="b">
        <v>0</v>
      </c>
      <c r="O3203" t="s">
        <v>8303</v>
      </c>
      <c r="P3203" s="13">
        <v>0</v>
      </c>
      <c r="Q3203">
        <f>IFERROR(ROUND(Kickstarter!E3203/[1]Kickstarter!L3203,2),0)</f>
        <v>0</v>
      </c>
      <c r="R3203" s="16" t="s">
        <v>8324</v>
      </c>
      <c r="S3203" s="16" t="s">
        <v>8341</v>
      </c>
      <c r="T3203" s="15">
        <f>(((Kickstarter!J3203/60)/60)/24)+DATE(1970,1,1)</f>
        <v>41861.767094907409</v>
      </c>
      <c r="U3203" s="15">
        <f>(((Kickstarter!I3203/60)/60)/24)+DATE(1970,1,1)</f>
        <v>41882.767094907409</v>
      </c>
      <c r="V3203">
        <f>YEAR(T3203)</f>
        <v>2014</v>
      </c>
      <c r="W3203">
        <f>YEAR(U3203)</f>
        <v>2014</v>
      </c>
    </row>
    <row r="3204" spans="1:23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5">
        <f t="shared" si="50"/>
        <v>42293.853541666671</v>
      </c>
      <c r="L3204" t="b">
        <v>0</v>
      </c>
      <c r="M3204">
        <v>25</v>
      </c>
      <c r="N3204" t="b">
        <v>0</v>
      </c>
      <c r="O3204" t="s">
        <v>8303</v>
      </c>
      <c r="P3204" s="13">
        <v>0</v>
      </c>
      <c r="Q3204">
        <f>IFERROR(ROUND(Kickstarter!E3204/[1]Kickstarter!L3204,2),0)</f>
        <v>0</v>
      </c>
      <c r="R3204" s="16" t="s">
        <v>8310</v>
      </c>
      <c r="S3204" s="16" t="s">
        <v>8309</v>
      </c>
      <c r="T3204" s="15">
        <f>(((Kickstarter!J3204/60)/60)/24)+DATE(1970,1,1)</f>
        <v>42293.853541666671</v>
      </c>
      <c r="U3204" s="15">
        <f>(((Kickstarter!I3204/60)/60)/24)+DATE(1970,1,1)</f>
        <v>42352.249305555553</v>
      </c>
      <c r="V3204">
        <f>YEAR(T3204)</f>
        <v>2015</v>
      </c>
      <c r="W3204">
        <f>YEAR(U3204)</f>
        <v>2015</v>
      </c>
    </row>
    <row r="3205" spans="1:23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5">
        <f t="shared" si="50"/>
        <v>42242.988680555558</v>
      </c>
      <c r="L3205" t="b">
        <v>0</v>
      </c>
      <c r="M3205">
        <v>6</v>
      </c>
      <c r="N3205" t="b">
        <v>0</v>
      </c>
      <c r="O3205" t="s">
        <v>8303</v>
      </c>
      <c r="P3205" s="13">
        <v>0</v>
      </c>
      <c r="Q3205">
        <f>IFERROR(ROUND(Kickstarter!E3205/[1]Kickstarter!L3205,2),0)</f>
        <v>0</v>
      </c>
      <c r="R3205" s="16" t="s">
        <v>8318</v>
      </c>
      <c r="S3205" s="16" t="s">
        <v>8331</v>
      </c>
      <c r="T3205" s="15">
        <f>(((Kickstarter!J3205/60)/60)/24)+DATE(1970,1,1)</f>
        <v>42242.988680555558</v>
      </c>
      <c r="U3205" s="15">
        <f>(((Kickstarter!I3205/60)/60)/24)+DATE(1970,1,1)</f>
        <v>42272.988680555558</v>
      </c>
      <c r="V3205">
        <f>YEAR(T3205)</f>
        <v>2015</v>
      </c>
      <c r="W3205">
        <f>YEAR(U3205)</f>
        <v>2015</v>
      </c>
    </row>
    <row r="3206" spans="1:23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5">
        <f t="shared" si="50"/>
        <v>42172.686099537037</v>
      </c>
      <c r="L3206" t="b">
        <v>0</v>
      </c>
      <c r="M3206">
        <v>0</v>
      </c>
      <c r="N3206" t="b">
        <v>0</v>
      </c>
      <c r="O3206" t="s">
        <v>8303</v>
      </c>
      <c r="P3206" s="13">
        <v>0</v>
      </c>
      <c r="Q3206">
        <f>IFERROR(ROUND(Kickstarter!E3206/[1]Kickstarter!L3206,2),0)</f>
        <v>0</v>
      </c>
      <c r="R3206" s="16" t="s">
        <v>8324</v>
      </c>
      <c r="S3206" s="16" t="s">
        <v>8341</v>
      </c>
      <c r="T3206" s="15">
        <f>(((Kickstarter!J3206/60)/60)/24)+DATE(1970,1,1)</f>
        <v>42172.686099537037</v>
      </c>
      <c r="U3206" s="15">
        <f>(((Kickstarter!I3206/60)/60)/24)+DATE(1970,1,1)</f>
        <v>42202.676388888889</v>
      </c>
      <c r="V3206">
        <f>YEAR(T3206)</f>
        <v>2015</v>
      </c>
      <c r="W3206">
        <f>YEAR(U3206)</f>
        <v>2015</v>
      </c>
    </row>
    <row r="3207" spans="1:23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5">
        <f t="shared" si="50"/>
        <v>42095.374675925923</v>
      </c>
      <c r="L3207" t="b">
        <v>0</v>
      </c>
      <c r="M3207">
        <v>12</v>
      </c>
      <c r="N3207" t="b">
        <v>0</v>
      </c>
      <c r="O3207" t="s">
        <v>8303</v>
      </c>
      <c r="P3207" s="13">
        <v>0</v>
      </c>
      <c r="Q3207">
        <f>IFERROR(ROUND(Kickstarter!E3207/[1]Kickstarter!L3207,2),0)</f>
        <v>0</v>
      </c>
      <c r="R3207" s="16" t="s">
        <v>8324</v>
      </c>
      <c r="S3207" s="16" t="s">
        <v>8341</v>
      </c>
      <c r="T3207" s="15">
        <f>(((Kickstarter!J3207/60)/60)/24)+DATE(1970,1,1)</f>
        <v>42095.374675925923</v>
      </c>
      <c r="U3207" s="15">
        <f>(((Kickstarter!I3207/60)/60)/24)+DATE(1970,1,1)</f>
        <v>42125.374675925923</v>
      </c>
      <c r="V3207">
        <f>YEAR(T3207)</f>
        <v>2015</v>
      </c>
      <c r="W3207">
        <f>YEAR(U3207)</f>
        <v>2015</v>
      </c>
    </row>
    <row r="3208" spans="1:23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5">
        <f t="shared" si="50"/>
        <v>42236.276053240741</v>
      </c>
      <c r="L3208" t="b">
        <v>0</v>
      </c>
      <c r="M3208">
        <v>0</v>
      </c>
      <c r="N3208" t="b">
        <v>0</v>
      </c>
      <c r="O3208" t="s">
        <v>8303</v>
      </c>
      <c r="P3208" s="13">
        <v>0</v>
      </c>
      <c r="Q3208">
        <f>IFERROR(ROUND(Kickstarter!E3208/[1]Kickstarter!L3208,2),0)</f>
        <v>0</v>
      </c>
      <c r="R3208" s="16" t="s">
        <v>8308</v>
      </c>
      <c r="S3208" s="16" t="s">
        <v>8307</v>
      </c>
      <c r="T3208" s="15">
        <f>(((Kickstarter!J3208/60)/60)/24)+DATE(1970,1,1)</f>
        <v>42236.276053240741</v>
      </c>
      <c r="U3208" s="15">
        <f>(((Kickstarter!I3208/60)/60)/24)+DATE(1970,1,1)</f>
        <v>42266.276053240741</v>
      </c>
      <c r="V3208">
        <f>YEAR(T3208)</f>
        <v>2015</v>
      </c>
      <c r="W3208">
        <f>YEAR(U3208)</f>
        <v>2015</v>
      </c>
    </row>
    <row r="3209" spans="1:23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5">
        <f t="shared" si="50"/>
        <v>42057.277858796297</v>
      </c>
      <c r="L3209" t="b">
        <v>0</v>
      </c>
      <c r="M3209">
        <v>36</v>
      </c>
      <c r="N3209" t="b">
        <v>0</v>
      </c>
      <c r="O3209" t="s">
        <v>8303</v>
      </c>
      <c r="P3209" s="13">
        <v>0</v>
      </c>
      <c r="Q3209">
        <f>IFERROR(ROUND(Kickstarter!E3209/[1]Kickstarter!L3209,2),0)</f>
        <v>0</v>
      </c>
      <c r="R3209" s="16" t="s">
        <v>8329</v>
      </c>
      <c r="S3209" s="16" t="s">
        <v>8328</v>
      </c>
      <c r="T3209" s="15">
        <f>(((Kickstarter!J3209/60)/60)/24)+DATE(1970,1,1)</f>
        <v>42057.277858796297</v>
      </c>
      <c r="U3209" s="15">
        <f>(((Kickstarter!I3209/60)/60)/24)+DATE(1970,1,1)</f>
        <v>42117.236192129625</v>
      </c>
      <c r="V3209">
        <f>YEAR(T3209)</f>
        <v>2015</v>
      </c>
      <c r="W3209">
        <f>YEAR(U3209)</f>
        <v>2015</v>
      </c>
    </row>
    <row r="3210" spans="1:23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5">
        <f t="shared" si="50"/>
        <v>41827.605057870373</v>
      </c>
      <c r="L3210" t="b">
        <v>1</v>
      </c>
      <c r="M3210">
        <v>82</v>
      </c>
      <c r="N3210" t="b">
        <v>1</v>
      </c>
      <c r="O3210" t="s">
        <v>8269</v>
      </c>
      <c r="P3210" s="13">
        <v>0</v>
      </c>
      <c r="Q3210">
        <f>IFERROR(ROUND(Kickstarter!E3210/[1]Kickstarter!L3210,2),0)</f>
        <v>0</v>
      </c>
      <c r="R3210" s="16" t="s">
        <v>8335</v>
      </c>
      <c r="S3210" s="16" t="s">
        <v>8338</v>
      </c>
      <c r="T3210" s="15">
        <f>(((Kickstarter!J3210/60)/60)/24)+DATE(1970,1,1)</f>
        <v>41827.605057870373</v>
      </c>
      <c r="U3210" s="15">
        <f>(((Kickstarter!I3210/60)/60)/24)+DATE(1970,1,1)</f>
        <v>41848.605057870373</v>
      </c>
      <c r="V3210">
        <f>YEAR(T3210)</f>
        <v>2014</v>
      </c>
      <c r="W3210">
        <f>YEAR(U3210)</f>
        <v>2014</v>
      </c>
    </row>
    <row r="3211" spans="1:23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5">
        <f t="shared" si="50"/>
        <v>41778.637245370366</v>
      </c>
      <c r="L3211" t="b">
        <v>1</v>
      </c>
      <c r="M3211">
        <v>226</v>
      </c>
      <c r="N3211" t="b">
        <v>1</v>
      </c>
      <c r="O3211" t="s">
        <v>8269</v>
      </c>
      <c r="P3211" s="13">
        <v>0</v>
      </c>
      <c r="Q3211">
        <f>IFERROR(ROUND(Kickstarter!E3211/[1]Kickstarter!L3211,2),0)</f>
        <v>0</v>
      </c>
      <c r="R3211" s="16" t="s">
        <v>8310</v>
      </c>
      <c r="S3211" s="16" t="s">
        <v>8309</v>
      </c>
      <c r="T3211" s="15">
        <f>(((Kickstarter!J3211/60)/60)/24)+DATE(1970,1,1)</f>
        <v>41778.637245370373</v>
      </c>
      <c r="U3211" s="15">
        <f>(((Kickstarter!I3211/60)/60)/24)+DATE(1970,1,1)</f>
        <v>41810.958333333336</v>
      </c>
      <c r="V3211">
        <f>YEAR(T3211)</f>
        <v>2014</v>
      </c>
      <c r="W3211">
        <f>YEAR(U3211)</f>
        <v>2014</v>
      </c>
    </row>
    <row r="3212" spans="1:23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5">
        <f t="shared" si="50"/>
        <v>41013.936562499999</v>
      </c>
      <c r="L3212" t="b">
        <v>1</v>
      </c>
      <c r="M3212">
        <v>60</v>
      </c>
      <c r="N3212" t="b">
        <v>1</v>
      </c>
      <c r="O3212" t="s">
        <v>8269</v>
      </c>
      <c r="P3212" s="13">
        <v>0</v>
      </c>
      <c r="Q3212">
        <f>IFERROR(ROUND(Kickstarter!E3212/[1]Kickstarter!L3212,2),0)</f>
        <v>0</v>
      </c>
      <c r="R3212" s="16" t="s">
        <v>8310</v>
      </c>
      <c r="S3212" s="16" t="s">
        <v>8309</v>
      </c>
      <c r="T3212" s="15">
        <f>(((Kickstarter!J3212/60)/60)/24)+DATE(1970,1,1)</f>
        <v>41013.936562499999</v>
      </c>
      <c r="U3212" s="15">
        <f>(((Kickstarter!I3212/60)/60)/24)+DATE(1970,1,1)</f>
        <v>41061.165972222225</v>
      </c>
      <c r="V3212">
        <f>YEAR(T3212)</f>
        <v>2012</v>
      </c>
      <c r="W3212">
        <f>YEAR(U3212)</f>
        <v>2012</v>
      </c>
    </row>
    <row r="3213" spans="1:23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5">
        <f t="shared" si="50"/>
        <v>41834.58657407407</v>
      </c>
      <c r="L3213" t="b">
        <v>1</v>
      </c>
      <c r="M3213">
        <v>322</v>
      </c>
      <c r="N3213" t="b">
        <v>1</v>
      </c>
      <c r="O3213" t="s">
        <v>8269</v>
      </c>
      <c r="P3213" s="13">
        <v>0</v>
      </c>
      <c r="Q3213">
        <f>IFERROR(ROUND(Kickstarter!E3213/[1]Kickstarter!L3213,2),0)</f>
        <v>0</v>
      </c>
      <c r="R3213" s="16" t="s">
        <v>8324</v>
      </c>
      <c r="S3213" s="16" t="s">
        <v>8339</v>
      </c>
      <c r="T3213" s="15">
        <f>(((Kickstarter!J3213/60)/60)/24)+DATE(1970,1,1)</f>
        <v>41834.586574074077</v>
      </c>
      <c r="U3213" s="15">
        <f>(((Kickstarter!I3213/60)/60)/24)+DATE(1970,1,1)</f>
        <v>41866.083333333336</v>
      </c>
      <c r="V3213">
        <f>YEAR(T3213)</f>
        <v>2014</v>
      </c>
      <c r="W3213">
        <f>YEAR(U3213)</f>
        <v>2014</v>
      </c>
    </row>
    <row r="3214" spans="1:23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5">
        <f t="shared" si="50"/>
        <v>41829.795729166668</v>
      </c>
      <c r="L3214" t="b">
        <v>1</v>
      </c>
      <c r="M3214">
        <v>94</v>
      </c>
      <c r="N3214" t="b">
        <v>1</v>
      </c>
      <c r="O3214" t="s">
        <v>8269</v>
      </c>
      <c r="P3214" s="13">
        <v>0</v>
      </c>
      <c r="Q3214">
        <f>IFERROR(ROUND(Kickstarter!E3214/[1]Kickstarter!L3214,2),0)</f>
        <v>0</v>
      </c>
      <c r="R3214" s="16" t="s">
        <v>8318</v>
      </c>
      <c r="S3214" s="16" t="s">
        <v>8333</v>
      </c>
      <c r="T3214" s="15">
        <f>(((Kickstarter!J3214/60)/60)/24)+DATE(1970,1,1)</f>
        <v>41829.795729166668</v>
      </c>
      <c r="U3214" s="15">
        <f>(((Kickstarter!I3214/60)/60)/24)+DATE(1970,1,1)</f>
        <v>41859.795729166668</v>
      </c>
      <c r="V3214">
        <f>YEAR(T3214)</f>
        <v>2014</v>
      </c>
      <c r="W3214">
        <f>YEAR(U3214)</f>
        <v>2014</v>
      </c>
    </row>
    <row r="3215" spans="1:23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5">
        <f t="shared" si="50"/>
        <v>42171.763414351852</v>
      </c>
      <c r="L3215" t="b">
        <v>1</v>
      </c>
      <c r="M3215">
        <v>47</v>
      </c>
      <c r="N3215" t="b">
        <v>1</v>
      </c>
      <c r="O3215" t="s">
        <v>8269</v>
      </c>
      <c r="P3215" s="13">
        <v>0</v>
      </c>
      <c r="Q3215">
        <f>IFERROR(ROUND(Kickstarter!E3215/[1]Kickstarter!L3215,2),0)</f>
        <v>0</v>
      </c>
      <c r="R3215" s="16" t="s">
        <v>8318</v>
      </c>
      <c r="S3215" s="16" t="s">
        <v>8333</v>
      </c>
      <c r="T3215" s="15">
        <f>(((Kickstarter!J3215/60)/60)/24)+DATE(1970,1,1)</f>
        <v>42171.763414351852</v>
      </c>
      <c r="U3215" s="15">
        <f>(((Kickstarter!I3215/60)/60)/24)+DATE(1970,1,1)</f>
        <v>42211.763414351852</v>
      </c>
      <c r="V3215">
        <f>YEAR(T3215)</f>
        <v>2015</v>
      </c>
      <c r="W3215">
        <f>YEAR(U3215)</f>
        <v>2015</v>
      </c>
    </row>
    <row r="3216" spans="1:23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5">
        <f t="shared" si="50"/>
        <v>42337.792511574073</v>
      </c>
      <c r="L3216" t="b">
        <v>1</v>
      </c>
      <c r="M3216">
        <v>115</v>
      </c>
      <c r="N3216" t="b">
        <v>1</v>
      </c>
      <c r="O3216" t="s">
        <v>8269</v>
      </c>
      <c r="P3216" s="13">
        <v>0</v>
      </c>
      <c r="Q3216">
        <f>IFERROR(ROUND(Kickstarter!E3216/[1]Kickstarter!L3216,2),0)</f>
        <v>0</v>
      </c>
      <c r="R3216" s="16" t="s">
        <v>8318</v>
      </c>
      <c r="S3216" s="16" t="s">
        <v>8331</v>
      </c>
      <c r="T3216" s="15">
        <f>(((Kickstarter!J3216/60)/60)/24)+DATE(1970,1,1)</f>
        <v>42337.792511574073</v>
      </c>
      <c r="U3216" s="15">
        <f>(((Kickstarter!I3216/60)/60)/24)+DATE(1970,1,1)</f>
        <v>42374.996527777781</v>
      </c>
      <c r="V3216">
        <f>YEAR(T3216)</f>
        <v>2015</v>
      </c>
      <c r="W3216">
        <f>YEAR(U3216)</f>
        <v>2016</v>
      </c>
    </row>
    <row r="3217" spans="1:23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5">
        <f t="shared" si="50"/>
        <v>42219.665173611109</v>
      </c>
      <c r="L3217" t="b">
        <v>1</v>
      </c>
      <c r="M3217">
        <v>134</v>
      </c>
      <c r="N3217" t="b">
        <v>1</v>
      </c>
      <c r="O3217" t="s">
        <v>8269</v>
      </c>
      <c r="P3217" s="13">
        <v>0</v>
      </c>
      <c r="Q3217">
        <f>IFERROR(ROUND(Kickstarter!E3217/[1]Kickstarter!L3217,2),0)</f>
        <v>0</v>
      </c>
      <c r="R3217" s="16" t="s">
        <v>8308</v>
      </c>
      <c r="S3217" s="16" t="s">
        <v>8332</v>
      </c>
      <c r="T3217" s="15">
        <f>(((Kickstarter!J3217/60)/60)/24)+DATE(1970,1,1)</f>
        <v>42219.665173611109</v>
      </c>
      <c r="U3217" s="15">
        <f>(((Kickstarter!I3217/60)/60)/24)+DATE(1970,1,1)</f>
        <v>42257.165972222225</v>
      </c>
      <c r="V3217">
        <f>YEAR(T3217)</f>
        <v>2015</v>
      </c>
      <c r="W3217">
        <f>YEAR(U3217)</f>
        <v>2015</v>
      </c>
    </row>
    <row r="3218" spans="1:23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5">
        <f t="shared" si="50"/>
        <v>42165.462627314817</v>
      </c>
      <c r="L3218" t="b">
        <v>1</v>
      </c>
      <c r="M3218">
        <v>35</v>
      </c>
      <c r="N3218" t="b">
        <v>1</v>
      </c>
      <c r="O3218" t="s">
        <v>8269</v>
      </c>
      <c r="P3218" s="13">
        <v>0</v>
      </c>
      <c r="Q3218">
        <f>IFERROR(ROUND(Kickstarter!E3218/[1]Kickstarter!L3218,2),0)</f>
        <v>0</v>
      </c>
      <c r="R3218" s="16" t="s">
        <v>8324</v>
      </c>
      <c r="S3218" s="16" t="s">
        <v>8327</v>
      </c>
      <c r="T3218" s="15">
        <f>(((Kickstarter!J3218/60)/60)/24)+DATE(1970,1,1)</f>
        <v>42165.462627314817</v>
      </c>
      <c r="U3218" s="15">
        <f>(((Kickstarter!I3218/60)/60)/24)+DATE(1970,1,1)</f>
        <v>42196.604166666672</v>
      </c>
      <c r="V3218">
        <f>YEAR(T3218)</f>
        <v>2015</v>
      </c>
      <c r="W3218">
        <f>YEAR(U3218)</f>
        <v>2015</v>
      </c>
    </row>
    <row r="3219" spans="1:23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5">
        <f t="shared" si="50"/>
        <v>42648.546111111107</v>
      </c>
      <c r="L3219" t="b">
        <v>1</v>
      </c>
      <c r="M3219">
        <v>104</v>
      </c>
      <c r="N3219" t="b">
        <v>1</v>
      </c>
      <c r="O3219" t="s">
        <v>8269</v>
      </c>
      <c r="P3219" s="13">
        <v>0</v>
      </c>
      <c r="Q3219">
        <f>IFERROR(ROUND(Kickstarter!E3219/[1]Kickstarter!L3219,2),0)</f>
        <v>0</v>
      </c>
      <c r="R3219" s="16" t="s">
        <v>8324</v>
      </c>
      <c r="S3219" s="16" t="s">
        <v>8341</v>
      </c>
      <c r="T3219" s="15">
        <f>(((Kickstarter!J3219/60)/60)/24)+DATE(1970,1,1)</f>
        <v>42648.546111111107</v>
      </c>
      <c r="U3219" s="15">
        <f>(((Kickstarter!I3219/60)/60)/24)+DATE(1970,1,1)</f>
        <v>42678.546111111107</v>
      </c>
      <c r="V3219">
        <f>YEAR(T3219)</f>
        <v>2016</v>
      </c>
      <c r="W3219">
        <f>YEAR(U3219)</f>
        <v>2016</v>
      </c>
    </row>
    <row r="3220" spans="1:23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5">
        <f t="shared" si="50"/>
        <v>41971.002152777779</v>
      </c>
      <c r="L3220" t="b">
        <v>1</v>
      </c>
      <c r="M3220">
        <v>184</v>
      </c>
      <c r="N3220" t="b">
        <v>1</v>
      </c>
      <c r="O3220" t="s">
        <v>8269</v>
      </c>
      <c r="P3220" s="13">
        <v>0</v>
      </c>
      <c r="Q3220">
        <f>IFERROR(ROUND(Kickstarter!E3220/[1]Kickstarter!L3220,2),0)</f>
        <v>0</v>
      </c>
      <c r="R3220" s="16" t="s">
        <v>8329</v>
      </c>
      <c r="S3220" s="16" t="s">
        <v>8344</v>
      </c>
      <c r="T3220" s="15">
        <f>(((Kickstarter!J3220/60)/60)/24)+DATE(1970,1,1)</f>
        <v>41971.002152777779</v>
      </c>
      <c r="U3220" s="15">
        <f>(((Kickstarter!I3220/60)/60)/24)+DATE(1970,1,1)</f>
        <v>42004</v>
      </c>
      <c r="V3220">
        <f>YEAR(T3220)</f>
        <v>2014</v>
      </c>
      <c r="W3220">
        <f>YEAR(U3220)</f>
        <v>2014</v>
      </c>
    </row>
    <row r="3221" spans="1:23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5">
        <f t="shared" si="50"/>
        <v>42050.983182870375</v>
      </c>
      <c r="L3221" t="b">
        <v>1</v>
      </c>
      <c r="M3221">
        <v>119</v>
      </c>
      <c r="N3221" t="b">
        <v>1</v>
      </c>
      <c r="O3221" t="s">
        <v>8269</v>
      </c>
      <c r="P3221" s="13">
        <v>0</v>
      </c>
      <c r="Q3221">
        <f>IFERROR(ROUND(Kickstarter!E3221/[1]Kickstarter!L3221,2),0)</f>
        <v>0</v>
      </c>
      <c r="R3221" s="16" t="s">
        <v>8329</v>
      </c>
      <c r="S3221" s="16" t="s">
        <v>8330</v>
      </c>
      <c r="T3221" s="15">
        <f>(((Kickstarter!J3221/60)/60)/24)+DATE(1970,1,1)</f>
        <v>42050.983182870375</v>
      </c>
      <c r="U3221" s="15">
        <f>(((Kickstarter!I3221/60)/60)/24)+DATE(1970,1,1)</f>
        <v>42085.941516203704</v>
      </c>
      <c r="V3221">
        <f>YEAR(T3221)</f>
        <v>2015</v>
      </c>
      <c r="W3221">
        <f>YEAR(U3221)</f>
        <v>2015</v>
      </c>
    </row>
    <row r="3222" spans="1:23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5">
        <f t="shared" si="50"/>
        <v>42772.833379629628</v>
      </c>
      <c r="L3222" t="b">
        <v>1</v>
      </c>
      <c r="M3222">
        <v>59</v>
      </c>
      <c r="N3222" t="b">
        <v>1</v>
      </c>
      <c r="O3222" t="s">
        <v>8269</v>
      </c>
      <c r="P3222" s="13">
        <v>0</v>
      </c>
      <c r="Q3222">
        <f>IFERROR(ROUND(Kickstarter!E3222/[1]Kickstarter!L3222,2),0)</f>
        <v>0</v>
      </c>
      <c r="R3222" s="16" t="s">
        <v>8310</v>
      </c>
      <c r="S3222" s="16" t="s">
        <v>8309</v>
      </c>
      <c r="T3222" s="15">
        <f>(((Kickstarter!J3222/60)/60)/24)+DATE(1970,1,1)</f>
        <v>42772.833379629628</v>
      </c>
      <c r="U3222" s="15">
        <f>(((Kickstarter!I3222/60)/60)/24)+DATE(1970,1,1)</f>
        <v>42806.875</v>
      </c>
      <c r="V3222">
        <f>YEAR(T3222)</f>
        <v>2017</v>
      </c>
      <c r="W3222">
        <f>YEAR(U3222)</f>
        <v>2017</v>
      </c>
    </row>
    <row r="3223" spans="1:23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5">
        <f t="shared" si="50"/>
        <v>42155.696793981479</v>
      </c>
      <c r="L3223" t="b">
        <v>1</v>
      </c>
      <c r="M3223">
        <v>113</v>
      </c>
      <c r="N3223" t="b">
        <v>1</v>
      </c>
      <c r="O3223" t="s">
        <v>8269</v>
      </c>
      <c r="P3223" s="13">
        <v>0</v>
      </c>
      <c r="Q3223">
        <f>IFERROR(ROUND(Kickstarter!E3223/[1]Kickstarter!L3223,2),0)</f>
        <v>0</v>
      </c>
      <c r="R3223" s="16" t="s">
        <v>8310</v>
      </c>
      <c r="S3223" s="16" t="s">
        <v>8309</v>
      </c>
      <c r="T3223" s="15">
        <f>(((Kickstarter!J3223/60)/60)/24)+DATE(1970,1,1)</f>
        <v>42155.696793981479</v>
      </c>
      <c r="U3223" s="15">
        <f>(((Kickstarter!I3223/60)/60)/24)+DATE(1970,1,1)</f>
        <v>42190.696793981479</v>
      </c>
      <c r="V3223">
        <f>YEAR(T3223)</f>
        <v>2015</v>
      </c>
      <c r="W3223">
        <f>YEAR(U3223)</f>
        <v>2015</v>
      </c>
    </row>
    <row r="3224" spans="1:23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5">
        <f t="shared" si="50"/>
        <v>42270.582141203704</v>
      </c>
      <c r="L3224" t="b">
        <v>1</v>
      </c>
      <c r="M3224">
        <v>84</v>
      </c>
      <c r="N3224" t="b">
        <v>1</v>
      </c>
      <c r="O3224" t="s">
        <v>8269</v>
      </c>
      <c r="P3224" s="13">
        <v>0</v>
      </c>
      <c r="Q3224">
        <f>IFERROR(ROUND(Kickstarter!E3224/[1]Kickstarter!L3224,2),0)</f>
        <v>0</v>
      </c>
      <c r="R3224" s="16" t="s">
        <v>8310</v>
      </c>
      <c r="S3224" s="16" t="s">
        <v>8319</v>
      </c>
      <c r="T3224" s="15">
        <f>(((Kickstarter!J3224/60)/60)/24)+DATE(1970,1,1)</f>
        <v>42270.582141203704</v>
      </c>
      <c r="U3224" s="15">
        <f>(((Kickstarter!I3224/60)/60)/24)+DATE(1970,1,1)</f>
        <v>42301.895138888889</v>
      </c>
      <c r="V3224">
        <f>YEAR(T3224)</f>
        <v>2015</v>
      </c>
      <c r="W3224">
        <f>YEAR(U3224)</f>
        <v>2015</v>
      </c>
    </row>
    <row r="3225" spans="1:23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5">
        <f t="shared" si="50"/>
        <v>42206.835370370369</v>
      </c>
      <c r="L3225" t="b">
        <v>1</v>
      </c>
      <c r="M3225">
        <v>74</v>
      </c>
      <c r="N3225" t="b">
        <v>1</v>
      </c>
      <c r="O3225" t="s">
        <v>8269</v>
      </c>
      <c r="P3225" s="13">
        <v>0</v>
      </c>
      <c r="Q3225">
        <f>IFERROR(ROUND(Kickstarter!E3225/[1]Kickstarter!L3225,2),0)</f>
        <v>0</v>
      </c>
      <c r="R3225" s="16" t="s">
        <v>8310</v>
      </c>
      <c r="S3225" s="16" t="s">
        <v>8309</v>
      </c>
      <c r="T3225" s="15">
        <f>(((Kickstarter!J3225/60)/60)/24)+DATE(1970,1,1)</f>
        <v>42206.835370370376</v>
      </c>
      <c r="U3225" s="15">
        <f>(((Kickstarter!I3225/60)/60)/24)+DATE(1970,1,1)</f>
        <v>42236.835370370376</v>
      </c>
      <c r="V3225">
        <f>YEAR(T3225)</f>
        <v>2015</v>
      </c>
      <c r="W3225">
        <f>YEAR(U3225)</f>
        <v>2015</v>
      </c>
    </row>
    <row r="3226" spans="1:23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5">
        <f t="shared" si="50"/>
        <v>42697.850844907407</v>
      </c>
      <c r="L3226" t="b">
        <v>1</v>
      </c>
      <c r="M3226">
        <v>216</v>
      </c>
      <c r="N3226" t="b">
        <v>1</v>
      </c>
      <c r="O3226" t="s">
        <v>8269</v>
      </c>
      <c r="P3226" s="13">
        <v>0</v>
      </c>
      <c r="Q3226">
        <f>IFERROR(ROUND(Kickstarter!E3226/[1]Kickstarter!L3226,2),0)</f>
        <v>0</v>
      </c>
      <c r="R3226" s="16" t="s">
        <v>8308</v>
      </c>
      <c r="S3226" s="16" t="s">
        <v>8332</v>
      </c>
      <c r="T3226" s="15">
        <f>(((Kickstarter!J3226/60)/60)/24)+DATE(1970,1,1)</f>
        <v>42697.850844907407</v>
      </c>
      <c r="U3226" s="15">
        <f>(((Kickstarter!I3226/60)/60)/24)+DATE(1970,1,1)</f>
        <v>42745.208333333328</v>
      </c>
      <c r="V3226">
        <f>YEAR(T3226)</f>
        <v>2016</v>
      </c>
      <c r="W3226">
        <f>YEAR(U3226)</f>
        <v>2017</v>
      </c>
    </row>
    <row r="3227" spans="1:23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5">
        <f t="shared" si="50"/>
        <v>42503.559467592597</v>
      </c>
      <c r="L3227" t="b">
        <v>1</v>
      </c>
      <c r="M3227">
        <v>39</v>
      </c>
      <c r="N3227" t="b">
        <v>1</v>
      </c>
      <c r="O3227" t="s">
        <v>8269</v>
      </c>
      <c r="P3227" s="13">
        <v>0</v>
      </c>
      <c r="Q3227">
        <f>IFERROR(ROUND(Kickstarter!E3227/[1]Kickstarter!L3227,2),0)</f>
        <v>0</v>
      </c>
      <c r="R3227" s="16" t="s">
        <v>8315</v>
      </c>
      <c r="S3227" s="16" t="s">
        <v>8321</v>
      </c>
      <c r="T3227" s="15">
        <f>(((Kickstarter!J3227/60)/60)/24)+DATE(1970,1,1)</f>
        <v>42503.559467592597</v>
      </c>
      <c r="U3227" s="15">
        <f>(((Kickstarter!I3227/60)/60)/24)+DATE(1970,1,1)</f>
        <v>42524.875</v>
      </c>
      <c r="V3227">
        <f>YEAR(T3227)</f>
        <v>2016</v>
      </c>
      <c r="W3227">
        <f>YEAR(U3227)</f>
        <v>2016</v>
      </c>
    </row>
    <row r="3228" spans="1:23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5">
        <f t="shared" si="50"/>
        <v>42277.583472222221</v>
      </c>
      <c r="L3228" t="b">
        <v>1</v>
      </c>
      <c r="M3228">
        <v>21</v>
      </c>
      <c r="N3228" t="b">
        <v>1</v>
      </c>
      <c r="O3228" t="s">
        <v>8269</v>
      </c>
      <c r="P3228" s="13">
        <v>0</v>
      </c>
      <c r="Q3228">
        <f>IFERROR(ROUND(Kickstarter!E3228/[1]Kickstarter!L3228,2),0)</f>
        <v>0</v>
      </c>
      <c r="R3228" s="16" t="s">
        <v>8329</v>
      </c>
      <c r="S3228" s="16" t="s">
        <v>8344</v>
      </c>
      <c r="T3228" s="15">
        <f>(((Kickstarter!J3228/60)/60)/24)+DATE(1970,1,1)</f>
        <v>42277.583472222221</v>
      </c>
      <c r="U3228" s="15">
        <f>(((Kickstarter!I3228/60)/60)/24)+DATE(1970,1,1)</f>
        <v>42307.583472222221</v>
      </c>
      <c r="V3228">
        <f>YEAR(T3228)</f>
        <v>2015</v>
      </c>
      <c r="W3228">
        <f>YEAR(U3228)</f>
        <v>2015</v>
      </c>
    </row>
    <row r="3229" spans="1:23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5">
        <f t="shared" si="50"/>
        <v>42722.882361111115</v>
      </c>
      <c r="L3229" t="b">
        <v>0</v>
      </c>
      <c r="M3229">
        <v>30</v>
      </c>
      <c r="N3229" t="b">
        <v>1</v>
      </c>
      <c r="O3229" t="s">
        <v>8269</v>
      </c>
      <c r="P3229" s="13">
        <v>0</v>
      </c>
      <c r="Q3229">
        <f>IFERROR(ROUND(Kickstarter!E3229/[1]Kickstarter!L3229,2),0)</f>
        <v>0</v>
      </c>
      <c r="R3229" s="16" t="s">
        <v>8329</v>
      </c>
      <c r="S3229" s="16" t="s">
        <v>8344</v>
      </c>
      <c r="T3229" s="15">
        <f>(((Kickstarter!J3229/60)/60)/24)+DATE(1970,1,1)</f>
        <v>42722.882361111115</v>
      </c>
      <c r="U3229" s="15">
        <f>(((Kickstarter!I3229/60)/60)/24)+DATE(1970,1,1)</f>
        <v>42752.882361111115</v>
      </c>
      <c r="V3229">
        <f>YEAR(T3229)</f>
        <v>2016</v>
      </c>
      <c r="W3229">
        <f>YEAR(U3229)</f>
        <v>2017</v>
      </c>
    </row>
    <row r="3230" spans="1:23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5">
        <f t="shared" si="50"/>
        <v>42323.70930555556</v>
      </c>
      <c r="L3230" t="b">
        <v>1</v>
      </c>
      <c r="M3230">
        <v>37</v>
      </c>
      <c r="N3230" t="b">
        <v>1</v>
      </c>
      <c r="O3230" t="s">
        <v>8269</v>
      </c>
      <c r="P3230" s="13">
        <v>0</v>
      </c>
      <c r="Q3230">
        <f>IFERROR(ROUND(Kickstarter!E3230/[1]Kickstarter!L3230,2),0)</f>
        <v>0</v>
      </c>
      <c r="R3230" s="16" t="s">
        <v>8310</v>
      </c>
      <c r="S3230" s="16" t="s">
        <v>8309</v>
      </c>
      <c r="T3230" s="15">
        <f>(((Kickstarter!J3230/60)/60)/24)+DATE(1970,1,1)</f>
        <v>42323.70930555556</v>
      </c>
      <c r="U3230" s="15">
        <f>(((Kickstarter!I3230/60)/60)/24)+DATE(1970,1,1)</f>
        <v>42355.207638888889</v>
      </c>
      <c r="V3230">
        <f>YEAR(T3230)</f>
        <v>2015</v>
      </c>
      <c r="W3230">
        <f>YEAR(U3230)</f>
        <v>2015</v>
      </c>
    </row>
    <row r="3231" spans="1:23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5">
        <f t="shared" si="50"/>
        <v>41933.291643518518</v>
      </c>
      <c r="L3231" t="b">
        <v>1</v>
      </c>
      <c r="M3231">
        <v>202</v>
      </c>
      <c r="N3231" t="b">
        <v>1</v>
      </c>
      <c r="O3231" t="s">
        <v>8269</v>
      </c>
      <c r="P3231" s="13">
        <v>0</v>
      </c>
      <c r="Q3231">
        <f>IFERROR(ROUND(Kickstarter!E3231/[1]Kickstarter!L3231,2),0)</f>
        <v>0</v>
      </c>
      <c r="R3231" s="16" t="s">
        <v>8310</v>
      </c>
      <c r="S3231" s="16" t="s">
        <v>8309</v>
      </c>
      <c r="T3231" s="15">
        <f>(((Kickstarter!J3231/60)/60)/24)+DATE(1970,1,1)</f>
        <v>41933.291643518518</v>
      </c>
      <c r="U3231" s="15">
        <f>(((Kickstarter!I3231/60)/60)/24)+DATE(1970,1,1)</f>
        <v>41963.333310185189</v>
      </c>
      <c r="V3231">
        <f>YEAR(T3231)</f>
        <v>2014</v>
      </c>
      <c r="W3231">
        <f>YEAR(U3231)</f>
        <v>2014</v>
      </c>
    </row>
    <row r="3232" spans="1:23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5">
        <f t="shared" si="50"/>
        <v>41898.168124999997</v>
      </c>
      <c r="L3232" t="b">
        <v>1</v>
      </c>
      <c r="M3232">
        <v>37</v>
      </c>
      <c r="N3232" t="b">
        <v>1</v>
      </c>
      <c r="O3232" t="s">
        <v>8269</v>
      </c>
      <c r="P3232" s="13">
        <v>0</v>
      </c>
      <c r="Q3232">
        <f>IFERROR(ROUND(Kickstarter!E3232/[1]Kickstarter!L3232,2),0)</f>
        <v>0</v>
      </c>
      <c r="R3232" s="16" t="s">
        <v>8310</v>
      </c>
      <c r="S3232" s="16" t="s">
        <v>8309</v>
      </c>
      <c r="T3232" s="15">
        <f>(((Kickstarter!J3232/60)/60)/24)+DATE(1970,1,1)</f>
        <v>41898.168125000004</v>
      </c>
      <c r="U3232" s="15">
        <f>(((Kickstarter!I3232/60)/60)/24)+DATE(1970,1,1)</f>
        <v>41913.165972222225</v>
      </c>
      <c r="V3232">
        <f>YEAR(T3232)</f>
        <v>2014</v>
      </c>
      <c r="W3232">
        <f>YEAR(U3232)</f>
        <v>2014</v>
      </c>
    </row>
    <row r="3233" spans="1:23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5">
        <f t="shared" si="50"/>
        <v>42446.943831018521</v>
      </c>
      <c r="L3233" t="b">
        <v>0</v>
      </c>
      <c r="M3233">
        <v>28</v>
      </c>
      <c r="N3233" t="b">
        <v>1</v>
      </c>
      <c r="O3233" t="s">
        <v>8269</v>
      </c>
      <c r="P3233" s="13">
        <v>0</v>
      </c>
      <c r="Q3233">
        <f>IFERROR(ROUND(Kickstarter!E3233/[1]Kickstarter!L3233,2),0)</f>
        <v>0</v>
      </c>
      <c r="R3233" s="16" t="s">
        <v>8313</v>
      </c>
      <c r="S3233" s="16" t="s">
        <v>8343</v>
      </c>
      <c r="T3233" s="15">
        <f>(((Kickstarter!J3233/60)/60)/24)+DATE(1970,1,1)</f>
        <v>42446.943831018521</v>
      </c>
      <c r="U3233" s="15">
        <f>(((Kickstarter!I3233/60)/60)/24)+DATE(1970,1,1)</f>
        <v>42476.943831018521</v>
      </c>
      <c r="V3233">
        <f>YEAR(T3233)</f>
        <v>2016</v>
      </c>
      <c r="W3233">
        <f>YEAR(U3233)</f>
        <v>2016</v>
      </c>
    </row>
    <row r="3234" spans="1:23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5">
        <f t="shared" si="50"/>
        <v>42463.81385416667</v>
      </c>
      <c r="L3234" t="b">
        <v>1</v>
      </c>
      <c r="M3234">
        <v>26</v>
      </c>
      <c r="N3234" t="b">
        <v>1</v>
      </c>
      <c r="O3234" t="s">
        <v>8269</v>
      </c>
      <c r="P3234" s="13">
        <v>0</v>
      </c>
      <c r="Q3234">
        <f>IFERROR(ROUND(Kickstarter!E3234/[1]Kickstarter!L3234,2),0)</f>
        <v>0</v>
      </c>
      <c r="R3234" s="16" t="s">
        <v>8318</v>
      </c>
      <c r="S3234" s="16" t="s">
        <v>8333</v>
      </c>
      <c r="T3234" s="15">
        <f>(((Kickstarter!J3234/60)/60)/24)+DATE(1970,1,1)</f>
        <v>42463.81385416667</v>
      </c>
      <c r="U3234" s="15">
        <f>(((Kickstarter!I3234/60)/60)/24)+DATE(1970,1,1)</f>
        <v>42494.165972222225</v>
      </c>
      <c r="V3234">
        <f>YEAR(T3234)</f>
        <v>2016</v>
      </c>
      <c r="W3234">
        <f>YEAR(U3234)</f>
        <v>2016</v>
      </c>
    </row>
    <row r="3235" spans="1:23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5">
        <f t="shared" si="50"/>
        <v>42766.805034722223</v>
      </c>
      <c r="L3235" t="b">
        <v>0</v>
      </c>
      <c r="M3235">
        <v>61</v>
      </c>
      <c r="N3235" t="b">
        <v>1</v>
      </c>
      <c r="O3235" t="s">
        <v>8269</v>
      </c>
      <c r="P3235" s="13">
        <v>0</v>
      </c>
      <c r="Q3235">
        <f>IFERROR(ROUND(Kickstarter!E3235/[1]Kickstarter!L3235,2),0)</f>
        <v>0</v>
      </c>
      <c r="R3235" s="16" t="s">
        <v>8335</v>
      </c>
      <c r="S3235" s="16" t="s">
        <v>8338</v>
      </c>
      <c r="T3235" s="15">
        <f>(((Kickstarter!J3235/60)/60)/24)+DATE(1970,1,1)</f>
        <v>42766.805034722223</v>
      </c>
      <c r="U3235" s="15">
        <f>(((Kickstarter!I3235/60)/60)/24)+DATE(1970,1,1)</f>
        <v>42796.805034722223</v>
      </c>
      <c r="V3235">
        <f>YEAR(T3235)</f>
        <v>2017</v>
      </c>
      <c r="W3235">
        <f>YEAR(U3235)</f>
        <v>2017</v>
      </c>
    </row>
    <row r="3236" spans="1:23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5">
        <f t="shared" si="50"/>
        <v>42734.789444444439</v>
      </c>
      <c r="L3236" t="b">
        <v>0</v>
      </c>
      <c r="M3236">
        <v>115</v>
      </c>
      <c r="N3236" t="b">
        <v>1</v>
      </c>
      <c r="O3236" t="s">
        <v>8269</v>
      </c>
      <c r="P3236" s="13">
        <v>0</v>
      </c>
      <c r="Q3236">
        <f>IFERROR(ROUND(Kickstarter!E3236/[1]Kickstarter!L3236,2),0)</f>
        <v>0</v>
      </c>
      <c r="R3236" s="16" t="s">
        <v>8318</v>
      </c>
      <c r="S3236" s="16" t="s">
        <v>8333</v>
      </c>
      <c r="T3236" s="15">
        <f>(((Kickstarter!J3236/60)/60)/24)+DATE(1970,1,1)</f>
        <v>42734.789444444439</v>
      </c>
      <c r="U3236" s="15">
        <f>(((Kickstarter!I3236/60)/60)/24)+DATE(1970,1,1)</f>
        <v>42767.979861111111</v>
      </c>
      <c r="V3236">
        <f>YEAR(T3236)</f>
        <v>2016</v>
      </c>
      <c r="W3236">
        <f>YEAR(U3236)</f>
        <v>2017</v>
      </c>
    </row>
    <row r="3237" spans="1:23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5">
        <f t="shared" si="50"/>
        <v>42522.347812499997</v>
      </c>
      <c r="L3237" t="b">
        <v>1</v>
      </c>
      <c r="M3237">
        <v>181</v>
      </c>
      <c r="N3237" t="b">
        <v>1</v>
      </c>
      <c r="O3237" t="s">
        <v>8269</v>
      </c>
      <c r="P3237" s="13">
        <v>0</v>
      </c>
      <c r="Q3237">
        <f>IFERROR(ROUND(Kickstarter!E3237/[1]Kickstarter!L3237,2),0)</f>
        <v>0</v>
      </c>
      <c r="R3237" s="16" t="s">
        <v>8318</v>
      </c>
      <c r="S3237" s="16" t="s">
        <v>8333</v>
      </c>
      <c r="T3237" s="15">
        <f>(((Kickstarter!J3237/60)/60)/24)+DATE(1970,1,1)</f>
        <v>42522.347812499997</v>
      </c>
      <c r="U3237" s="15">
        <f>(((Kickstarter!I3237/60)/60)/24)+DATE(1970,1,1)</f>
        <v>42552.347812499997</v>
      </c>
      <c r="V3237">
        <f>YEAR(T3237)</f>
        <v>2016</v>
      </c>
      <c r="W3237">
        <f>YEAR(U3237)</f>
        <v>2016</v>
      </c>
    </row>
    <row r="3238" spans="1:23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5">
        <f t="shared" si="50"/>
        <v>42702.917048611111</v>
      </c>
      <c r="L3238" t="b">
        <v>0</v>
      </c>
      <c r="M3238">
        <v>110</v>
      </c>
      <c r="N3238" t="b">
        <v>1</v>
      </c>
      <c r="O3238" t="s">
        <v>8269</v>
      </c>
      <c r="P3238" s="13">
        <v>0</v>
      </c>
      <c r="Q3238">
        <f>IFERROR(ROUND(Kickstarter!E3238/[1]Kickstarter!L3238,2),0)</f>
        <v>0</v>
      </c>
      <c r="R3238" s="16" t="s">
        <v>8318</v>
      </c>
      <c r="S3238" s="16" t="s">
        <v>8331</v>
      </c>
      <c r="T3238" s="15">
        <f>(((Kickstarter!J3238/60)/60)/24)+DATE(1970,1,1)</f>
        <v>42702.917048611111</v>
      </c>
      <c r="U3238" s="15">
        <f>(((Kickstarter!I3238/60)/60)/24)+DATE(1970,1,1)</f>
        <v>42732.917048611111</v>
      </c>
      <c r="V3238">
        <f>YEAR(T3238)</f>
        <v>2016</v>
      </c>
      <c r="W3238">
        <f>YEAR(U3238)</f>
        <v>2016</v>
      </c>
    </row>
    <row r="3239" spans="1:23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5">
        <f t="shared" si="50"/>
        <v>42252.474351851852</v>
      </c>
      <c r="L3239" t="b">
        <v>1</v>
      </c>
      <c r="M3239">
        <v>269</v>
      </c>
      <c r="N3239" t="b">
        <v>1</v>
      </c>
      <c r="O3239" t="s">
        <v>8269</v>
      </c>
      <c r="P3239" s="13">
        <v>0</v>
      </c>
      <c r="Q3239">
        <f>IFERROR(ROUND(Kickstarter!E3239/[1]Kickstarter!L3239,2),0)</f>
        <v>0</v>
      </c>
      <c r="R3239" s="16" t="s">
        <v>8318</v>
      </c>
      <c r="S3239" s="16" t="s">
        <v>8331</v>
      </c>
      <c r="T3239" s="15">
        <f>(((Kickstarter!J3239/60)/60)/24)+DATE(1970,1,1)</f>
        <v>42252.474351851852</v>
      </c>
      <c r="U3239" s="15">
        <f>(((Kickstarter!I3239/60)/60)/24)+DATE(1970,1,1)</f>
        <v>42276.165972222225</v>
      </c>
      <c r="V3239">
        <f>YEAR(T3239)</f>
        <v>2015</v>
      </c>
      <c r="W3239">
        <f>YEAR(U3239)</f>
        <v>2015</v>
      </c>
    </row>
    <row r="3240" spans="1:23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5">
        <f t="shared" si="50"/>
        <v>42156.510393518518</v>
      </c>
      <c r="L3240" t="b">
        <v>1</v>
      </c>
      <c r="M3240">
        <v>79</v>
      </c>
      <c r="N3240" t="b">
        <v>1</v>
      </c>
      <c r="O3240" t="s">
        <v>8269</v>
      </c>
      <c r="P3240" s="13">
        <v>0</v>
      </c>
      <c r="Q3240">
        <f>IFERROR(ROUND(Kickstarter!E3240/[1]Kickstarter!L3240,2),0)</f>
        <v>0</v>
      </c>
      <c r="R3240" s="16" t="s">
        <v>8308</v>
      </c>
      <c r="S3240" s="16" t="s">
        <v>8342</v>
      </c>
      <c r="T3240" s="15">
        <f>(((Kickstarter!J3240/60)/60)/24)+DATE(1970,1,1)</f>
        <v>42156.510393518518</v>
      </c>
      <c r="U3240" s="15">
        <f>(((Kickstarter!I3240/60)/60)/24)+DATE(1970,1,1)</f>
        <v>42186.510393518518</v>
      </c>
      <c r="V3240">
        <f>YEAR(T3240)</f>
        <v>2015</v>
      </c>
      <c r="W3240">
        <f>YEAR(U3240)</f>
        <v>2015</v>
      </c>
    </row>
    <row r="3241" spans="1:23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5">
        <f t="shared" si="50"/>
        <v>42278.089039351849</v>
      </c>
      <c r="L3241" t="b">
        <v>1</v>
      </c>
      <c r="M3241">
        <v>104</v>
      </c>
      <c r="N3241" t="b">
        <v>1</v>
      </c>
      <c r="O3241" t="s">
        <v>8269</v>
      </c>
      <c r="P3241" s="13">
        <v>0</v>
      </c>
      <c r="Q3241">
        <f>IFERROR(ROUND(Kickstarter!E3241/[1]Kickstarter!L3241,2),0)</f>
        <v>0</v>
      </c>
      <c r="R3241" s="16" t="s">
        <v>8324</v>
      </c>
      <c r="S3241" s="16" t="s">
        <v>8327</v>
      </c>
      <c r="T3241" s="15">
        <f>(((Kickstarter!J3241/60)/60)/24)+DATE(1970,1,1)</f>
        <v>42278.089039351849</v>
      </c>
      <c r="U3241" s="15">
        <f>(((Kickstarter!I3241/60)/60)/24)+DATE(1970,1,1)</f>
        <v>42302.999305555553</v>
      </c>
      <c r="V3241">
        <f>YEAR(T3241)</f>
        <v>2015</v>
      </c>
      <c r="W3241">
        <f>YEAR(U3241)</f>
        <v>2015</v>
      </c>
    </row>
    <row r="3242" spans="1:23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5">
        <f t="shared" si="50"/>
        <v>42754.693842592591</v>
      </c>
      <c r="L3242" t="b">
        <v>0</v>
      </c>
      <c r="M3242">
        <v>34</v>
      </c>
      <c r="N3242" t="b">
        <v>1</v>
      </c>
      <c r="O3242" t="s">
        <v>8269</v>
      </c>
      <c r="P3242" s="13">
        <v>0</v>
      </c>
      <c r="Q3242">
        <f>IFERROR(ROUND(Kickstarter!E3242/[1]Kickstarter!L3242,2),0)</f>
        <v>0</v>
      </c>
      <c r="R3242" s="16" t="s">
        <v>8329</v>
      </c>
      <c r="S3242" s="16" t="s">
        <v>8337</v>
      </c>
      <c r="T3242" s="15">
        <f>(((Kickstarter!J3242/60)/60)/24)+DATE(1970,1,1)</f>
        <v>42754.693842592591</v>
      </c>
      <c r="U3242" s="15">
        <f>(((Kickstarter!I3242/60)/60)/24)+DATE(1970,1,1)</f>
        <v>42782.958333333328</v>
      </c>
      <c r="V3242">
        <f>YEAR(T3242)</f>
        <v>2017</v>
      </c>
      <c r="W3242">
        <f>YEAR(U3242)</f>
        <v>2017</v>
      </c>
    </row>
    <row r="3243" spans="1:23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5">
        <f t="shared" si="50"/>
        <v>41893.324884259258</v>
      </c>
      <c r="L3243" t="b">
        <v>1</v>
      </c>
      <c r="M3243">
        <v>167</v>
      </c>
      <c r="N3243" t="b">
        <v>1</v>
      </c>
      <c r="O3243" t="s">
        <v>8269</v>
      </c>
      <c r="P3243" s="13">
        <v>0</v>
      </c>
      <c r="Q3243">
        <f>IFERROR(ROUND(Kickstarter!E3243/[1]Kickstarter!L3243,2),0)</f>
        <v>0</v>
      </c>
      <c r="R3243" s="16" t="s">
        <v>8308</v>
      </c>
      <c r="S3243" s="16" t="s">
        <v>8307</v>
      </c>
      <c r="T3243" s="15">
        <f>(((Kickstarter!J3243/60)/60)/24)+DATE(1970,1,1)</f>
        <v>41893.324884259258</v>
      </c>
      <c r="U3243" s="15">
        <f>(((Kickstarter!I3243/60)/60)/24)+DATE(1970,1,1)</f>
        <v>41926.290972222225</v>
      </c>
      <c r="V3243">
        <f>YEAR(T3243)</f>
        <v>2014</v>
      </c>
      <c r="W3243">
        <f>YEAR(U3243)</f>
        <v>2014</v>
      </c>
    </row>
    <row r="3244" spans="1:23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5">
        <f t="shared" si="50"/>
        <v>41871.755694444444</v>
      </c>
      <c r="L3244" t="b">
        <v>1</v>
      </c>
      <c r="M3244">
        <v>183</v>
      </c>
      <c r="N3244" t="b">
        <v>1</v>
      </c>
      <c r="O3244" t="s">
        <v>8269</v>
      </c>
      <c r="P3244" s="13">
        <v>0</v>
      </c>
      <c r="Q3244">
        <f>IFERROR(ROUND(Kickstarter!E3244/[1]Kickstarter!L3244,2),0)</f>
        <v>0</v>
      </c>
      <c r="R3244" s="16" t="s">
        <v>8313</v>
      </c>
      <c r="S3244" s="16" t="s">
        <v>8322</v>
      </c>
      <c r="T3244" s="15">
        <f>(((Kickstarter!J3244/60)/60)/24)+DATE(1970,1,1)</f>
        <v>41871.755694444444</v>
      </c>
      <c r="U3244" s="15">
        <f>(((Kickstarter!I3244/60)/60)/24)+DATE(1970,1,1)</f>
        <v>41901.755694444444</v>
      </c>
      <c r="V3244">
        <f>YEAR(T3244)</f>
        <v>2014</v>
      </c>
      <c r="W3244">
        <f>YEAR(U3244)</f>
        <v>2014</v>
      </c>
    </row>
    <row r="3245" spans="1:23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5">
        <f t="shared" si="50"/>
        <v>42262.096782407403</v>
      </c>
      <c r="L3245" t="b">
        <v>1</v>
      </c>
      <c r="M3245">
        <v>71</v>
      </c>
      <c r="N3245" t="b">
        <v>1</v>
      </c>
      <c r="O3245" t="s">
        <v>8269</v>
      </c>
      <c r="P3245" s="13">
        <v>0</v>
      </c>
      <c r="Q3245">
        <f>IFERROR(ROUND(Kickstarter!E3245/[1]Kickstarter!L3245,2),0)</f>
        <v>0</v>
      </c>
      <c r="R3245" s="16" t="s">
        <v>8310</v>
      </c>
      <c r="S3245" s="16" t="s">
        <v>8309</v>
      </c>
      <c r="T3245" s="15">
        <f>(((Kickstarter!J3245/60)/60)/24)+DATE(1970,1,1)</f>
        <v>42262.096782407403</v>
      </c>
      <c r="U3245" s="15">
        <f>(((Kickstarter!I3245/60)/60)/24)+DATE(1970,1,1)</f>
        <v>42286</v>
      </c>
      <c r="V3245">
        <f>YEAR(T3245)</f>
        <v>2015</v>
      </c>
      <c r="W3245">
        <f>YEAR(U3245)</f>
        <v>2015</v>
      </c>
    </row>
    <row r="3246" spans="1:23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5">
        <f t="shared" si="50"/>
        <v>42675.694236111114</v>
      </c>
      <c r="L3246" t="b">
        <v>0</v>
      </c>
      <c r="M3246">
        <v>69</v>
      </c>
      <c r="N3246" t="b">
        <v>1</v>
      </c>
      <c r="O3246" t="s">
        <v>8269</v>
      </c>
      <c r="P3246" s="13">
        <v>0</v>
      </c>
      <c r="Q3246">
        <f>IFERROR(ROUND(Kickstarter!E3246/[1]Kickstarter!L3246,2),0)</f>
        <v>0</v>
      </c>
      <c r="R3246" s="16" t="s">
        <v>8310</v>
      </c>
      <c r="S3246" s="16" t="s">
        <v>8309</v>
      </c>
      <c r="T3246" s="15">
        <f>(((Kickstarter!J3246/60)/60)/24)+DATE(1970,1,1)</f>
        <v>42675.694236111114</v>
      </c>
      <c r="U3246" s="15">
        <f>(((Kickstarter!I3246/60)/60)/24)+DATE(1970,1,1)</f>
        <v>42705.735902777778</v>
      </c>
      <c r="V3246">
        <f>YEAR(T3246)</f>
        <v>2016</v>
      </c>
      <c r="W3246">
        <f>YEAR(U3246)</f>
        <v>2016</v>
      </c>
    </row>
    <row r="3247" spans="1:23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5">
        <f t="shared" si="50"/>
        <v>42135.60020833333</v>
      </c>
      <c r="L3247" t="b">
        <v>0</v>
      </c>
      <c r="M3247">
        <v>270</v>
      </c>
      <c r="N3247" t="b">
        <v>1</v>
      </c>
      <c r="O3247" t="s">
        <v>8269</v>
      </c>
      <c r="P3247" s="13">
        <v>0</v>
      </c>
      <c r="Q3247">
        <f>IFERROR(ROUND(Kickstarter!E3247/[1]Kickstarter!L3247,2),0)</f>
        <v>0</v>
      </c>
      <c r="R3247" s="16" t="s">
        <v>8324</v>
      </c>
      <c r="S3247" s="16" t="s">
        <v>8327</v>
      </c>
      <c r="T3247" s="15">
        <f>(((Kickstarter!J3247/60)/60)/24)+DATE(1970,1,1)</f>
        <v>42135.60020833333</v>
      </c>
      <c r="U3247" s="15">
        <f>(((Kickstarter!I3247/60)/60)/24)+DATE(1970,1,1)</f>
        <v>42167.083333333328</v>
      </c>
      <c r="V3247">
        <f>YEAR(T3247)</f>
        <v>2015</v>
      </c>
      <c r="W3247">
        <f>YEAR(U3247)</f>
        <v>2015</v>
      </c>
    </row>
    <row r="3248" spans="1:23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5">
        <f t="shared" si="50"/>
        <v>42230.472222222219</v>
      </c>
      <c r="L3248" t="b">
        <v>1</v>
      </c>
      <c r="M3248">
        <v>193</v>
      </c>
      <c r="N3248" t="b">
        <v>1</v>
      </c>
      <c r="O3248" t="s">
        <v>8269</v>
      </c>
      <c r="P3248" s="13">
        <v>0</v>
      </c>
      <c r="Q3248">
        <f>IFERROR(ROUND(Kickstarter!E3248/[1]Kickstarter!L3248,2),0)</f>
        <v>0</v>
      </c>
      <c r="R3248" s="16" t="s">
        <v>8315</v>
      </c>
      <c r="S3248" s="16" t="s">
        <v>8321</v>
      </c>
      <c r="T3248" s="15">
        <f>(((Kickstarter!J3248/60)/60)/24)+DATE(1970,1,1)</f>
        <v>42230.472222222219</v>
      </c>
      <c r="U3248" s="15">
        <f>(((Kickstarter!I3248/60)/60)/24)+DATE(1970,1,1)</f>
        <v>42259.165972222225</v>
      </c>
      <c r="V3248">
        <f>YEAR(T3248)</f>
        <v>2015</v>
      </c>
      <c r="W3248">
        <f>YEAR(U3248)</f>
        <v>2015</v>
      </c>
    </row>
    <row r="3249" spans="1:23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5">
        <f t="shared" si="50"/>
        <v>42167.434166666666</v>
      </c>
      <c r="L3249" t="b">
        <v>1</v>
      </c>
      <c r="M3249">
        <v>57</v>
      </c>
      <c r="N3249" t="b">
        <v>1</v>
      </c>
      <c r="O3249" t="s">
        <v>8269</v>
      </c>
      <c r="P3249" s="13">
        <v>0</v>
      </c>
      <c r="Q3249">
        <f>IFERROR(ROUND(Kickstarter!E3249/[1]Kickstarter!L3249,2),0)</f>
        <v>0</v>
      </c>
      <c r="R3249" s="16" t="s">
        <v>8315</v>
      </c>
      <c r="S3249" s="16" t="s">
        <v>8320</v>
      </c>
      <c r="T3249" s="15">
        <f>(((Kickstarter!J3249/60)/60)/24)+DATE(1970,1,1)</f>
        <v>42167.434166666666</v>
      </c>
      <c r="U3249" s="15">
        <f>(((Kickstarter!I3249/60)/60)/24)+DATE(1970,1,1)</f>
        <v>42197.434166666666</v>
      </c>
      <c r="V3249">
        <f>YEAR(T3249)</f>
        <v>2015</v>
      </c>
      <c r="W3249">
        <f>YEAR(U3249)</f>
        <v>2015</v>
      </c>
    </row>
    <row r="3250" spans="1:23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5">
        <f t="shared" si="50"/>
        <v>42068.888391203705</v>
      </c>
      <c r="L3250" t="b">
        <v>1</v>
      </c>
      <c r="M3250">
        <v>200</v>
      </c>
      <c r="N3250" t="b">
        <v>1</v>
      </c>
      <c r="O3250" t="s">
        <v>8269</v>
      </c>
      <c r="P3250" s="13">
        <v>0</v>
      </c>
      <c r="Q3250">
        <f>IFERROR(ROUND(Kickstarter!E3250/[1]Kickstarter!L3250,2),0)</f>
        <v>0</v>
      </c>
      <c r="R3250" s="16" t="s">
        <v>8329</v>
      </c>
      <c r="S3250" s="16" t="s">
        <v>8337</v>
      </c>
      <c r="T3250" s="15">
        <f>(((Kickstarter!J3250/60)/60)/24)+DATE(1970,1,1)</f>
        <v>42068.888391203705</v>
      </c>
      <c r="U3250" s="15">
        <f>(((Kickstarter!I3250/60)/60)/24)+DATE(1970,1,1)</f>
        <v>42098.846724537041</v>
      </c>
      <c r="V3250">
        <f>YEAR(T3250)</f>
        <v>2015</v>
      </c>
      <c r="W3250">
        <f>YEAR(U3250)</f>
        <v>2015</v>
      </c>
    </row>
    <row r="3251" spans="1:23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5">
        <f t="shared" si="50"/>
        <v>42145.746689814812</v>
      </c>
      <c r="L3251" t="b">
        <v>1</v>
      </c>
      <c r="M3251">
        <v>88</v>
      </c>
      <c r="N3251" t="b">
        <v>1</v>
      </c>
      <c r="O3251" t="s">
        <v>8269</v>
      </c>
      <c r="P3251" s="13">
        <v>0</v>
      </c>
      <c r="Q3251">
        <f>IFERROR(ROUND(Kickstarter!E3251/[1]Kickstarter!L3251,2),0)</f>
        <v>0</v>
      </c>
      <c r="R3251" s="16" t="s">
        <v>8310</v>
      </c>
      <c r="S3251" s="16" t="s">
        <v>8309</v>
      </c>
      <c r="T3251" s="15">
        <f>(((Kickstarter!J3251/60)/60)/24)+DATE(1970,1,1)</f>
        <v>42145.746689814812</v>
      </c>
      <c r="U3251" s="15">
        <f>(((Kickstarter!I3251/60)/60)/24)+DATE(1970,1,1)</f>
        <v>42175.746689814812</v>
      </c>
      <c r="V3251">
        <f>YEAR(T3251)</f>
        <v>2015</v>
      </c>
      <c r="W3251">
        <f>YEAR(U3251)</f>
        <v>2015</v>
      </c>
    </row>
    <row r="3252" spans="1:23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5">
        <f t="shared" si="50"/>
        <v>41918.742175925923</v>
      </c>
      <c r="L3252" t="b">
        <v>1</v>
      </c>
      <c r="M3252">
        <v>213</v>
      </c>
      <c r="N3252" t="b">
        <v>1</v>
      </c>
      <c r="O3252" t="s">
        <v>8269</v>
      </c>
      <c r="P3252" s="13">
        <v>0</v>
      </c>
      <c r="Q3252">
        <f>IFERROR(ROUND(Kickstarter!E3252/[1]Kickstarter!L3252,2),0)</f>
        <v>0</v>
      </c>
      <c r="R3252" s="16" t="s">
        <v>8310</v>
      </c>
      <c r="S3252" s="16" t="s">
        <v>8309</v>
      </c>
      <c r="T3252" s="15">
        <f>(((Kickstarter!J3252/60)/60)/24)+DATE(1970,1,1)</f>
        <v>41918.742175925923</v>
      </c>
      <c r="U3252" s="15">
        <f>(((Kickstarter!I3252/60)/60)/24)+DATE(1970,1,1)</f>
        <v>41948.783842592595</v>
      </c>
      <c r="V3252">
        <f>YEAR(T3252)</f>
        <v>2014</v>
      </c>
      <c r="W3252">
        <f>YEAR(U3252)</f>
        <v>2014</v>
      </c>
    </row>
    <row r="3253" spans="1:23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5">
        <f t="shared" si="50"/>
        <v>42146.731087962966</v>
      </c>
      <c r="L3253" t="b">
        <v>1</v>
      </c>
      <c r="M3253">
        <v>20</v>
      </c>
      <c r="N3253" t="b">
        <v>1</v>
      </c>
      <c r="O3253" t="s">
        <v>8269</v>
      </c>
      <c r="P3253" s="13">
        <v>0</v>
      </c>
      <c r="Q3253">
        <f>IFERROR(ROUND(Kickstarter!E3253/[1]Kickstarter!L3253,2),0)</f>
        <v>0</v>
      </c>
      <c r="R3253" s="16" t="s">
        <v>8310</v>
      </c>
      <c r="S3253" s="16" t="s">
        <v>8309</v>
      </c>
      <c r="T3253" s="15">
        <f>(((Kickstarter!J3253/60)/60)/24)+DATE(1970,1,1)</f>
        <v>42146.731087962966</v>
      </c>
      <c r="U3253" s="15">
        <f>(((Kickstarter!I3253/60)/60)/24)+DATE(1970,1,1)</f>
        <v>42176.731087962966</v>
      </c>
      <c r="V3253">
        <f>YEAR(T3253)</f>
        <v>2015</v>
      </c>
      <c r="W3253">
        <f>YEAR(U3253)</f>
        <v>2015</v>
      </c>
    </row>
    <row r="3254" spans="1:23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5">
        <f t="shared" si="50"/>
        <v>42590.472685185188</v>
      </c>
      <c r="L3254" t="b">
        <v>1</v>
      </c>
      <c r="M3254">
        <v>50</v>
      </c>
      <c r="N3254" t="b">
        <v>1</v>
      </c>
      <c r="O3254" t="s">
        <v>8269</v>
      </c>
      <c r="P3254" s="13">
        <v>0</v>
      </c>
      <c r="Q3254">
        <f>IFERROR(ROUND(Kickstarter!E3254/[1]Kickstarter!L3254,2),0)</f>
        <v>0</v>
      </c>
      <c r="R3254" s="16" t="s">
        <v>8310</v>
      </c>
      <c r="S3254" s="16" t="s">
        <v>8309</v>
      </c>
      <c r="T3254" s="15">
        <f>(((Kickstarter!J3254/60)/60)/24)+DATE(1970,1,1)</f>
        <v>42590.472685185188</v>
      </c>
      <c r="U3254" s="15">
        <f>(((Kickstarter!I3254/60)/60)/24)+DATE(1970,1,1)</f>
        <v>42620.472685185188</v>
      </c>
      <c r="V3254">
        <f>YEAR(T3254)</f>
        <v>2016</v>
      </c>
      <c r="W3254">
        <f>YEAR(U3254)</f>
        <v>2016</v>
      </c>
    </row>
    <row r="3255" spans="1:23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5">
        <f t="shared" si="50"/>
        <v>42602.576712962968</v>
      </c>
      <c r="L3255" t="b">
        <v>1</v>
      </c>
      <c r="M3255">
        <v>115</v>
      </c>
      <c r="N3255" t="b">
        <v>1</v>
      </c>
      <c r="O3255" t="s">
        <v>8269</v>
      </c>
      <c r="P3255" s="13">
        <v>0</v>
      </c>
      <c r="Q3255">
        <f>IFERROR(ROUND(Kickstarter!E3255/[1]Kickstarter!L3255,2),0)</f>
        <v>0</v>
      </c>
      <c r="R3255" s="16" t="s">
        <v>8318</v>
      </c>
      <c r="S3255" s="16" t="s">
        <v>8331</v>
      </c>
      <c r="T3255" s="15">
        <f>(((Kickstarter!J3255/60)/60)/24)+DATE(1970,1,1)</f>
        <v>42602.576712962968</v>
      </c>
      <c r="U3255" s="15">
        <f>(((Kickstarter!I3255/60)/60)/24)+DATE(1970,1,1)</f>
        <v>42621.15625</v>
      </c>
      <c r="V3255">
        <f>YEAR(T3255)</f>
        <v>2016</v>
      </c>
      <c r="W3255">
        <f>YEAR(U3255)</f>
        <v>2016</v>
      </c>
    </row>
    <row r="3256" spans="1:23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5">
        <f t="shared" si="50"/>
        <v>42059.085752314815</v>
      </c>
      <c r="L3256" t="b">
        <v>1</v>
      </c>
      <c r="M3256">
        <v>186</v>
      </c>
      <c r="N3256" t="b">
        <v>1</v>
      </c>
      <c r="O3256" t="s">
        <v>8269</v>
      </c>
      <c r="P3256" s="13">
        <v>0</v>
      </c>
      <c r="Q3256">
        <f>IFERROR(ROUND(Kickstarter!E3256/[1]Kickstarter!L3256,2),0)</f>
        <v>0</v>
      </c>
      <c r="R3256" s="16" t="s">
        <v>8335</v>
      </c>
      <c r="S3256" s="16" t="s">
        <v>8338</v>
      </c>
      <c r="T3256" s="15">
        <f>(((Kickstarter!J3256/60)/60)/24)+DATE(1970,1,1)</f>
        <v>42059.085752314815</v>
      </c>
      <c r="U3256" s="15">
        <f>(((Kickstarter!I3256/60)/60)/24)+DATE(1970,1,1)</f>
        <v>42089.044085648144</v>
      </c>
      <c r="V3256">
        <f>YEAR(T3256)</f>
        <v>2015</v>
      </c>
      <c r="W3256">
        <f>YEAR(U3256)</f>
        <v>2015</v>
      </c>
    </row>
    <row r="3257" spans="1:23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5">
        <f t="shared" si="50"/>
        <v>41889.768229166664</v>
      </c>
      <c r="L3257" t="b">
        <v>1</v>
      </c>
      <c r="M3257">
        <v>18</v>
      </c>
      <c r="N3257" t="b">
        <v>1</v>
      </c>
      <c r="O3257" t="s">
        <v>8269</v>
      </c>
      <c r="P3257" s="13">
        <v>0</v>
      </c>
      <c r="Q3257">
        <f>IFERROR(ROUND(Kickstarter!E3257/[1]Kickstarter!L3257,2),0)</f>
        <v>0</v>
      </c>
      <c r="R3257" s="16" t="s">
        <v>8310</v>
      </c>
      <c r="S3257" s="16" t="s">
        <v>8309</v>
      </c>
      <c r="T3257" s="15">
        <f>(((Kickstarter!J3257/60)/60)/24)+DATE(1970,1,1)</f>
        <v>41889.768229166664</v>
      </c>
      <c r="U3257" s="15">
        <f>(((Kickstarter!I3257/60)/60)/24)+DATE(1970,1,1)</f>
        <v>41919.768229166664</v>
      </c>
      <c r="V3257">
        <f>YEAR(T3257)</f>
        <v>2014</v>
      </c>
      <c r="W3257">
        <f>YEAR(U3257)</f>
        <v>2014</v>
      </c>
    </row>
    <row r="3258" spans="1:23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5">
        <f t="shared" si="50"/>
        <v>42144.573807870373</v>
      </c>
      <c r="L3258" t="b">
        <v>1</v>
      </c>
      <c r="M3258">
        <v>176</v>
      </c>
      <c r="N3258" t="b">
        <v>1</v>
      </c>
      <c r="O3258" t="s">
        <v>8269</v>
      </c>
      <c r="P3258" s="13">
        <v>0</v>
      </c>
      <c r="Q3258">
        <f>IFERROR(ROUND(Kickstarter!E3258/[1]Kickstarter!L3258,2),0)</f>
        <v>0</v>
      </c>
      <c r="R3258" s="16" t="s">
        <v>8329</v>
      </c>
      <c r="S3258" s="16" t="s">
        <v>8344</v>
      </c>
      <c r="T3258" s="15">
        <f>(((Kickstarter!J3258/60)/60)/24)+DATE(1970,1,1)</f>
        <v>42144.573807870373</v>
      </c>
      <c r="U3258" s="15">
        <f>(((Kickstarter!I3258/60)/60)/24)+DATE(1970,1,1)</f>
        <v>42166.165972222225</v>
      </c>
      <c r="V3258">
        <f>YEAR(T3258)</f>
        <v>2015</v>
      </c>
      <c r="W3258">
        <f>YEAR(U3258)</f>
        <v>2015</v>
      </c>
    </row>
    <row r="3259" spans="1:23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5">
        <f t="shared" si="50"/>
        <v>42758.559629629628</v>
      </c>
      <c r="L3259" t="b">
        <v>0</v>
      </c>
      <c r="M3259">
        <v>41</v>
      </c>
      <c r="N3259" t="b">
        <v>1</v>
      </c>
      <c r="O3259" t="s">
        <v>8269</v>
      </c>
      <c r="P3259" s="13">
        <v>0</v>
      </c>
      <c r="Q3259">
        <f>IFERROR(ROUND(Kickstarter!E3259/[1]Kickstarter!L3259,2),0)</f>
        <v>0</v>
      </c>
      <c r="R3259" s="16" t="s">
        <v>8308</v>
      </c>
      <c r="S3259" s="16" t="s">
        <v>8332</v>
      </c>
      <c r="T3259" s="15">
        <f>(((Kickstarter!J3259/60)/60)/24)+DATE(1970,1,1)</f>
        <v>42758.559629629628</v>
      </c>
      <c r="U3259" s="15">
        <f>(((Kickstarter!I3259/60)/60)/24)+DATE(1970,1,1)</f>
        <v>42788.559629629628</v>
      </c>
      <c r="V3259">
        <f>YEAR(T3259)</f>
        <v>2017</v>
      </c>
      <c r="W3259">
        <f>YEAR(U3259)</f>
        <v>2017</v>
      </c>
    </row>
    <row r="3260" spans="1:23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5">
        <f t="shared" si="50"/>
        <v>41982.887280092589</v>
      </c>
      <c r="L3260" t="b">
        <v>1</v>
      </c>
      <c r="M3260">
        <v>75</v>
      </c>
      <c r="N3260" t="b">
        <v>1</v>
      </c>
      <c r="O3260" t="s">
        <v>8269</v>
      </c>
      <c r="P3260" s="13">
        <v>0</v>
      </c>
      <c r="Q3260">
        <f>IFERROR(ROUND(Kickstarter!E3260/[1]Kickstarter!L3260,2),0)</f>
        <v>0</v>
      </c>
      <c r="R3260" s="16" t="s">
        <v>8335</v>
      </c>
      <c r="S3260" s="16" t="s">
        <v>8334</v>
      </c>
      <c r="T3260" s="15">
        <f>(((Kickstarter!J3260/60)/60)/24)+DATE(1970,1,1)</f>
        <v>41982.887280092589</v>
      </c>
      <c r="U3260" s="15">
        <f>(((Kickstarter!I3260/60)/60)/24)+DATE(1970,1,1)</f>
        <v>42012.887280092589</v>
      </c>
      <c r="V3260">
        <f>YEAR(T3260)</f>
        <v>2014</v>
      </c>
      <c r="W3260">
        <f>YEAR(U3260)</f>
        <v>2015</v>
      </c>
    </row>
    <row r="3261" spans="1:23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5">
        <f t="shared" si="50"/>
        <v>42614.760937500003</v>
      </c>
      <c r="L3261" t="b">
        <v>1</v>
      </c>
      <c r="M3261">
        <v>97</v>
      </c>
      <c r="N3261" t="b">
        <v>1</v>
      </c>
      <c r="O3261" t="s">
        <v>8269</v>
      </c>
      <c r="P3261" s="13">
        <v>0</v>
      </c>
      <c r="Q3261">
        <f>IFERROR(ROUND(Kickstarter!E3261/[1]Kickstarter!L3261,2),0)</f>
        <v>0</v>
      </c>
      <c r="R3261" s="16" t="s">
        <v>8329</v>
      </c>
      <c r="S3261" s="16" t="s">
        <v>8344</v>
      </c>
      <c r="T3261" s="15">
        <f>(((Kickstarter!J3261/60)/60)/24)+DATE(1970,1,1)</f>
        <v>42614.760937500003</v>
      </c>
      <c r="U3261" s="15">
        <f>(((Kickstarter!I3261/60)/60)/24)+DATE(1970,1,1)</f>
        <v>42644.165972222225</v>
      </c>
      <c r="V3261">
        <f>YEAR(T3261)</f>
        <v>2016</v>
      </c>
      <c r="W3261">
        <f>YEAR(U3261)</f>
        <v>2016</v>
      </c>
    </row>
    <row r="3262" spans="1:23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5">
        <f t="shared" si="50"/>
        <v>42303.672662037032</v>
      </c>
      <c r="L3262" t="b">
        <v>1</v>
      </c>
      <c r="M3262">
        <v>73</v>
      </c>
      <c r="N3262" t="b">
        <v>1</v>
      </c>
      <c r="O3262" t="s">
        <v>8269</v>
      </c>
      <c r="P3262" s="13">
        <v>0</v>
      </c>
      <c r="Q3262">
        <f>IFERROR(ROUND(Kickstarter!E3262/[1]Kickstarter!L3262,2),0)</f>
        <v>0</v>
      </c>
      <c r="R3262" s="16" t="s">
        <v>8310</v>
      </c>
      <c r="S3262" s="16" t="s">
        <v>8319</v>
      </c>
      <c r="T3262" s="15">
        <f>(((Kickstarter!J3262/60)/60)/24)+DATE(1970,1,1)</f>
        <v>42303.672662037032</v>
      </c>
      <c r="U3262" s="15">
        <f>(((Kickstarter!I3262/60)/60)/24)+DATE(1970,1,1)</f>
        <v>42338.714328703703</v>
      </c>
      <c r="V3262">
        <f>YEAR(T3262)</f>
        <v>2015</v>
      </c>
      <c r="W3262">
        <f>YEAR(U3262)</f>
        <v>2015</v>
      </c>
    </row>
    <row r="3263" spans="1:23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5">
        <f t="shared" si="50"/>
        <v>42171.725416666668</v>
      </c>
      <c r="L3263" t="b">
        <v>1</v>
      </c>
      <c r="M3263">
        <v>49</v>
      </c>
      <c r="N3263" t="b">
        <v>1</v>
      </c>
      <c r="O3263" t="s">
        <v>8269</v>
      </c>
      <c r="P3263" s="13">
        <v>0</v>
      </c>
      <c r="Q3263">
        <f>IFERROR(ROUND(Kickstarter!E3263/[1]Kickstarter!L3263,2),0)</f>
        <v>0</v>
      </c>
      <c r="R3263" s="16" t="s">
        <v>8310</v>
      </c>
      <c r="S3263" s="16" t="s">
        <v>8309</v>
      </c>
      <c r="T3263" s="15">
        <f>(((Kickstarter!J3263/60)/60)/24)+DATE(1970,1,1)</f>
        <v>42171.725416666668</v>
      </c>
      <c r="U3263" s="15">
        <f>(((Kickstarter!I3263/60)/60)/24)+DATE(1970,1,1)</f>
        <v>42201.725416666668</v>
      </c>
      <c r="V3263">
        <f>YEAR(T3263)</f>
        <v>2015</v>
      </c>
      <c r="W3263">
        <f>YEAR(U3263)</f>
        <v>2015</v>
      </c>
    </row>
    <row r="3264" spans="1:23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5">
        <f t="shared" si="50"/>
        <v>41964.315532407403</v>
      </c>
      <c r="L3264" t="b">
        <v>1</v>
      </c>
      <c r="M3264">
        <v>134</v>
      </c>
      <c r="N3264" t="b">
        <v>1</v>
      </c>
      <c r="O3264" t="s">
        <v>8269</v>
      </c>
      <c r="P3264" s="13">
        <v>0</v>
      </c>
      <c r="Q3264">
        <f>IFERROR(ROUND(Kickstarter!E3264/[1]Kickstarter!L3264,2),0)</f>
        <v>0</v>
      </c>
      <c r="R3264" s="16" t="s">
        <v>8310</v>
      </c>
      <c r="S3264" s="16" t="s">
        <v>8309</v>
      </c>
      <c r="T3264" s="15">
        <f>(((Kickstarter!J3264/60)/60)/24)+DATE(1970,1,1)</f>
        <v>41964.315532407403</v>
      </c>
      <c r="U3264" s="15">
        <f>(((Kickstarter!I3264/60)/60)/24)+DATE(1970,1,1)</f>
        <v>41995.166666666672</v>
      </c>
      <c r="V3264">
        <f>YEAR(T3264)</f>
        <v>2014</v>
      </c>
      <c r="W3264">
        <f>YEAR(U3264)</f>
        <v>2014</v>
      </c>
    </row>
    <row r="3265" spans="1:23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5">
        <f t="shared" si="50"/>
        <v>42284.516064814816</v>
      </c>
      <c r="L3265" t="b">
        <v>1</v>
      </c>
      <c r="M3265">
        <v>68</v>
      </c>
      <c r="N3265" t="b">
        <v>1</v>
      </c>
      <c r="O3265" t="s">
        <v>8269</v>
      </c>
      <c r="P3265" s="13">
        <v>0</v>
      </c>
      <c r="Q3265">
        <f>IFERROR(ROUND(Kickstarter!E3265/[1]Kickstarter!L3265,2),0)</f>
        <v>0</v>
      </c>
      <c r="R3265" s="16" t="s">
        <v>8318</v>
      </c>
      <c r="S3265" s="16" t="s">
        <v>8331</v>
      </c>
      <c r="T3265" s="15">
        <f>(((Kickstarter!J3265/60)/60)/24)+DATE(1970,1,1)</f>
        <v>42284.516064814816</v>
      </c>
      <c r="U3265" s="15">
        <f>(((Kickstarter!I3265/60)/60)/24)+DATE(1970,1,1)</f>
        <v>42307.875</v>
      </c>
      <c r="V3265">
        <f>YEAR(T3265)</f>
        <v>2015</v>
      </c>
      <c r="W3265">
        <f>YEAR(U3265)</f>
        <v>2015</v>
      </c>
    </row>
    <row r="3266" spans="1:23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5">
        <f t="shared" si="50"/>
        <v>42016.800208333334</v>
      </c>
      <c r="L3266" t="b">
        <v>1</v>
      </c>
      <c r="M3266">
        <v>49</v>
      </c>
      <c r="N3266" t="b">
        <v>1</v>
      </c>
      <c r="O3266" t="s">
        <v>8269</v>
      </c>
      <c r="P3266" s="13">
        <v>0</v>
      </c>
      <c r="Q3266">
        <f>IFERROR(ROUND(Kickstarter!E3266/[1]Kickstarter!L3266,2),0)</f>
        <v>0</v>
      </c>
      <c r="R3266" s="16" t="s">
        <v>8318</v>
      </c>
      <c r="S3266" s="16" t="s">
        <v>8331</v>
      </c>
      <c r="T3266" s="15">
        <f>(((Kickstarter!J3266/60)/60)/24)+DATE(1970,1,1)</f>
        <v>42016.800208333334</v>
      </c>
      <c r="U3266" s="15">
        <f>(((Kickstarter!I3266/60)/60)/24)+DATE(1970,1,1)</f>
        <v>42032.916666666672</v>
      </c>
      <c r="V3266">
        <f>YEAR(T3266)</f>
        <v>2015</v>
      </c>
      <c r="W3266">
        <f>YEAR(U3266)</f>
        <v>2015</v>
      </c>
    </row>
    <row r="3267" spans="1:23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5">
        <f t="shared" ref="K3267:K3330" si="51">(J3267/86400) + DATE(1970,1,1)</f>
        <v>42311.711979166663</v>
      </c>
      <c r="L3267" t="b">
        <v>1</v>
      </c>
      <c r="M3267">
        <v>63</v>
      </c>
      <c r="N3267" t="b">
        <v>1</v>
      </c>
      <c r="O3267" t="s">
        <v>8269</v>
      </c>
      <c r="P3267" s="13">
        <v>0</v>
      </c>
      <c r="Q3267">
        <f>IFERROR(ROUND(Kickstarter!E3267/[1]Kickstarter!L3267,2),0)</f>
        <v>0</v>
      </c>
      <c r="R3267" s="16" t="s">
        <v>8315</v>
      </c>
      <c r="S3267" s="16" t="s">
        <v>8320</v>
      </c>
      <c r="T3267" s="15">
        <f>(((Kickstarter!J3267/60)/60)/24)+DATE(1970,1,1)</f>
        <v>42311.711979166663</v>
      </c>
      <c r="U3267" s="15">
        <f>(((Kickstarter!I3267/60)/60)/24)+DATE(1970,1,1)</f>
        <v>42341.708333333328</v>
      </c>
      <c r="V3267">
        <f>YEAR(T3267)</f>
        <v>2015</v>
      </c>
      <c r="W3267">
        <f>YEAR(U3267)</f>
        <v>2015</v>
      </c>
    </row>
    <row r="3268" spans="1:23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5">
        <f t="shared" si="51"/>
        <v>42136.536134259259</v>
      </c>
      <c r="L3268" t="b">
        <v>1</v>
      </c>
      <c r="M3268">
        <v>163</v>
      </c>
      <c r="N3268" t="b">
        <v>1</v>
      </c>
      <c r="O3268" t="s">
        <v>8269</v>
      </c>
      <c r="P3268" s="13">
        <v>0</v>
      </c>
      <c r="Q3268">
        <f>IFERROR(ROUND(Kickstarter!E3268/[1]Kickstarter!L3268,2),0)</f>
        <v>0</v>
      </c>
      <c r="R3268" s="16" t="s">
        <v>8310</v>
      </c>
      <c r="S3268" s="16" t="s">
        <v>8311</v>
      </c>
      <c r="T3268" s="15">
        <f>(((Kickstarter!J3268/60)/60)/24)+DATE(1970,1,1)</f>
        <v>42136.536134259266</v>
      </c>
      <c r="U3268" s="15">
        <f>(((Kickstarter!I3268/60)/60)/24)+DATE(1970,1,1)</f>
        <v>42167.875</v>
      </c>
      <c r="V3268">
        <f>YEAR(T3268)</f>
        <v>2015</v>
      </c>
      <c r="W3268">
        <f>YEAR(U3268)</f>
        <v>2015</v>
      </c>
    </row>
    <row r="3269" spans="1:23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5">
        <f t="shared" si="51"/>
        <v>42172.757638888885</v>
      </c>
      <c r="L3269" t="b">
        <v>1</v>
      </c>
      <c r="M3269">
        <v>288</v>
      </c>
      <c r="N3269" t="b">
        <v>1</v>
      </c>
      <c r="O3269" t="s">
        <v>8269</v>
      </c>
      <c r="P3269" s="13">
        <v>0</v>
      </c>
      <c r="Q3269">
        <f>IFERROR(ROUND(Kickstarter!E3269/[1]Kickstarter!L3269,2),0)</f>
        <v>0</v>
      </c>
      <c r="R3269" s="16" t="s">
        <v>8310</v>
      </c>
      <c r="S3269" s="16" t="s">
        <v>8309</v>
      </c>
      <c r="T3269" s="15">
        <f>(((Kickstarter!J3269/60)/60)/24)+DATE(1970,1,1)</f>
        <v>42172.757638888885</v>
      </c>
      <c r="U3269" s="15">
        <f>(((Kickstarter!I3269/60)/60)/24)+DATE(1970,1,1)</f>
        <v>42202.757638888885</v>
      </c>
      <c r="V3269">
        <f>YEAR(T3269)</f>
        <v>2015</v>
      </c>
      <c r="W3269">
        <f>YEAR(U3269)</f>
        <v>2015</v>
      </c>
    </row>
    <row r="3270" spans="1:23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5">
        <f t="shared" si="51"/>
        <v>42590.90425925926</v>
      </c>
      <c r="L3270" t="b">
        <v>1</v>
      </c>
      <c r="M3270">
        <v>42</v>
      </c>
      <c r="N3270" t="b">
        <v>1</v>
      </c>
      <c r="O3270" t="s">
        <v>8269</v>
      </c>
      <c r="P3270" s="13">
        <v>0</v>
      </c>
      <c r="Q3270">
        <f>IFERROR(ROUND(Kickstarter!E3270/[1]Kickstarter!L3270,2),0)</f>
        <v>0</v>
      </c>
      <c r="R3270" s="16" t="s">
        <v>8335</v>
      </c>
      <c r="S3270" s="16" t="s">
        <v>8334</v>
      </c>
      <c r="T3270" s="15">
        <f>(((Kickstarter!J3270/60)/60)/24)+DATE(1970,1,1)</f>
        <v>42590.90425925926</v>
      </c>
      <c r="U3270" s="15">
        <f>(((Kickstarter!I3270/60)/60)/24)+DATE(1970,1,1)</f>
        <v>42606.90425925926</v>
      </c>
      <c r="V3270">
        <f>YEAR(T3270)</f>
        <v>2016</v>
      </c>
      <c r="W3270">
        <f>YEAR(U3270)</f>
        <v>2016</v>
      </c>
    </row>
    <row r="3271" spans="1:23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5">
        <f t="shared" si="51"/>
        <v>42137.395798611113</v>
      </c>
      <c r="L3271" t="b">
        <v>1</v>
      </c>
      <c r="M3271">
        <v>70</v>
      </c>
      <c r="N3271" t="b">
        <v>1</v>
      </c>
      <c r="O3271" t="s">
        <v>8269</v>
      </c>
      <c r="P3271" s="13">
        <v>0</v>
      </c>
      <c r="Q3271">
        <f>IFERROR(ROUND(Kickstarter!E3271/[1]Kickstarter!L3271,2),0)</f>
        <v>0</v>
      </c>
      <c r="R3271" s="16" t="s">
        <v>8310</v>
      </c>
      <c r="S3271" s="16" t="s">
        <v>8309</v>
      </c>
      <c r="T3271" s="15">
        <f>(((Kickstarter!J3271/60)/60)/24)+DATE(1970,1,1)</f>
        <v>42137.395798611105</v>
      </c>
      <c r="U3271" s="15">
        <f>(((Kickstarter!I3271/60)/60)/24)+DATE(1970,1,1)</f>
        <v>42171.458333333328</v>
      </c>
      <c r="V3271">
        <f>YEAR(T3271)</f>
        <v>2015</v>
      </c>
      <c r="W3271">
        <f>YEAR(U3271)</f>
        <v>2015</v>
      </c>
    </row>
    <row r="3272" spans="1:23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5">
        <f t="shared" si="51"/>
        <v>42167.533159722225</v>
      </c>
      <c r="L3272" t="b">
        <v>1</v>
      </c>
      <c r="M3272">
        <v>30</v>
      </c>
      <c r="N3272" t="b">
        <v>1</v>
      </c>
      <c r="O3272" t="s">
        <v>8269</v>
      </c>
      <c r="P3272" s="13">
        <v>0</v>
      </c>
      <c r="Q3272">
        <f>IFERROR(ROUND(Kickstarter!E3272/[1]Kickstarter!L3272,2),0)</f>
        <v>0</v>
      </c>
      <c r="R3272" s="16" t="s">
        <v>8310</v>
      </c>
      <c r="S3272" s="16" t="s">
        <v>8309</v>
      </c>
      <c r="T3272" s="15">
        <f>(((Kickstarter!J3272/60)/60)/24)+DATE(1970,1,1)</f>
        <v>42167.533159722225</v>
      </c>
      <c r="U3272" s="15">
        <f>(((Kickstarter!I3272/60)/60)/24)+DATE(1970,1,1)</f>
        <v>42197.533159722225</v>
      </c>
      <c r="V3272">
        <f>YEAR(T3272)</f>
        <v>2015</v>
      </c>
      <c r="W3272">
        <f>YEAR(U3272)</f>
        <v>2015</v>
      </c>
    </row>
    <row r="3273" spans="1:23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5">
        <f t="shared" si="51"/>
        <v>41915.437210648146</v>
      </c>
      <c r="L3273" t="b">
        <v>1</v>
      </c>
      <c r="M3273">
        <v>51</v>
      </c>
      <c r="N3273" t="b">
        <v>1</v>
      </c>
      <c r="O3273" t="s">
        <v>8269</v>
      </c>
      <c r="P3273" s="13">
        <v>0</v>
      </c>
      <c r="Q3273">
        <f>IFERROR(ROUND(Kickstarter!E3273/[1]Kickstarter!L3273,2),0)</f>
        <v>0</v>
      </c>
      <c r="R3273" s="16" t="s">
        <v>8318</v>
      </c>
      <c r="S3273" s="16" t="s">
        <v>8333</v>
      </c>
      <c r="T3273" s="15">
        <f>(((Kickstarter!J3273/60)/60)/24)+DATE(1970,1,1)</f>
        <v>41915.437210648146</v>
      </c>
      <c r="U3273" s="15">
        <f>(((Kickstarter!I3273/60)/60)/24)+DATE(1970,1,1)</f>
        <v>41945.478877314818</v>
      </c>
      <c r="V3273">
        <f>YEAR(T3273)</f>
        <v>2014</v>
      </c>
      <c r="W3273">
        <f>YEAR(U3273)</f>
        <v>2014</v>
      </c>
    </row>
    <row r="3274" spans="1:23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5">
        <f t="shared" si="51"/>
        <v>42284.500104166669</v>
      </c>
      <c r="L3274" t="b">
        <v>1</v>
      </c>
      <c r="M3274">
        <v>145</v>
      </c>
      <c r="N3274" t="b">
        <v>1</v>
      </c>
      <c r="O3274" t="s">
        <v>8269</v>
      </c>
      <c r="P3274" s="13">
        <v>0</v>
      </c>
      <c r="Q3274">
        <f>IFERROR(ROUND(Kickstarter!E3274/[1]Kickstarter!L3274,2),0)</f>
        <v>0</v>
      </c>
      <c r="R3274" s="16" t="s">
        <v>8335</v>
      </c>
      <c r="S3274" s="16" t="s">
        <v>8338</v>
      </c>
      <c r="T3274" s="15">
        <f>(((Kickstarter!J3274/60)/60)/24)+DATE(1970,1,1)</f>
        <v>42284.500104166669</v>
      </c>
      <c r="U3274" s="15">
        <f>(((Kickstarter!I3274/60)/60)/24)+DATE(1970,1,1)</f>
        <v>42314.541770833333</v>
      </c>
      <c r="V3274">
        <f>YEAR(T3274)</f>
        <v>2015</v>
      </c>
      <c r="W3274">
        <f>YEAR(U3274)</f>
        <v>2015</v>
      </c>
    </row>
    <row r="3275" spans="1:23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5">
        <f t="shared" si="51"/>
        <v>42611.801412037035</v>
      </c>
      <c r="L3275" t="b">
        <v>1</v>
      </c>
      <c r="M3275">
        <v>21</v>
      </c>
      <c r="N3275" t="b">
        <v>1</v>
      </c>
      <c r="O3275" t="s">
        <v>8269</v>
      </c>
      <c r="P3275" s="13">
        <v>0</v>
      </c>
      <c r="Q3275">
        <f>IFERROR(ROUND(Kickstarter!E3275/[1]Kickstarter!L3275,2),0)</f>
        <v>0</v>
      </c>
      <c r="R3275" s="16" t="s">
        <v>8335</v>
      </c>
      <c r="S3275" s="16" t="s">
        <v>8334</v>
      </c>
      <c r="T3275" s="15">
        <f>(((Kickstarter!J3275/60)/60)/24)+DATE(1970,1,1)</f>
        <v>42611.801412037035</v>
      </c>
      <c r="U3275" s="15">
        <f>(((Kickstarter!I3275/60)/60)/24)+DATE(1970,1,1)</f>
        <v>42627.791666666672</v>
      </c>
      <c r="V3275">
        <f>YEAR(T3275)</f>
        <v>2016</v>
      </c>
      <c r="W3275">
        <f>YEAR(U3275)</f>
        <v>2016</v>
      </c>
    </row>
    <row r="3276" spans="1:23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5">
        <f t="shared" si="51"/>
        <v>42400.704537037032</v>
      </c>
      <c r="L3276" t="b">
        <v>1</v>
      </c>
      <c r="M3276">
        <v>286</v>
      </c>
      <c r="N3276" t="b">
        <v>1</v>
      </c>
      <c r="O3276" t="s">
        <v>8269</v>
      </c>
      <c r="P3276" s="13">
        <v>0</v>
      </c>
      <c r="Q3276">
        <f>IFERROR(ROUND(Kickstarter!E3276/[1]Kickstarter!L3276,2),0)</f>
        <v>0</v>
      </c>
      <c r="R3276" s="16" t="s">
        <v>8329</v>
      </c>
      <c r="S3276" s="16" t="s">
        <v>8344</v>
      </c>
      <c r="T3276" s="15">
        <f>(((Kickstarter!J3276/60)/60)/24)+DATE(1970,1,1)</f>
        <v>42400.704537037032</v>
      </c>
      <c r="U3276" s="15">
        <f>(((Kickstarter!I3276/60)/60)/24)+DATE(1970,1,1)</f>
        <v>42444.875</v>
      </c>
      <c r="V3276">
        <f>YEAR(T3276)</f>
        <v>2016</v>
      </c>
      <c r="W3276">
        <f>YEAR(U3276)</f>
        <v>2016</v>
      </c>
    </row>
    <row r="3277" spans="1:23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5">
        <f t="shared" si="51"/>
        <v>42017.88045138889</v>
      </c>
      <c r="L3277" t="b">
        <v>1</v>
      </c>
      <c r="M3277">
        <v>12</v>
      </c>
      <c r="N3277" t="b">
        <v>1</v>
      </c>
      <c r="O3277" t="s">
        <v>8269</v>
      </c>
      <c r="P3277" s="13">
        <v>0</v>
      </c>
      <c r="Q3277">
        <f>IFERROR(ROUND(Kickstarter!E3277/[1]Kickstarter!L3277,2),0)</f>
        <v>0</v>
      </c>
      <c r="R3277" s="16" t="s">
        <v>8329</v>
      </c>
      <c r="S3277" s="16" t="s">
        <v>8337</v>
      </c>
      <c r="T3277" s="15">
        <f>(((Kickstarter!J3277/60)/60)/24)+DATE(1970,1,1)</f>
        <v>42017.88045138889</v>
      </c>
      <c r="U3277" s="15">
        <f>(((Kickstarter!I3277/60)/60)/24)+DATE(1970,1,1)</f>
        <v>42044.1875</v>
      </c>
      <c r="V3277">
        <f>YEAR(T3277)</f>
        <v>2015</v>
      </c>
      <c r="W3277">
        <f>YEAR(U3277)</f>
        <v>2015</v>
      </c>
    </row>
    <row r="3278" spans="1:23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5">
        <f t="shared" si="51"/>
        <v>42426.949988425928</v>
      </c>
      <c r="L3278" t="b">
        <v>1</v>
      </c>
      <c r="M3278">
        <v>100</v>
      </c>
      <c r="N3278" t="b">
        <v>1</v>
      </c>
      <c r="O3278" t="s">
        <v>8269</v>
      </c>
      <c r="P3278" s="13">
        <v>0</v>
      </c>
      <c r="Q3278">
        <f>IFERROR(ROUND(Kickstarter!E3278/[1]Kickstarter!L3278,2),0)</f>
        <v>0</v>
      </c>
      <c r="R3278" s="16" t="s">
        <v>8313</v>
      </c>
      <c r="S3278" s="16" t="s">
        <v>8322</v>
      </c>
      <c r="T3278" s="15">
        <f>(((Kickstarter!J3278/60)/60)/24)+DATE(1970,1,1)</f>
        <v>42426.949988425928</v>
      </c>
      <c r="U3278" s="15">
        <f>(((Kickstarter!I3278/60)/60)/24)+DATE(1970,1,1)</f>
        <v>42461.165972222225</v>
      </c>
      <c r="V3278">
        <f>YEAR(T3278)</f>
        <v>2016</v>
      </c>
      <c r="W3278">
        <f>YEAR(U3278)</f>
        <v>2016</v>
      </c>
    </row>
    <row r="3279" spans="1:23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5">
        <f t="shared" si="51"/>
        <v>41931.682939814811</v>
      </c>
      <c r="L3279" t="b">
        <v>1</v>
      </c>
      <c r="M3279">
        <v>100</v>
      </c>
      <c r="N3279" t="b">
        <v>1</v>
      </c>
      <c r="O3279" t="s">
        <v>8269</v>
      </c>
      <c r="P3279" s="13">
        <v>0</v>
      </c>
      <c r="Q3279">
        <f>IFERROR(ROUND(Kickstarter!E3279/[1]Kickstarter!L3279,2),0)</f>
        <v>193.93</v>
      </c>
      <c r="R3279" s="16" t="s">
        <v>8315</v>
      </c>
      <c r="S3279" s="16" t="s">
        <v>8321</v>
      </c>
      <c r="T3279" s="15">
        <f>(((Kickstarter!J3279/60)/60)/24)+DATE(1970,1,1)</f>
        <v>41931.682939814818</v>
      </c>
      <c r="U3279" s="15">
        <f>(((Kickstarter!I3279/60)/60)/24)+DATE(1970,1,1)</f>
        <v>41961.724606481483</v>
      </c>
      <c r="V3279">
        <f>YEAR(T3279)</f>
        <v>2014</v>
      </c>
      <c r="W3279">
        <f>YEAR(U3279)</f>
        <v>2014</v>
      </c>
    </row>
    <row r="3280" spans="1:23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5">
        <f t="shared" si="51"/>
        <v>42124.848414351851</v>
      </c>
      <c r="L3280" t="b">
        <v>1</v>
      </c>
      <c r="M3280">
        <v>34</v>
      </c>
      <c r="N3280" t="b">
        <v>1</v>
      </c>
      <c r="O3280" t="s">
        <v>8269</v>
      </c>
      <c r="P3280" s="13">
        <v>0</v>
      </c>
      <c r="Q3280">
        <f>IFERROR(ROUND(Kickstarter!E3280/[1]Kickstarter!L3280,2),0)</f>
        <v>8.73</v>
      </c>
      <c r="R3280" s="16" t="s">
        <v>8315</v>
      </c>
      <c r="S3280" s="16" t="s">
        <v>8321</v>
      </c>
      <c r="T3280" s="15">
        <f>(((Kickstarter!J3280/60)/60)/24)+DATE(1970,1,1)</f>
        <v>42124.848414351851</v>
      </c>
      <c r="U3280" s="15">
        <f>(((Kickstarter!I3280/60)/60)/24)+DATE(1970,1,1)</f>
        <v>42154.848414351851</v>
      </c>
      <c r="V3280">
        <f>YEAR(T3280)</f>
        <v>2015</v>
      </c>
      <c r="W3280">
        <f>YEAR(U3280)</f>
        <v>2015</v>
      </c>
    </row>
    <row r="3281" spans="1:23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5">
        <f t="shared" si="51"/>
        <v>42431.102534722224</v>
      </c>
      <c r="L3281" t="b">
        <v>0</v>
      </c>
      <c r="M3281">
        <v>63</v>
      </c>
      <c r="N3281" t="b">
        <v>1</v>
      </c>
      <c r="O3281" t="s">
        <v>8269</v>
      </c>
      <c r="P3281" s="13">
        <v>0</v>
      </c>
      <c r="Q3281">
        <f>IFERROR(ROUND(Kickstarter!E3281/[1]Kickstarter!L3281,2),0)</f>
        <v>19.61</v>
      </c>
      <c r="R3281" s="16" t="s">
        <v>8315</v>
      </c>
      <c r="S3281" s="16" t="s">
        <v>8321</v>
      </c>
      <c r="T3281" s="15">
        <f>(((Kickstarter!J3281/60)/60)/24)+DATE(1970,1,1)</f>
        <v>42431.102534722217</v>
      </c>
      <c r="U3281" s="15">
        <f>(((Kickstarter!I3281/60)/60)/24)+DATE(1970,1,1)</f>
        <v>42461.06086805556</v>
      </c>
      <c r="V3281">
        <f>YEAR(T3281)</f>
        <v>2016</v>
      </c>
      <c r="W3281">
        <f>YEAR(U3281)</f>
        <v>2016</v>
      </c>
    </row>
    <row r="3282" spans="1:23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5">
        <f t="shared" si="51"/>
        <v>42121.756921296299</v>
      </c>
      <c r="L3282" t="b">
        <v>0</v>
      </c>
      <c r="M3282">
        <v>30</v>
      </c>
      <c r="N3282" t="b">
        <v>1</v>
      </c>
      <c r="O3282" t="s">
        <v>8269</v>
      </c>
      <c r="P3282" s="13">
        <v>0</v>
      </c>
      <c r="Q3282">
        <f>IFERROR(ROUND(Kickstarter!E3282/[1]Kickstarter!L3282,2),0)</f>
        <v>7.23</v>
      </c>
      <c r="R3282" s="16" t="s">
        <v>8315</v>
      </c>
      <c r="S3282" s="16" t="s">
        <v>8336</v>
      </c>
      <c r="T3282" s="15">
        <f>(((Kickstarter!J3282/60)/60)/24)+DATE(1970,1,1)</f>
        <v>42121.756921296299</v>
      </c>
      <c r="U3282" s="15">
        <f>(((Kickstarter!I3282/60)/60)/24)+DATE(1970,1,1)</f>
        <v>42156.208333333328</v>
      </c>
      <c r="V3282">
        <f>YEAR(T3282)</f>
        <v>2015</v>
      </c>
      <c r="W3282">
        <f>YEAR(U3282)</f>
        <v>2015</v>
      </c>
    </row>
    <row r="3283" spans="1:23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5">
        <f t="shared" si="51"/>
        <v>42219.019733796296</v>
      </c>
      <c r="L3283" t="b">
        <v>0</v>
      </c>
      <c r="M3283">
        <v>47</v>
      </c>
      <c r="N3283" t="b">
        <v>1</v>
      </c>
      <c r="O3283" t="s">
        <v>8269</v>
      </c>
      <c r="P3283" s="13">
        <v>0</v>
      </c>
      <c r="Q3283">
        <f>IFERROR(ROUND(Kickstarter!E3283/[1]Kickstarter!L3283,2),0)</f>
        <v>32.340000000000003</v>
      </c>
      <c r="R3283" s="16" t="s">
        <v>8315</v>
      </c>
      <c r="S3283" s="16" t="s">
        <v>8321</v>
      </c>
      <c r="T3283" s="15">
        <f>(((Kickstarter!J3283/60)/60)/24)+DATE(1970,1,1)</f>
        <v>42219.019733796296</v>
      </c>
      <c r="U3283" s="15">
        <f>(((Kickstarter!I3283/60)/60)/24)+DATE(1970,1,1)</f>
        <v>42249.019733796296</v>
      </c>
      <c r="V3283">
        <f>YEAR(T3283)</f>
        <v>2015</v>
      </c>
      <c r="W3283">
        <f>YEAR(U3283)</f>
        <v>2015</v>
      </c>
    </row>
    <row r="3284" spans="1:23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5">
        <f t="shared" si="51"/>
        <v>42445.19430555556</v>
      </c>
      <c r="L3284" t="b">
        <v>0</v>
      </c>
      <c r="M3284">
        <v>237</v>
      </c>
      <c r="N3284" t="b">
        <v>1</v>
      </c>
      <c r="O3284" t="s">
        <v>8269</v>
      </c>
      <c r="P3284" s="13">
        <v>0</v>
      </c>
      <c r="Q3284">
        <f>IFERROR(ROUND(Kickstarter!E3284/[1]Kickstarter!L3284,2),0)</f>
        <v>338.52</v>
      </c>
      <c r="R3284" s="16" t="s">
        <v>8335</v>
      </c>
      <c r="S3284" s="16" t="s">
        <v>8338</v>
      </c>
      <c r="T3284" s="15">
        <f>(((Kickstarter!J3284/60)/60)/24)+DATE(1970,1,1)</f>
        <v>42445.19430555556</v>
      </c>
      <c r="U3284" s="15">
        <f>(((Kickstarter!I3284/60)/60)/24)+DATE(1970,1,1)</f>
        <v>42489.19430555556</v>
      </c>
      <c r="V3284">
        <f>YEAR(T3284)</f>
        <v>2016</v>
      </c>
      <c r="W3284">
        <f>YEAR(U3284)</f>
        <v>2016</v>
      </c>
    </row>
    <row r="3285" spans="1:23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5">
        <f t="shared" si="51"/>
        <v>42379.74418981481</v>
      </c>
      <c r="L3285" t="b">
        <v>0</v>
      </c>
      <c r="M3285">
        <v>47</v>
      </c>
      <c r="N3285" t="b">
        <v>1</v>
      </c>
      <c r="O3285" t="s">
        <v>8269</v>
      </c>
      <c r="P3285" s="13">
        <v>0</v>
      </c>
      <c r="Q3285">
        <f>IFERROR(ROUND(Kickstarter!E3285/[1]Kickstarter!L3285,2),0)</f>
        <v>24.65</v>
      </c>
      <c r="R3285" s="16" t="s">
        <v>8318</v>
      </c>
      <c r="S3285" s="16" t="s">
        <v>8331</v>
      </c>
      <c r="T3285" s="15">
        <f>(((Kickstarter!J3285/60)/60)/24)+DATE(1970,1,1)</f>
        <v>42379.74418981481</v>
      </c>
      <c r="U3285" s="15">
        <f>(((Kickstarter!I3285/60)/60)/24)+DATE(1970,1,1)</f>
        <v>42410.875</v>
      </c>
      <c r="V3285">
        <f>YEAR(T3285)</f>
        <v>2016</v>
      </c>
      <c r="W3285">
        <f>YEAR(U3285)</f>
        <v>2016</v>
      </c>
    </row>
    <row r="3286" spans="1:23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5">
        <f t="shared" si="51"/>
        <v>42380.884872685187</v>
      </c>
      <c r="L3286" t="b">
        <v>0</v>
      </c>
      <c r="M3286">
        <v>15</v>
      </c>
      <c r="N3286" t="b">
        <v>1</v>
      </c>
      <c r="O3286" t="s">
        <v>8269</v>
      </c>
      <c r="P3286" s="13">
        <v>0</v>
      </c>
      <c r="Q3286">
        <f>IFERROR(ROUND(Kickstarter!E3286/[1]Kickstarter!L3286,2),0)</f>
        <v>22.58</v>
      </c>
      <c r="R3286" s="16" t="s">
        <v>8315</v>
      </c>
      <c r="S3286" s="16" t="s">
        <v>8321</v>
      </c>
      <c r="T3286" s="15">
        <f>(((Kickstarter!J3286/60)/60)/24)+DATE(1970,1,1)</f>
        <v>42380.884872685187</v>
      </c>
      <c r="U3286" s="15">
        <f>(((Kickstarter!I3286/60)/60)/24)+DATE(1970,1,1)</f>
        <v>42398.249305555553</v>
      </c>
      <c r="V3286">
        <f>YEAR(T3286)</f>
        <v>2016</v>
      </c>
      <c r="W3286">
        <f>YEAR(U3286)</f>
        <v>2016</v>
      </c>
    </row>
    <row r="3287" spans="1:23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5">
        <f t="shared" si="51"/>
        <v>42762.942430555559</v>
      </c>
      <c r="L3287" t="b">
        <v>0</v>
      </c>
      <c r="M3287">
        <v>81</v>
      </c>
      <c r="N3287" t="b">
        <v>1</v>
      </c>
      <c r="O3287" t="s">
        <v>8269</v>
      </c>
      <c r="P3287" s="13">
        <v>0</v>
      </c>
      <c r="Q3287">
        <f>IFERROR(ROUND(Kickstarter!E3287/[1]Kickstarter!L3287,2),0)</f>
        <v>18.02</v>
      </c>
      <c r="R3287" s="16" t="s">
        <v>8335</v>
      </c>
      <c r="S3287" s="16" t="s">
        <v>8338</v>
      </c>
      <c r="T3287" s="15">
        <f>(((Kickstarter!J3287/60)/60)/24)+DATE(1970,1,1)</f>
        <v>42762.942430555559</v>
      </c>
      <c r="U3287" s="15">
        <f>(((Kickstarter!I3287/60)/60)/24)+DATE(1970,1,1)</f>
        <v>42794.208333333328</v>
      </c>
      <c r="V3287">
        <f>YEAR(T3287)</f>
        <v>2017</v>
      </c>
      <c r="W3287">
        <f>YEAR(U3287)</f>
        <v>2017</v>
      </c>
    </row>
    <row r="3288" spans="1:23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5">
        <f t="shared" si="51"/>
        <v>42567.840069444443</v>
      </c>
      <c r="L3288" t="b">
        <v>0</v>
      </c>
      <c r="M3288">
        <v>122</v>
      </c>
      <c r="N3288" t="b">
        <v>1</v>
      </c>
      <c r="O3288" t="s">
        <v>8269</v>
      </c>
      <c r="P3288" s="13">
        <v>0</v>
      </c>
      <c r="Q3288">
        <f>IFERROR(ROUND(Kickstarter!E3288/[1]Kickstarter!L3288,2),0)</f>
        <v>77.88</v>
      </c>
      <c r="R3288" s="16" t="s">
        <v>8315</v>
      </c>
      <c r="S3288" s="16" t="s">
        <v>8321</v>
      </c>
      <c r="T3288" s="15">
        <f>(((Kickstarter!J3288/60)/60)/24)+DATE(1970,1,1)</f>
        <v>42567.840069444443</v>
      </c>
      <c r="U3288" s="15">
        <f>(((Kickstarter!I3288/60)/60)/24)+DATE(1970,1,1)</f>
        <v>42597.840069444443</v>
      </c>
      <c r="V3288">
        <f>YEAR(T3288)</f>
        <v>2016</v>
      </c>
      <c r="W3288">
        <f>YEAR(U3288)</f>
        <v>2016</v>
      </c>
    </row>
    <row r="3289" spans="1:23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5">
        <f t="shared" si="51"/>
        <v>42311.750324074077</v>
      </c>
      <c r="L3289" t="b">
        <v>0</v>
      </c>
      <c r="M3289">
        <v>34</v>
      </c>
      <c r="N3289" t="b">
        <v>1</v>
      </c>
      <c r="O3289" t="s">
        <v>8269</v>
      </c>
      <c r="P3289" s="13">
        <v>0</v>
      </c>
      <c r="Q3289">
        <f>IFERROR(ROUND(Kickstarter!E3289/[1]Kickstarter!L3289,2),0)</f>
        <v>19.38</v>
      </c>
      <c r="R3289" s="16" t="s">
        <v>8315</v>
      </c>
      <c r="S3289" s="16" t="s">
        <v>8321</v>
      </c>
      <c r="T3289" s="15">
        <f>(((Kickstarter!J3289/60)/60)/24)+DATE(1970,1,1)</f>
        <v>42311.750324074077</v>
      </c>
      <c r="U3289" s="15">
        <f>(((Kickstarter!I3289/60)/60)/24)+DATE(1970,1,1)</f>
        <v>42336.750324074077</v>
      </c>
      <c r="V3289">
        <f>YEAR(T3289)</f>
        <v>2015</v>
      </c>
      <c r="W3289">
        <f>YEAR(U3289)</f>
        <v>2015</v>
      </c>
    </row>
    <row r="3290" spans="1:23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5">
        <f t="shared" si="51"/>
        <v>42505.774479166663</v>
      </c>
      <c r="L3290" t="b">
        <v>0</v>
      </c>
      <c r="M3290">
        <v>207</v>
      </c>
      <c r="N3290" t="b">
        <v>1</v>
      </c>
      <c r="O3290" t="s">
        <v>8269</v>
      </c>
      <c r="P3290" s="13">
        <v>0</v>
      </c>
      <c r="Q3290">
        <f>IFERROR(ROUND(Kickstarter!E3290/[1]Kickstarter!L3290,2),0)</f>
        <v>51.16</v>
      </c>
      <c r="R3290" s="16" t="s">
        <v>8315</v>
      </c>
      <c r="S3290" s="16" t="s">
        <v>8321</v>
      </c>
      <c r="T3290" s="15">
        <f>(((Kickstarter!J3290/60)/60)/24)+DATE(1970,1,1)</f>
        <v>42505.774479166663</v>
      </c>
      <c r="U3290" s="15">
        <f>(((Kickstarter!I3290/60)/60)/24)+DATE(1970,1,1)</f>
        <v>42541.958333333328</v>
      </c>
      <c r="V3290">
        <f>YEAR(T3290)</f>
        <v>2016</v>
      </c>
      <c r="W3290">
        <f>YEAR(U3290)</f>
        <v>2016</v>
      </c>
    </row>
    <row r="3291" spans="1:23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5">
        <f t="shared" si="51"/>
        <v>42758.368078703701</v>
      </c>
      <c r="L3291" t="b">
        <v>0</v>
      </c>
      <c r="M3291">
        <v>25</v>
      </c>
      <c r="N3291" t="b">
        <v>1</v>
      </c>
      <c r="O3291" t="s">
        <v>8269</v>
      </c>
      <c r="P3291" s="13">
        <v>0</v>
      </c>
      <c r="Q3291">
        <f>IFERROR(ROUND(Kickstarter!E3291/[1]Kickstarter!L3291,2),0)</f>
        <v>7.15</v>
      </c>
      <c r="R3291" s="16" t="s">
        <v>8315</v>
      </c>
      <c r="S3291" s="16" t="s">
        <v>8321</v>
      </c>
      <c r="T3291" s="15">
        <f>(((Kickstarter!J3291/60)/60)/24)+DATE(1970,1,1)</f>
        <v>42758.368078703701</v>
      </c>
      <c r="U3291" s="15">
        <f>(((Kickstarter!I3291/60)/60)/24)+DATE(1970,1,1)</f>
        <v>42786.368078703701</v>
      </c>
      <c r="V3291">
        <f>YEAR(T3291)</f>
        <v>2017</v>
      </c>
      <c r="W3291">
        <f>YEAR(U3291)</f>
        <v>2017</v>
      </c>
    </row>
    <row r="3292" spans="1:23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5">
        <f t="shared" si="51"/>
        <v>42775.51494212963</v>
      </c>
      <c r="L3292" t="b">
        <v>0</v>
      </c>
      <c r="M3292">
        <v>72</v>
      </c>
      <c r="N3292" t="b">
        <v>1</v>
      </c>
      <c r="O3292" t="s">
        <v>8269</v>
      </c>
      <c r="P3292" s="13">
        <v>0</v>
      </c>
      <c r="Q3292">
        <f>IFERROR(ROUND(Kickstarter!E3292/[1]Kickstarter!L3292,2),0)</f>
        <v>4.54</v>
      </c>
      <c r="R3292" s="16" t="s">
        <v>8335</v>
      </c>
      <c r="S3292" s="16" t="s">
        <v>8338</v>
      </c>
      <c r="T3292" s="15">
        <f>(((Kickstarter!J3292/60)/60)/24)+DATE(1970,1,1)</f>
        <v>42775.51494212963</v>
      </c>
      <c r="U3292" s="15">
        <f>(((Kickstarter!I3292/60)/60)/24)+DATE(1970,1,1)</f>
        <v>42805.51494212963</v>
      </c>
      <c r="V3292">
        <f>YEAR(T3292)</f>
        <v>2017</v>
      </c>
      <c r="W3292">
        <f>YEAR(U3292)</f>
        <v>2017</v>
      </c>
    </row>
    <row r="3293" spans="1:23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5">
        <f t="shared" si="51"/>
        <v>42232.702546296292</v>
      </c>
      <c r="L3293" t="b">
        <v>0</v>
      </c>
      <c r="M3293">
        <v>14</v>
      </c>
      <c r="N3293" t="b">
        <v>1</v>
      </c>
      <c r="O3293" t="s">
        <v>8269</v>
      </c>
      <c r="P3293" s="13">
        <v>0</v>
      </c>
      <c r="Q3293">
        <f>IFERROR(ROUND(Kickstarter!E3293/[1]Kickstarter!L3293,2),0)</f>
        <v>51.82</v>
      </c>
      <c r="R3293" s="16" t="s">
        <v>8315</v>
      </c>
      <c r="S3293" s="16" t="s">
        <v>8321</v>
      </c>
      <c r="T3293" s="15">
        <f>(((Kickstarter!J3293/60)/60)/24)+DATE(1970,1,1)</f>
        <v>42232.702546296292</v>
      </c>
      <c r="U3293" s="15">
        <f>(((Kickstarter!I3293/60)/60)/24)+DATE(1970,1,1)</f>
        <v>42264.165972222225</v>
      </c>
      <c r="V3293">
        <f>YEAR(T3293)</f>
        <v>2015</v>
      </c>
      <c r="W3293">
        <f>YEAR(U3293)</f>
        <v>2015</v>
      </c>
    </row>
    <row r="3294" spans="1:23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5">
        <f t="shared" si="51"/>
        <v>42282.770231481481</v>
      </c>
      <c r="L3294" t="b">
        <v>0</v>
      </c>
      <c r="M3294">
        <v>15</v>
      </c>
      <c r="N3294" t="b">
        <v>1</v>
      </c>
      <c r="O3294" t="s">
        <v>8269</v>
      </c>
      <c r="P3294" s="13">
        <v>0</v>
      </c>
      <c r="Q3294">
        <f>IFERROR(ROUND(Kickstarter!E3294/[1]Kickstarter!L3294,2),0)</f>
        <v>3.01</v>
      </c>
      <c r="R3294" s="16" t="s">
        <v>8315</v>
      </c>
      <c r="S3294" s="16" t="s">
        <v>8321</v>
      </c>
      <c r="T3294" s="15">
        <f>(((Kickstarter!J3294/60)/60)/24)+DATE(1970,1,1)</f>
        <v>42282.770231481481</v>
      </c>
      <c r="U3294" s="15">
        <f>(((Kickstarter!I3294/60)/60)/24)+DATE(1970,1,1)</f>
        <v>42342.811898148153</v>
      </c>
      <c r="V3294">
        <f>YEAR(T3294)</f>
        <v>2015</v>
      </c>
      <c r="W3294">
        <f>YEAR(U3294)</f>
        <v>2015</v>
      </c>
    </row>
    <row r="3295" spans="1:23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5">
        <f t="shared" si="51"/>
        <v>42768.425370370373</v>
      </c>
      <c r="L3295" t="b">
        <v>0</v>
      </c>
      <c r="M3295">
        <v>91</v>
      </c>
      <c r="N3295" t="b">
        <v>1</v>
      </c>
      <c r="O3295" t="s">
        <v>8269</v>
      </c>
      <c r="P3295" s="13">
        <v>0</v>
      </c>
      <c r="Q3295">
        <f>IFERROR(ROUND(Kickstarter!E3295/[1]Kickstarter!L3295,2),0)</f>
        <v>201.84</v>
      </c>
      <c r="R3295" s="16" t="s">
        <v>8318</v>
      </c>
      <c r="S3295" s="16" t="s">
        <v>8333</v>
      </c>
      <c r="T3295" s="15">
        <f>(((Kickstarter!J3295/60)/60)/24)+DATE(1970,1,1)</f>
        <v>42768.425370370373</v>
      </c>
      <c r="U3295" s="15">
        <f>(((Kickstarter!I3295/60)/60)/24)+DATE(1970,1,1)</f>
        <v>42798.425370370373</v>
      </c>
      <c r="V3295">
        <f>YEAR(T3295)</f>
        <v>2017</v>
      </c>
      <c r="W3295">
        <f>YEAR(U3295)</f>
        <v>2017</v>
      </c>
    </row>
    <row r="3296" spans="1:23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5">
        <f t="shared" si="51"/>
        <v>42141.541134259256</v>
      </c>
      <c r="L3296" t="b">
        <v>0</v>
      </c>
      <c r="M3296">
        <v>24</v>
      </c>
      <c r="N3296" t="b">
        <v>1</v>
      </c>
      <c r="O3296" t="s">
        <v>8269</v>
      </c>
      <c r="P3296" s="13">
        <v>0</v>
      </c>
      <c r="Q3296">
        <f>IFERROR(ROUND(Kickstarter!E3296/[1]Kickstarter!L3296,2),0)</f>
        <v>47.33</v>
      </c>
      <c r="R3296" s="16" t="s">
        <v>8315</v>
      </c>
      <c r="S3296" s="16" t="s">
        <v>8321</v>
      </c>
      <c r="T3296" s="15">
        <f>(((Kickstarter!J3296/60)/60)/24)+DATE(1970,1,1)</f>
        <v>42141.541134259256</v>
      </c>
      <c r="U3296" s="15">
        <f>(((Kickstarter!I3296/60)/60)/24)+DATE(1970,1,1)</f>
        <v>42171.541134259256</v>
      </c>
      <c r="V3296">
        <f>YEAR(T3296)</f>
        <v>2015</v>
      </c>
      <c r="W3296">
        <f>YEAR(U3296)</f>
        <v>2015</v>
      </c>
    </row>
    <row r="3297" spans="1:23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5">
        <f t="shared" si="51"/>
        <v>42609.442465277782</v>
      </c>
      <c r="L3297" t="b">
        <v>0</v>
      </c>
      <c r="M3297">
        <v>27</v>
      </c>
      <c r="N3297" t="b">
        <v>1</v>
      </c>
      <c r="O3297" t="s">
        <v>8269</v>
      </c>
      <c r="P3297" s="13">
        <v>0</v>
      </c>
      <c r="Q3297">
        <f>IFERROR(ROUND(Kickstarter!E3297/[1]Kickstarter!L3297,2),0)</f>
        <v>18</v>
      </c>
      <c r="R3297" s="16" t="s">
        <v>8315</v>
      </c>
      <c r="S3297" s="16" t="s">
        <v>8321</v>
      </c>
      <c r="T3297" s="15">
        <f>(((Kickstarter!J3297/60)/60)/24)+DATE(1970,1,1)</f>
        <v>42609.442465277782</v>
      </c>
      <c r="U3297" s="15">
        <f>(((Kickstarter!I3297/60)/60)/24)+DATE(1970,1,1)</f>
        <v>42639.442465277782</v>
      </c>
      <c r="V3297">
        <f>YEAR(T3297)</f>
        <v>2016</v>
      </c>
      <c r="W3297">
        <f>YEAR(U3297)</f>
        <v>2016</v>
      </c>
    </row>
    <row r="3298" spans="1:23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5">
        <f t="shared" si="51"/>
        <v>42309.756620370375</v>
      </c>
      <c r="L3298" t="b">
        <v>0</v>
      </c>
      <c r="M3298">
        <v>47</v>
      </c>
      <c r="N3298" t="b">
        <v>1</v>
      </c>
      <c r="O3298" t="s">
        <v>8269</v>
      </c>
      <c r="P3298" s="13">
        <v>0</v>
      </c>
      <c r="Q3298">
        <f>IFERROR(ROUND(Kickstarter!E3298/[1]Kickstarter!L3298,2),0)</f>
        <v>240.11</v>
      </c>
      <c r="R3298" s="16" t="s">
        <v>8310</v>
      </c>
      <c r="S3298" s="16" t="s">
        <v>8311</v>
      </c>
      <c r="T3298" s="15">
        <f>(((Kickstarter!J3298/60)/60)/24)+DATE(1970,1,1)</f>
        <v>42309.756620370375</v>
      </c>
      <c r="U3298" s="15">
        <f>(((Kickstarter!I3298/60)/60)/24)+DATE(1970,1,1)</f>
        <v>42330.916666666672</v>
      </c>
      <c r="V3298">
        <f>YEAR(T3298)</f>
        <v>2015</v>
      </c>
      <c r="W3298">
        <f>YEAR(U3298)</f>
        <v>2015</v>
      </c>
    </row>
    <row r="3299" spans="1:23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5">
        <f t="shared" si="51"/>
        <v>42193.771481481483</v>
      </c>
      <c r="L3299" t="b">
        <v>0</v>
      </c>
      <c r="M3299">
        <v>44</v>
      </c>
      <c r="N3299" t="b">
        <v>1</v>
      </c>
      <c r="O3299" t="s">
        <v>8269</v>
      </c>
      <c r="P3299" s="13">
        <v>0</v>
      </c>
      <c r="Q3299">
        <f>IFERROR(ROUND(Kickstarter!E3299/[1]Kickstarter!L3299,2),0)</f>
        <v>67.95</v>
      </c>
      <c r="R3299" s="16" t="s">
        <v>8329</v>
      </c>
      <c r="S3299" s="16" t="s">
        <v>8330</v>
      </c>
      <c r="T3299" s="15">
        <f>(((Kickstarter!J3299/60)/60)/24)+DATE(1970,1,1)</f>
        <v>42193.771481481483</v>
      </c>
      <c r="U3299" s="15">
        <f>(((Kickstarter!I3299/60)/60)/24)+DATE(1970,1,1)</f>
        <v>42212.957638888889</v>
      </c>
      <c r="V3299">
        <f>YEAR(T3299)</f>
        <v>2015</v>
      </c>
      <c r="W3299">
        <f>YEAR(U3299)</f>
        <v>2015</v>
      </c>
    </row>
    <row r="3300" spans="1:23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5">
        <f t="shared" si="51"/>
        <v>42239.957962962959</v>
      </c>
      <c r="L3300" t="b">
        <v>0</v>
      </c>
      <c r="M3300">
        <v>72</v>
      </c>
      <c r="N3300" t="b">
        <v>1</v>
      </c>
      <c r="O3300" t="s">
        <v>8269</v>
      </c>
      <c r="P3300" s="13">
        <v>0</v>
      </c>
      <c r="Q3300">
        <f>IFERROR(ROUND(Kickstarter!E3300/[1]Kickstarter!L3300,2),0)</f>
        <v>47.32</v>
      </c>
      <c r="R3300" s="16" t="s">
        <v>8315</v>
      </c>
      <c r="S3300" s="16" t="s">
        <v>8321</v>
      </c>
      <c r="T3300" s="15">
        <f>(((Kickstarter!J3300/60)/60)/24)+DATE(1970,1,1)</f>
        <v>42239.957962962959</v>
      </c>
      <c r="U3300" s="15">
        <f>(((Kickstarter!I3300/60)/60)/24)+DATE(1970,1,1)</f>
        <v>42260</v>
      </c>
      <c r="V3300">
        <f>YEAR(T3300)</f>
        <v>2015</v>
      </c>
      <c r="W3300">
        <f>YEAR(U3300)</f>
        <v>2015</v>
      </c>
    </row>
    <row r="3301" spans="1:23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5">
        <f t="shared" si="51"/>
        <v>42261.917395833334</v>
      </c>
      <c r="L3301" t="b">
        <v>0</v>
      </c>
      <c r="M3301">
        <v>63</v>
      </c>
      <c r="N3301" t="b">
        <v>1</v>
      </c>
      <c r="O3301" t="s">
        <v>8269</v>
      </c>
      <c r="P3301" s="13">
        <v>0</v>
      </c>
      <c r="Q3301">
        <f>IFERROR(ROUND(Kickstarter!E3301/[1]Kickstarter!L3301,2),0)</f>
        <v>18.84</v>
      </c>
      <c r="R3301" s="16" t="s">
        <v>8329</v>
      </c>
      <c r="S3301" s="16" t="s">
        <v>8330</v>
      </c>
      <c r="T3301" s="15">
        <f>(((Kickstarter!J3301/60)/60)/24)+DATE(1970,1,1)</f>
        <v>42261.917395833334</v>
      </c>
      <c r="U3301" s="15">
        <f>(((Kickstarter!I3301/60)/60)/24)+DATE(1970,1,1)</f>
        <v>42291.917395833334</v>
      </c>
      <c r="V3301">
        <f>YEAR(T3301)</f>
        <v>2015</v>
      </c>
      <c r="W3301">
        <f>YEAR(U3301)</f>
        <v>2015</v>
      </c>
    </row>
    <row r="3302" spans="1:23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5">
        <f t="shared" si="51"/>
        <v>42102.743773148148</v>
      </c>
      <c r="L3302" t="b">
        <v>0</v>
      </c>
      <c r="M3302">
        <v>88</v>
      </c>
      <c r="N3302" t="b">
        <v>1</v>
      </c>
      <c r="O3302" t="s">
        <v>8269</v>
      </c>
      <c r="P3302" s="13">
        <v>0</v>
      </c>
      <c r="Q3302">
        <f>IFERROR(ROUND(Kickstarter!E3302/[1]Kickstarter!L3302,2),0)</f>
        <v>11.07</v>
      </c>
      <c r="R3302" s="16" t="s">
        <v>8315</v>
      </c>
      <c r="S3302" s="16" t="s">
        <v>8321</v>
      </c>
      <c r="T3302" s="15">
        <f>(((Kickstarter!J3302/60)/60)/24)+DATE(1970,1,1)</f>
        <v>42102.743773148148</v>
      </c>
      <c r="U3302" s="15">
        <f>(((Kickstarter!I3302/60)/60)/24)+DATE(1970,1,1)</f>
        <v>42123.743773148148</v>
      </c>
      <c r="V3302">
        <f>YEAR(T3302)</f>
        <v>2015</v>
      </c>
      <c r="W3302">
        <f>YEAR(U3302)</f>
        <v>2015</v>
      </c>
    </row>
    <row r="3303" spans="1:23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5">
        <f t="shared" si="51"/>
        <v>42538.735833333332</v>
      </c>
      <c r="L3303" t="b">
        <v>0</v>
      </c>
      <c r="M3303">
        <v>70</v>
      </c>
      <c r="N3303" t="b">
        <v>1</v>
      </c>
      <c r="O3303" t="s">
        <v>8269</v>
      </c>
      <c r="P3303" s="13">
        <v>0</v>
      </c>
      <c r="Q3303">
        <f>IFERROR(ROUND(Kickstarter!E3303/[1]Kickstarter!L3303,2),0)</f>
        <v>42.6</v>
      </c>
      <c r="R3303" s="16" t="s">
        <v>8315</v>
      </c>
      <c r="S3303" s="16" t="s">
        <v>8321</v>
      </c>
      <c r="T3303" s="15">
        <f>(((Kickstarter!J3303/60)/60)/24)+DATE(1970,1,1)</f>
        <v>42538.73583333334</v>
      </c>
      <c r="U3303" s="15">
        <f>(((Kickstarter!I3303/60)/60)/24)+DATE(1970,1,1)</f>
        <v>42583.290972222225</v>
      </c>
      <c r="V3303">
        <f>YEAR(T3303)</f>
        <v>2016</v>
      </c>
      <c r="W3303">
        <f>YEAR(U3303)</f>
        <v>2016</v>
      </c>
    </row>
    <row r="3304" spans="1:23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5">
        <f t="shared" si="51"/>
        <v>42681.35157407407</v>
      </c>
      <c r="L3304" t="b">
        <v>0</v>
      </c>
      <c r="M3304">
        <v>50</v>
      </c>
      <c r="N3304" t="b">
        <v>1</v>
      </c>
      <c r="O3304" t="s">
        <v>8269</v>
      </c>
      <c r="P3304" s="13">
        <v>0</v>
      </c>
      <c r="Q3304">
        <f>IFERROR(ROUND(Kickstarter!E3304/[1]Kickstarter!L3304,2),0)</f>
        <v>73.599999999999994</v>
      </c>
      <c r="R3304" s="16" t="s">
        <v>8313</v>
      </c>
      <c r="S3304" s="16" t="s">
        <v>8322</v>
      </c>
      <c r="T3304" s="15">
        <f>(((Kickstarter!J3304/60)/60)/24)+DATE(1970,1,1)</f>
        <v>42681.35157407407</v>
      </c>
      <c r="U3304" s="15">
        <f>(((Kickstarter!I3304/60)/60)/24)+DATE(1970,1,1)</f>
        <v>42711.35157407407</v>
      </c>
      <c r="V3304">
        <f>YEAR(T3304)</f>
        <v>2016</v>
      </c>
      <c r="W3304">
        <f>YEAR(U3304)</f>
        <v>2016</v>
      </c>
    </row>
    <row r="3305" spans="1:23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5">
        <f t="shared" si="51"/>
        <v>42056.65143518518</v>
      </c>
      <c r="L3305" t="b">
        <v>0</v>
      </c>
      <c r="M3305">
        <v>35</v>
      </c>
      <c r="N3305" t="b">
        <v>1</v>
      </c>
      <c r="O3305" t="s">
        <v>8269</v>
      </c>
      <c r="P3305" s="13">
        <v>0</v>
      </c>
      <c r="Q3305">
        <f>IFERROR(ROUND(Kickstarter!E3305/[1]Kickstarter!L3305,2),0)</f>
        <v>28.97</v>
      </c>
      <c r="R3305" s="16" t="s">
        <v>8310</v>
      </c>
      <c r="S3305" s="16" t="s">
        <v>8311</v>
      </c>
      <c r="T3305" s="15">
        <f>(((Kickstarter!J3305/60)/60)/24)+DATE(1970,1,1)</f>
        <v>42056.65143518518</v>
      </c>
      <c r="U3305" s="15">
        <f>(((Kickstarter!I3305/60)/60)/24)+DATE(1970,1,1)</f>
        <v>42091.609768518523</v>
      </c>
      <c r="V3305">
        <f>YEAR(T3305)</f>
        <v>2015</v>
      </c>
      <c r="W3305">
        <f>YEAR(U3305)</f>
        <v>2015</v>
      </c>
    </row>
    <row r="3306" spans="1:23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5">
        <f t="shared" si="51"/>
        <v>42696.624444444446</v>
      </c>
      <c r="L3306" t="b">
        <v>0</v>
      </c>
      <c r="M3306">
        <v>175</v>
      </c>
      <c r="N3306" t="b">
        <v>1</v>
      </c>
      <c r="O3306" t="s">
        <v>8269</v>
      </c>
      <c r="P3306" s="13">
        <v>0</v>
      </c>
      <c r="Q3306">
        <f>IFERROR(ROUND(Kickstarter!E3306/[1]Kickstarter!L3306,2),0)</f>
        <v>125.42</v>
      </c>
      <c r="R3306" s="16" t="s">
        <v>8318</v>
      </c>
      <c r="S3306" s="16" t="s">
        <v>8331</v>
      </c>
      <c r="T3306" s="15">
        <f>(((Kickstarter!J3306/60)/60)/24)+DATE(1970,1,1)</f>
        <v>42696.624444444446</v>
      </c>
      <c r="U3306" s="15">
        <f>(((Kickstarter!I3306/60)/60)/24)+DATE(1970,1,1)</f>
        <v>42726.624444444446</v>
      </c>
      <c r="V3306">
        <f>YEAR(T3306)</f>
        <v>2016</v>
      </c>
      <c r="W3306">
        <f>YEAR(U3306)</f>
        <v>2016</v>
      </c>
    </row>
    <row r="3307" spans="1:23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5">
        <f t="shared" si="51"/>
        <v>42186.855879629627</v>
      </c>
      <c r="L3307" t="b">
        <v>0</v>
      </c>
      <c r="M3307">
        <v>20</v>
      </c>
      <c r="N3307" t="b">
        <v>1</v>
      </c>
      <c r="O3307" t="s">
        <v>8269</v>
      </c>
      <c r="P3307" s="13">
        <v>0</v>
      </c>
      <c r="Q3307">
        <f>IFERROR(ROUND(Kickstarter!E3307/[1]Kickstarter!L3307,2),0)</f>
        <v>151.15</v>
      </c>
      <c r="R3307" s="16" t="s">
        <v>8313</v>
      </c>
      <c r="S3307" s="16" t="s">
        <v>8322</v>
      </c>
      <c r="T3307" s="15">
        <f>(((Kickstarter!J3307/60)/60)/24)+DATE(1970,1,1)</f>
        <v>42186.855879629627</v>
      </c>
      <c r="U3307" s="15">
        <f>(((Kickstarter!I3307/60)/60)/24)+DATE(1970,1,1)</f>
        <v>42216.855879629627</v>
      </c>
      <c r="V3307">
        <f>YEAR(T3307)</f>
        <v>2015</v>
      </c>
      <c r="W3307">
        <f>YEAR(U3307)</f>
        <v>2015</v>
      </c>
    </row>
    <row r="3308" spans="1:23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5">
        <f t="shared" si="51"/>
        <v>42493.219236111108</v>
      </c>
      <c r="L3308" t="b">
        <v>0</v>
      </c>
      <c r="M3308">
        <v>54</v>
      </c>
      <c r="N3308" t="b">
        <v>1</v>
      </c>
      <c r="O3308" t="s">
        <v>8269</v>
      </c>
      <c r="P3308" s="13">
        <v>0</v>
      </c>
      <c r="Q3308">
        <f>IFERROR(ROUND(Kickstarter!E3308/[1]Kickstarter!L3308,2),0)</f>
        <v>21.56</v>
      </c>
      <c r="R3308" s="16" t="s">
        <v>8329</v>
      </c>
      <c r="S3308" s="16" t="s">
        <v>8330</v>
      </c>
      <c r="T3308" s="15">
        <f>(((Kickstarter!J3308/60)/60)/24)+DATE(1970,1,1)</f>
        <v>42493.219236111108</v>
      </c>
      <c r="U3308" s="15">
        <f>(((Kickstarter!I3308/60)/60)/24)+DATE(1970,1,1)</f>
        <v>42531.125</v>
      </c>
      <c r="V3308">
        <f>YEAR(T3308)</f>
        <v>2016</v>
      </c>
      <c r="W3308">
        <f>YEAR(U3308)</f>
        <v>2016</v>
      </c>
    </row>
    <row r="3309" spans="1:23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5">
        <f t="shared" si="51"/>
        <v>42475.057164351849</v>
      </c>
      <c r="L3309" t="b">
        <v>0</v>
      </c>
      <c r="M3309">
        <v>20</v>
      </c>
      <c r="N3309" t="b">
        <v>1</v>
      </c>
      <c r="O3309" t="s">
        <v>8269</v>
      </c>
      <c r="P3309" s="13">
        <v>0</v>
      </c>
      <c r="Q3309">
        <f>IFERROR(ROUND(Kickstarter!E3309/[1]Kickstarter!L3309,2),0)</f>
        <v>8.67</v>
      </c>
      <c r="R3309" s="16" t="s">
        <v>8335</v>
      </c>
      <c r="S3309" s="16" t="s">
        <v>8338</v>
      </c>
      <c r="T3309" s="15">
        <f>(((Kickstarter!J3309/60)/60)/24)+DATE(1970,1,1)</f>
        <v>42475.057164351849</v>
      </c>
      <c r="U3309" s="15">
        <f>(((Kickstarter!I3309/60)/60)/24)+DATE(1970,1,1)</f>
        <v>42505.057164351849</v>
      </c>
      <c r="V3309">
        <f>YEAR(T3309)</f>
        <v>2016</v>
      </c>
      <c r="W3309">
        <f>YEAR(U3309)</f>
        <v>2016</v>
      </c>
    </row>
    <row r="3310" spans="1:23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5">
        <f t="shared" si="51"/>
        <v>42452.876909722225</v>
      </c>
      <c r="L3310" t="b">
        <v>0</v>
      </c>
      <c r="M3310">
        <v>57</v>
      </c>
      <c r="N3310" t="b">
        <v>1</v>
      </c>
      <c r="O3310" t="s">
        <v>8269</v>
      </c>
      <c r="P3310" s="13">
        <v>0</v>
      </c>
      <c r="Q3310">
        <f>IFERROR(ROUND(Kickstarter!E3310/[1]Kickstarter!L3310,2),0)</f>
        <v>18.14</v>
      </c>
      <c r="R3310" s="16" t="s">
        <v>8335</v>
      </c>
      <c r="S3310" s="16" t="s">
        <v>8338</v>
      </c>
      <c r="T3310" s="15">
        <f>(((Kickstarter!J3310/60)/60)/24)+DATE(1970,1,1)</f>
        <v>42452.876909722225</v>
      </c>
      <c r="U3310" s="15">
        <f>(((Kickstarter!I3310/60)/60)/24)+DATE(1970,1,1)</f>
        <v>42473.876909722225</v>
      </c>
      <c r="V3310">
        <f>YEAR(T3310)</f>
        <v>2016</v>
      </c>
      <c r="W3310">
        <f>YEAR(U3310)</f>
        <v>2016</v>
      </c>
    </row>
    <row r="3311" spans="1:23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5">
        <f t="shared" si="51"/>
        <v>42628.650208333333</v>
      </c>
      <c r="L3311" t="b">
        <v>0</v>
      </c>
      <c r="M3311">
        <v>31</v>
      </c>
      <c r="N3311" t="b">
        <v>1</v>
      </c>
      <c r="O3311" t="s">
        <v>8269</v>
      </c>
      <c r="P3311" s="13">
        <v>0</v>
      </c>
      <c r="Q3311">
        <f>IFERROR(ROUND(Kickstarter!E3311/[1]Kickstarter!L3311,2),0)</f>
        <v>19.239999999999998</v>
      </c>
      <c r="R3311" s="16" t="s">
        <v>8310</v>
      </c>
      <c r="S3311" s="16" t="s">
        <v>8311</v>
      </c>
      <c r="T3311" s="15">
        <f>(((Kickstarter!J3311/60)/60)/24)+DATE(1970,1,1)</f>
        <v>42628.650208333333</v>
      </c>
      <c r="U3311" s="15">
        <f>(((Kickstarter!I3311/60)/60)/24)+DATE(1970,1,1)</f>
        <v>42659.650208333333</v>
      </c>
      <c r="V3311">
        <f>YEAR(T3311)</f>
        <v>2016</v>
      </c>
      <c r="W3311">
        <f>YEAR(U3311)</f>
        <v>2016</v>
      </c>
    </row>
    <row r="3312" spans="1:23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5">
        <f t="shared" si="51"/>
        <v>42253.928530092591</v>
      </c>
      <c r="L3312" t="b">
        <v>0</v>
      </c>
      <c r="M3312">
        <v>31</v>
      </c>
      <c r="N3312" t="b">
        <v>1</v>
      </c>
      <c r="O3312" t="s">
        <v>8269</v>
      </c>
      <c r="P3312" s="13">
        <v>0</v>
      </c>
      <c r="Q3312">
        <f>IFERROR(ROUND(Kickstarter!E3312/[1]Kickstarter!L3312,2),0)</f>
        <v>122.74</v>
      </c>
      <c r="R3312" s="16" t="s">
        <v>8308</v>
      </c>
      <c r="S3312" s="16" t="s">
        <v>8342</v>
      </c>
      <c r="T3312" s="15">
        <f>(((Kickstarter!J3312/60)/60)/24)+DATE(1970,1,1)</f>
        <v>42253.928530092591</v>
      </c>
      <c r="U3312" s="15">
        <f>(((Kickstarter!I3312/60)/60)/24)+DATE(1970,1,1)</f>
        <v>42283.928530092591</v>
      </c>
      <c r="V3312">
        <f>YEAR(T3312)</f>
        <v>2015</v>
      </c>
      <c r="W3312">
        <f>YEAR(U3312)</f>
        <v>2015</v>
      </c>
    </row>
    <row r="3313" spans="1:23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5">
        <f t="shared" si="51"/>
        <v>42264.29178240741</v>
      </c>
      <c r="L3313" t="b">
        <v>0</v>
      </c>
      <c r="M3313">
        <v>45</v>
      </c>
      <c r="N3313" t="b">
        <v>1</v>
      </c>
      <c r="O3313" t="s">
        <v>8269</v>
      </c>
      <c r="P3313" s="13">
        <v>0</v>
      </c>
      <c r="Q3313">
        <f>IFERROR(ROUND(Kickstarter!E3313/[1]Kickstarter!L3313,2),0)</f>
        <v>19.61</v>
      </c>
      <c r="R3313" s="16" t="s">
        <v>8318</v>
      </c>
      <c r="S3313" s="16" t="s">
        <v>8331</v>
      </c>
      <c r="T3313" s="15">
        <f>(((Kickstarter!J3313/60)/60)/24)+DATE(1970,1,1)</f>
        <v>42264.29178240741</v>
      </c>
      <c r="U3313" s="15">
        <f>(((Kickstarter!I3313/60)/60)/24)+DATE(1970,1,1)</f>
        <v>42294.29178240741</v>
      </c>
      <c r="V3313">
        <f>YEAR(T3313)</f>
        <v>2015</v>
      </c>
      <c r="W3313">
        <f>YEAR(U3313)</f>
        <v>2015</v>
      </c>
    </row>
    <row r="3314" spans="1:23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5">
        <f t="shared" si="51"/>
        <v>42664.809560185182</v>
      </c>
      <c r="L3314" t="b">
        <v>0</v>
      </c>
      <c r="M3314">
        <v>41</v>
      </c>
      <c r="N3314" t="b">
        <v>1</v>
      </c>
      <c r="O3314" t="s">
        <v>8269</v>
      </c>
      <c r="P3314" s="13">
        <v>0</v>
      </c>
      <c r="Q3314">
        <f>IFERROR(ROUND(Kickstarter!E3314/[1]Kickstarter!L3314,2),0)</f>
        <v>166.73</v>
      </c>
      <c r="R3314" s="16" t="s">
        <v>8310</v>
      </c>
      <c r="S3314" s="16" t="s">
        <v>8309</v>
      </c>
      <c r="T3314" s="15">
        <f>(((Kickstarter!J3314/60)/60)/24)+DATE(1970,1,1)</f>
        <v>42664.809560185182</v>
      </c>
      <c r="U3314" s="15">
        <f>(((Kickstarter!I3314/60)/60)/24)+DATE(1970,1,1)</f>
        <v>42685.916666666672</v>
      </c>
      <c r="V3314">
        <f>YEAR(T3314)</f>
        <v>2016</v>
      </c>
      <c r="W3314">
        <f>YEAR(U3314)</f>
        <v>2016</v>
      </c>
    </row>
    <row r="3315" spans="1:23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5">
        <f t="shared" si="51"/>
        <v>42382.244409722218</v>
      </c>
      <c r="L3315" t="b">
        <v>0</v>
      </c>
      <c r="M3315">
        <v>29</v>
      </c>
      <c r="N3315" t="b">
        <v>1</v>
      </c>
      <c r="O3315" t="s">
        <v>8269</v>
      </c>
      <c r="P3315" s="13">
        <v>0</v>
      </c>
      <c r="Q3315">
        <f>IFERROR(ROUND(Kickstarter!E3315/[1]Kickstarter!L3315,2),0)</f>
        <v>13.9</v>
      </c>
      <c r="R3315" s="16" t="s">
        <v>8335</v>
      </c>
      <c r="S3315" s="16" t="s">
        <v>8338</v>
      </c>
      <c r="T3315" s="15">
        <f>(((Kickstarter!J3315/60)/60)/24)+DATE(1970,1,1)</f>
        <v>42382.244409722218</v>
      </c>
      <c r="U3315" s="15">
        <f>(((Kickstarter!I3315/60)/60)/24)+DATE(1970,1,1)</f>
        <v>42396.041666666672</v>
      </c>
      <c r="V3315">
        <f>YEAR(T3315)</f>
        <v>2016</v>
      </c>
      <c r="W3315">
        <f>YEAR(U3315)</f>
        <v>2016</v>
      </c>
    </row>
    <row r="3316" spans="1:23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5">
        <f t="shared" si="51"/>
        <v>42105.267488425925</v>
      </c>
      <c r="L3316" t="b">
        <v>0</v>
      </c>
      <c r="M3316">
        <v>58</v>
      </c>
      <c r="N3316" t="b">
        <v>1</v>
      </c>
      <c r="O3316" t="s">
        <v>8269</v>
      </c>
      <c r="P3316" s="13">
        <v>0</v>
      </c>
      <c r="Q3316">
        <f>IFERROR(ROUND(Kickstarter!E3316/[1]Kickstarter!L3316,2),0)</f>
        <v>24.79</v>
      </c>
      <c r="R3316" s="16" t="s">
        <v>8318</v>
      </c>
      <c r="S3316" s="16" t="s">
        <v>8331</v>
      </c>
      <c r="T3316" s="15">
        <f>(((Kickstarter!J3316/60)/60)/24)+DATE(1970,1,1)</f>
        <v>42105.267488425925</v>
      </c>
      <c r="U3316" s="15">
        <f>(((Kickstarter!I3316/60)/60)/24)+DATE(1970,1,1)</f>
        <v>42132.836805555555</v>
      </c>
      <c r="V3316">
        <f>YEAR(T3316)</f>
        <v>2015</v>
      </c>
      <c r="W3316">
        <f>YEAR(U3316)</f>
        <v>2015</v>
      </c>
    </row>
    <row r="3317" spans="1:23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5">
        <f t="shared" si="51"/>
        <v>42466.303715277776</v>
      </c>
      <c r="L3317" t="b">
        <v>0</v>
      </c>
      <c r="M3317">
        <v>89</v>
      </c>
      <c r="N3317" t="b">
        <v>1</v>
      </c>
      <c r="O3317" t="s">
        <v>8269</v>
      </c>
      <c r="P3317" s="13">
        <v>0</v>
      </c>
      <c r="Q3317">
        <f>IFERROR(ROUND(Kickstarter!E3317/[1]Kickstarter!L3317,2),0)</f>
        <v>97.78</v>
      </c>
      <c r="R3317" s="16" t="s">
        <v>8315</v>
      </c>
      <c r="S3317" s="16" t="s">
        <v>8321</v>
      </c>
      <c r="T3317" s="15">
        <f>(((Kickstarter!J3317/60)/60)/24)+DATE(1970,1,1)</f>
        <v>42466.303715277783</v>
      </c>
      <c r="U3317" s="15">
        <f>(((Kickstarter!I3317/60)/60)/24)+DATE(1970,1,1)</f>
        <v>42496.303715277783</v>
      </c>
      <c r="V3317">
        <f>YEAR(T3317)</f>
        <v>2016</v>
      </c>
      <c r="W3317">
        <f>YEAR(U3317)</f>
        <v>2016</v>
      </c>
    </row>
    <row r="3318" spans="1:23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5">
        <f t="shared" si="51"/>
        <v>41826.871238425927</v>
      </c>
      <c r="L3318" t="b">
        <v>0</v>
      </c>
      <c r="M3318">
        <v>125</v>
      </c>
      <c r="N3318" t="b">
        <v>1</v>
      </c>
      <c r="O3318" t="s">
        <v>8269</v>
      </c>
      <c r="P3318" s="13">
        <v>0</v>
      </c>
      <c r="Q3318">
        <f>IFERROR(ROUND(Kickstarter!E3318/[1]Kickstarter!L3318,2),0)</f>
        <v>103.05</v>
      </c>
      <c r="R3318" s="16" t="s">
        <v>8310</v>
      </c>
      <c r="S3318" s="16" t="s">
        <v>8311</v>
      </c>
      <c r="T3318" s="15">
        <f>(((Kickstarter!J3318/60)/60)/24)+DATE(1970,1,1)</f>
        <v>41826.871238425927</v>
      </c>
      <c r="U3318" s="15">
        <f>(((Kickstarter!I3318/60)/60)/24)+DATE(1970,1,1)</f>
        <v>41859.57916666667</v>
      </c>
      <c r="V3318">
        <f>YEAR(T3318)</f>
        <v>2014</v>
      </c>
      <c r="W3318">
        <f>YEAR(U3318)</f>
        <v>2014</v>
      </c>
    </row>
    <row r="3319" spans="1:23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5">
        <f t="shared" si="51"/>
        <v>42499.039629629631</v>
      </c>
      <c r="L3319" t="b">
        <v>0</v>
      </c>
      <c r="M3319">
        <v>18</v>
      </c>
      <c r="N3319" t="b">
        <v>1</v>
      </c>
      <c r="O3319" t="s">
        <v>8269</v>
      </c>
      <c r="P3319" s="13">
        <v>0</v>
      </c>
      <c r="Q3319">
        <f>IFERROR(ROUND(Kickstarter!E3319/[1]Kickstarter!L3319,2),0)</f>
        <v>27.2</v>
      </c>
      <c r="R3319" s="16" t="s">
        <v>8315</v>
      </c>
      <c r="S3319" s="16" t="s">
        <v>8321</v>
      </c>
      <c r="T3319" s="15">
        <f>(((Kickstarter!J3319/60)/60)/24)+DATE(1970,1,1)</f>
        <v>42499.039629629624</v>
      </c>
      <c r="U3319" s="15">
        <f>(((Kickstarter!I3319/60)/60)/24)+DATE(1970,1,1)</f>
        <v>42529.039629629624</v>
      </c>
      <c r="V3319">
        <f>YEAR(T3319)</f>
        <v>2016</v>
      </c>
      <c r="W3319">
        <f>YEAR(U3319)</f>
        <v>2016</v>
      </c>
    </row>
    <row r="3320" spans="1:23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5">
        <f t="shared" si="51"/>
        <v>42431.302002314813</v>
      </c>
      <c r="L3320" t="b">
        <v>0</v>
      </c>
      <c r="M3320">
        <v>32</v>
      </c>
      <c r="N3320" t="b">
        <v>1</v>
      </c>
      <c r="O3320" t="s">
        <v>8269</v>
      </c>
      <c r="P3320" s="13">
        <v>0</v>
      </c>
      <c r="Q3320">
        <f>IFERROR(ROUND(Kickstarter!E3320/[1]Kickstarter!L3320,2),0)</f>
        <v>34.409999999999997</v>
      </c>
      <c r="R3320" s="16" t="s">
        <v>8315</v>
      </c>
      <c r="S3320" s="16" t="s">
        <v>8321</v>
      </c>
      <c r="T3320" s="15">
        <f>(((Kickstarter!J3320/60)/60)/24)+DATE(1970,1,1)</f>
        <v>42431.302002314813</v>
      </c>
      <c r="U3320" s="15">
        <f>(((Kickstarter!I3320/60)/60)/24)+DATE(1970,1,1)</f>
        <v>42471.104166666672</v>
      </c>
      <c r="V3320">
        <f>YEAR(T3320)</f>
        <v>2016</v>
      </c>
      <c r="W3320">
        <f>YEAR(U3320)</f>
        <v>2016</v>
      </c>
    </row>
    <row r="3321" spans="1:23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5">
        <f t="shared" si="51"/>
        <v>41990.585486111115</v>
      </c>
      <c r="L3321" t="b">
        <v>0</v>
      </c>
      <c r="M3321">
        <v>16</v>
      </c>
      <c r="N3321" t="b">
        <v>1</v>
      </c>
      <c r="O3321" t="s">
        <v>8269</v>
      </c>
      <c r="P3321" s="13">
        <v>0</v>
      </c>
      <c r="Q3321">
        <f>IFERROR(ROUND(Kickstarter!E3321/[1]Kickstarter!L3321,2),0)</f>
        <v>25.71</v>
      </c>
      <c r="R3321" s="16" t="s">
        <v>8315</v>
      </c>
      <c r="S3321" s="16" t="s">
        <v>8321</v>
      </c>
      <c r="T3321" s="15">
        <f>(((Kickstarter!J3321/60)/60)/24)+DATE(1970,1,1)</f>
        <v>41990.585486111115</v>
      </c>
      <c r="U3321" s="15">
        <f>(((Kickstarter!I3321/60)/60)/24)+DATE(1970,1,1)</f>
        <v>42035.585486111115</v>
      </c>
      <c r="V3321">
        <f>YEAR(T3321)</f>
        <v>2014</v>
      </c>
      <c r="W3321">
        <f>YEAR(U3321)</f>
        <v>2015</v>
      </c>
    </row>
    <row r="3322" spans="1:23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5">
        <f t="shared" si="51"/>
        <v>42513.045798611114</v>
      </c>
      <c r="L3322" t="b">
        <v>0</v>
      </c>
      <c r="M3322">
        <v>38</v>
      </c>
      <c r="N3322" t="b">
        <v>1</v>
      </c>
      <c r="O3322" t="s">
        <v>8269</v>
      </c>
      <c r="P3322" s="13">
        <v>0</v>
      </c>
      <c r="Q3322">
        <f>IFERROR(ROUND(Kickstarter!E3322/[1]Kickstarter!L3322,2),0)</f>
        <v>18.04</v>
      </c>
      <c r="R3322" s="16" t="s">
        <v>8329</v>
      </c>
      <c r="S3322" s="16" t="s">
        <v>8330</v>
      </c>
      <c r="T3322" s="15">
        <f>(((Kickstarter!J3322/60)/60)/24)+DATE(1970,1,1)</f>
        <v>42513.045798611114</v>
      </c>
      <c r="U3322" s="15">
        <f>(((Kickstarter!I3322/60)/60)/24)+DATE(1970,1,1)</f>
        <v>42543.045798611114</v>
      </c>
      <c r="V3322">
        <f>YEAR(T3322)</f>
        <v>2016</v>
      </c>
      <c r="W3322">
        <f>YEAR(U3322)</f>
        <v>2016</v>
      </c>
    </row>
    <row r="3323" spans="1:23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5">
        <f t="shared" si="51"/>
        <v>41914.100289351853</v>
      </c>
      <c r="L3323" t="b">
        <v>0</v>
      </c>
      <c r="M3323">
        <v>15</v>
      </c>
      <c r="N3323" t="b">
        <v>1</v>
      </c>
      <c r="O3323" t="s">
        <v>8269</v>
      </c>
      <c r="P3323" s="13">
        <v>0</v>
      </c>
      <c r="Q3323">
        <f>IFERROR(ROUND(Kickstarter!E3323/[1]Kickstarter!L3323,2),0)</f>
        <v>6.32</v>
      </c>
      <c r="R3323" s="16" t="s">
        <v>8313</v>
      </c>
      <c r="S3323" s="16" t="s">
        <v>8322</v>
      </c>
      <c r="T3323" s="15">
        <f>(((Kickstarter!J3323/60)/60)/24)+DATE(1970,1,1)</f>
        <v>41914.100289351853</v>
      </c>
      <c r="U3323" s="15">
        <f>(((Kickstarter!I3323/60)/60)/24)+DATE(1970,1,1)</f>
        <v>41928.165972222225</v>
      </c>
      <c r="V3323">
        <f>YEAR(T3323)</f>
        <v>2014</v>
      </c>
      <c r="W3323">
        <f>YEAR(U3323)</f>
        <v>2014</v>
      </c>
    </row>
    <row r="3324" spans="1:23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5">
        <f t="shared" si="51"/>
        <v>42521.010370370372</v>
      </c>
      <c r="L3324" t="b">
        <v>0</v>
      </c>
      <c r="M3324">
        <v>23</v>
      </c>
      <c r="N3324" t="b">
        <v>1</v>
      </c>
      <c r="O3324" t="s">
        <v>8269</v>
      </c>
      <c r="P3324" s="13">
        <v>0</v>
      </c>
      <c r="Q3324">
        <f>IFERROR(ROUND(Kickstarter!E3324/[1]Kickstarter!L3324,2),0)</f>
        <v>74.44</v>
      </c>
      <c r="R3324" s="16" t="s">
        <v>8310</v>
      </c>
      <c r="S3324" s="16" t="s">
        <v>8311</v>
      </c>
      <c r="T3324" s="15">
        <f>(((Kickstarter!J3324/60)/60)/24)+DATE(1970,1,1)</f>
        <v>42521.010370370372</v>
      </c>
      <c r="U3324" s="15">
        <f>(((Kickstarter!I3324/60)/60)/24)+DATE(1970,1,1)</f>
        <v>42543.163194444445</v>
      </c>
      <c r="V3324">
        <f>YEAR(T3324)</f>
        <v>2016</v>
      </c>
      <c r="W3324">
        <f>YEAR(U3324)</f>
        <v>2016</v>
      </c>
    </row>
    <row r="3325" spans="1:23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5">
        <f t="shared" si="51"/>
        <v>42608.36583333333</v>
      </c>
      <c r="L3325" t="b">
        <v>0</v>
      </c>
      <c r="M3325">
        <v>49</v>
      </c>
      <c r="N3325" t="b">
        <v>1</v>
      </c>
      <c r="O3325" t="s">
        <v>8269</v>
      </c>
      <c r="P3325" s="13">
        <v>0</v>
      </c>
      <c r="Q3325">
        <f>IFERROR(ROUND(Kickstarter!E3325/[1]Kickstarter!L3325,2),0)</f>
        <v>41.97</v>
      </c>
      <c r="R3325" s="16" t="s">
        <v>8308</v>
      </c>
      <c r="S3325" s="16" t="s">
        <v>8332</v>
      </c>
      <c r="T3325" s="15">
        <f>(((Kickstarter!J3325/60)/60)/24)+DATE(1970,1,1)</f>
        <v>42608.36583333333</v>
      </c>
      <c r="U3325" s="15">
        <f>(((Kickstarter!I3325/60)/60)/24)+DATE(1970,1,1)</f>
        <v>42638.36583333333</v>
      </c>
      <c r="V3325">
        <f>YEAR(T3325)</f>
        <v>2016</v>
      </c>
      <c r="W3325">
        <f>YEAR(U3325)</f>
        <v>2016</v>
      </c>
    </row>
    <row r="3326" spans="1:23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5">
        <f t="shared" si="51"/>
        <v>42512.58321759259</v>
      </c>
      <c r="L3326" t="b">
        <v>0</v>
      </c>
      <c r="M3326">
        <v>10</v>
      </c>
      <c r="N3326" t="b">
        <v>1</v>
      </c>
      <c r="O3326" t="s">
        <v>8269</v>
      </c>
      <c r="P3326" s="13">
        <v>0</v>
      </c>
      <c r="Q3326">
        <f>IFERROR(ROUND(Kickstarter!E3326/[1]Kickstarter!L3326,2),0)</f>
        <v>46.21</v>
      </c>
      <c r="R3326" s="16" t="s">
        <v>8313</v>
      </c>
      <c r="S3326" s="16" t="s">
        <v>8322</v>
      </c>
      <c r="T3326" s="15">
        <f>(((Kickstarter!J3326/60)/60)/24)+DATE(1970,1,1)</f>
        <v>42512.58321759259</v>
      </c>
      <c r="U3326" s="15">
        <f>(((Kickstarter!I3326/60)/60)/24)+DATE(1970,1,1)</f>
        <v>42526.58321759259</v>
      </c>
      <c r="V3326">
        <f>YEAR(T3326)</f>
        <v>2016</v>
      </c>
      <c r="W3326">
        <f>YEAR(U3326)</f>
        <v>2016</v>
      </c>
    </row>
    <row r="3327" spans="1:23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5">
        <f t="shared" si="51"/>
        <v>42064.785613425927</v>
      </c>
      <c r="L3327" t="b">
        <v>0</v>
      </c>
      <c r="M3327">
        <v>15</v>
      </c>
      <c r="N3327" t="b">
        <v>1</v>
      </c>
      <c r="O3327" t="s">
        <v>8269</v>
      </c>
      <c r="P3327" s="13">
        <v>0</v>
      </c>
      <c r="Q3327">
        <f>IFERROR(ROUND(Kickstarter!E3327/[1]Kickstarter!L3327,2),0)</f>
        <v>8.65</v>
      </c>
      <c r="R3327" s="16" t="s">
        <v>8329</v>
      </c>
      <c r="S3327" s="16" t="s">
        <v>8330</v>
      </c>
      <c r="T3327" s="15">
        <f>(((Kickstarter!J3327/60)/60)/24)+DATE(1970,1,1)</f>
        <v>42064.785613425927</v>
      </c>
      <c r="U3327" s="15">
        <f>(((Kickstarter!I3327/60)/60)/24)+DATE(1970,1,1)</f>
        <v>42099.743946759263</v>
      </c>
      <c r="V3327">
        <f>YEAR(T3327)</f>
        <v>2015</v>
      </c>
      <c r="W3327">
        <f>YEAR(U3327)</f>
        <v>2015</v>
      </c>
    </row>
    <row r="3328" spans="1:23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5">
        <f t="shared" si="51"/>
        <v>42041.714178240742</v>
      </c>
      <c r="L3328" t="b">
        <v>0</v>
      </c>
      <c r="M3328">
        <v>57</v>
      </c>
      <c r="N3328" t="b">
        <v>1</v>
      </c>
      <c r="O3328" t="s">
        <v>8269</v>
      </c>
      <c r="P3328" s="13">
        <v>0</v>
      </c>
      <c r="Q3328">
        <f>IFERROR(ROUND(Kickstarter!E3328/[1]Kickstarter!L3328,2),0)</f>
        <v>106.71</v>
      </c>
      <c r="R3328" s="16" t="s">
        <v>8329</v>
      </c>
      <c r="S3328" s="16" t="s">
        <v>8330</v>
      </c>
      <c r="T3328" s="15">
        <f>(((Kickstarter!J3328/60)/60)/24)+DATE(1970,1,1)</f>
        <v>42041.714178240742</v>
      </c>
      <c r="U3328" s="15">
        <f>(((Kickstarter!I3328/60)/60)/24)+DATE(1970,1,1)</f>
        <v>42071.67251157407</v>
      </c>
      <c r="V3328">
        <f>YEAR(T3328)</f>
        <v>2015</v>
      </c>
      <c r="W3328">
        <f>YEAR(U3328)</f>
        <v>2015</v>
      </c>
    </row>
    <row r="3329" spans="1:23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5">
        <f t="shared" si="51"/>
        <v>42468.374606481477</v>
      </c>
      <c r="L3329" t="b">
        <v>0</v>
      </c>
      <c r="M3329">
        <v>33</v>
      </c>
      <c r="N3329" t="b">
        <v>1</v>
      </c>
      <c r="O3329" t="s">
        <v>8269</v>
      </c>
      <c r="P3329" s="13">
        <v>0</v>
      </c>
      <c r="Q3329">
        <f>IFERROR(ROUND(Kickstarter!E3329/[1]Kickstarter!L3329,2),0)</f>
        <v>10.66</v>
      </c>
      <c r="R3329" s="16" t="s">
        <v>8310</v>
      </c>
      <c r="S3329" s="16" t="s">
        <v>8311</v>
      </c>
      <c r="T3329" s="15">
        <f>(((Kickstarter!J3329/60)/60)/24)+DATE(1970,1,1)</f>
        <v>42468.374606481477</v>
      </c>
      <c r="U3329" s="15">
        <f>(((Kickstarter!I3329/60)/60)/24)+DATE(1970,1,1)</f>
        <v>42498.374606481477</v>
      </c>
      <c r="V3329">
        <f>YEAR(T3329)</f>
        <v>2016</v>
      </c>
      <c r="W3329">
        <f>YEAR(U3329)</f>
        <v>2016</v>
      </c>
    </row>
    <row r="3330" spans="1:23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5">
        <f t="shared" si="51"/>
        <v>41822.57503472222</v>
      </c>
      <c r="L3330" t="b">
        <v>0</v>
      </c>
      <c r="M3330">
        <v>9</v>
      </c>
      <c r="N3330" t="b">
        <v>1</v>
      </c>
      <c r="O3330" t="s">
        <v>8269</v>
      </c>
      <c r="P3330" s="13">
        <v>0</v>
      </c>
      <c r="Q3330">
        <f>IFERROR(ROUND(Kickstarter!E3330/[1]Kickstarter!L3330,2),0)</f>
        <v>17.8</v>
      </c>
      <c r="R3330" s="16" t="s">
        <v>8335</v>
      </c>
      <c r="S3330" s="16" t="s">
        <v>8338</v>
      </c>
      <c r="T3330" s="15">
        <f>(((Kickstarter!J3330/60)/60)/24)+DATE(1970,1,1)</f>
        <v>41822.57503472222</v>
      </c>
      <c r="U3330" s="15">
        <f>(((Kickstarter!I3330/60)/60)/24)+DATE(1970,1,1)</f>
        <v>41825.041666666664</v>
      </c>
      <c r="V3330">
        <f>YEAR(T3330)</f>
        <v>2014</v>
      </c>
      <c r="W3330">
        <f>YEAR(U3330)</f>
        <v>2014</v>
      </c>
    </row>
    <row r="3331" spans="1:23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5">
        <f t="shared" ref="K3331:K3394" si="52">(J3331/86400) + DATE(1970,1,1)</f>
        <v>41837.323009259257</v>
      </c>
      <c r="L3331" t="b">
        <v>0</v>
      </c>
      <c r="M3331">
        <v>26</v>
      </c>
      <c r="N3331" t="b">
        <v>1</v>
      </c>
      <c r="O3331" t="s">
        <v>8269</v>
      </c>
      <c r="P3331" s="13">
        <v>0</v>
      </c>
      <c r="Q3331">
        <f>IFERROR(ROUND(Kickstarter!E3331/[1]Kickstarter!L3331,2),0)</f>
        <v>41.71</v>
      </c>
      <c r="R3331" s="16" t="s">
        <v>8315</v>
      </c>
      <c r="S3331" s="16" t="s">
        <v>8321</v>
      </c>
      <c r="T3331" s="15">
        <f>(((Kickstarter!J3331/60)/60)/24)+DATE(1970,1,1)</f>
        <v>41837.323009259257</v>
      </c>
      <c r="U3331" s="15">
        <f>(((Kickstarter!I3331/60)/60)/24)+DATE(1970,1,1)</f>
        <v>41847.958333333336</v>
      </c>
      <c r="V3331">
        <f>YEAR(T3331)</f>
        <v>2014</v>
      </c>
      <c r="W3331">
        <f>YEAR(U3331)</f>
        <v>2014</v>
      </c>
    </row>
    <row r="3332" spans="1:23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5">
        <f t="shared" si="52"/>
        <v>42065.887361111112</v>
      </c>
      <c r="L3332" t="b">
        <v>0</v>
      </c>
      <c r="M3332">
        <v>69</v>
      </c>
      <c r="N3332" t="b">
        <v>1</v>
      </c>
      <c r="O3332" t="s">
        <v>8269</v>
      </c>
      <c r="P3332" s="13">
        <v>0</v>
      </c>
      <c r="Q3332">
        <f>IFERROR(ROUND(Kickstarter!E3332/[1]Kickstarter!L3332,2),0)</f>
        <v>41.95</v>
      </c>
      <c r="R3332" s="16" t="s">
        <v>8315</v>
      </c>
      <c r="S3332" s="16" t="s">
        <v>8336</v>
      </c>
      <c r="T3332" s="15">
        <f>(((Kickstarter!J3332/60)/60)/24)+DATE(1970,1,1)</f>
        <v>42065.887361111112</v>
      </c>
      <c r="U3332" s="15">
        <f>(((Kickstarter!I3332/60)/60)/24)+DATE(1970,1,1)</f>
        <v>42095.845694444448</v>
      </c>
      <c r="V3332">
        <f>YEAR(T3332)</f>
        <v>2015</v>
      </c>
      <c r="W3332">
        <f>YEAR(U3332)</f>
        <v>2015</v>
      </c>
    </row>
    <row r="3333" spans="1:23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5">
        <f t="shared" si="52"/>
        <v>42248.697754629626</v>
      </c>
      <c r="L3333" t="b">
        <v>0</v>
      </c>
      <c r="M3333">
        <v>65</v>
      </c>
      <c r="N3333" t="b">
        <v>1</v>
      </c>
      <c r="O3333" t="s">
        <v>8269</v>
      </c>
      <c r="P3333" s="13">
        <v>0</v>
      </c>
      <c r="Q3333">
        <f>IFERROR(ROUND(Kickstarter!E3333/[1]Kickstarter!L3333,2),0)</f>
        <v>42.15</v>
      </c>
      <c r="R3333" s="16" t="s">
        <v>8318</v>
      </c>
      <c r="S3333" s="16" t="s">
        <v>8331</v>
      </c>
      <c r="T3333" s="15">
        <f>(((Kickstarter!J3333/60)/60)/24)+DATE(1970,1,1)</f>
        <v>42248.697754629626</v>
      </c>
      <c r="U3333" s="15">
        <f>(((Kickstarter!I3333/60)/60)/24)+DATE(1970,1,1)</f>
        <v>42283.697754629626</v>
      </c>
      <c r="V3333">
        <f>YEAR(T3333)</f>
        <v>2015</v>
      </c>
      <c r="W3333">
        <f>YEAR(U3333)</f>
        <v>2015</v>
      </c>
    </row>
    <row r="3334" spans="1:23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5">
        <f t="shared" si="52"/>
        <v>41809.860300925924</v>
      </c>
      <c r="L3334" t="b">
        <v>0</v>
      </c>
      <c r="M3334">
        <v>83</v>
      </c>
      <c r="N3334" t="b">
        <v>1</v>
      </c>
      <c r="O3334" t="s">
        <v>8269</v>
      </c>
      <c r="P3334" s="13">
        <v>0</v>
      </c>
      <c r="Q3334">
        <f>IFERROR(ROUND(Kickstarter!E3334/[1]Kickstarter!L3334,2),0)</f>
        <v>109.09</v>
      </c>
      <c r="R3334" s="16" t="s">
        <v>8318</v>
      </c>
      <c r="S3334" s="16" t="s">
        <v>8331</v>
      </c>
      <c r="T3334" s="15">
        <f>(((Kickstarter!J3334/60)/60)/24)+DATE(1970,1,1)</f>
        <v>41809.860300925924</v>
      </c>
      <c r="U3334" s="15">
        <f>(((Kickstarter!I3334/60)/60)/24)+DATE(1970,1,1)</f>
        <v>41839.860300925924</v>
      </c>
      <c r="V3334">
        <f>YEAR(T3334)</f>
        <v>2014</v>
      </c>
      <c r="W3334">
        <f>YEAR(U3334)</f>
        <v>2014</v>
      </c>
    </row>
    <row r="3335" spans="1:23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5">
        <f t="shared" si="52"/>
        <v>42148.676851851851</v>
      </c>
      <c r="L3335" t="b">
        <v>0</v>
      </c>
      <c r="M3335">
        <v>111</v>
      </c>
      <c r="N3335" t="b">
        <v>1</v>
      </c>
      <c r="O3335" t="s">
        <v>8269</v>
      </c>
      <c r="P3335" s="13">
        <v>0</v>
      </c>
      <c r="Q3335">
        <f>IFERROR(ROUND(Kickstarter!E3335/[1]Kickstarter!L3335,2),0)</f>
        <v>33.89</v>
      </c>
      <c r="R3335" s="16" t="s">
        <v>8329</v>
      </c>
      <c r="S3335" s="16" t="s">
        <v>8330</v>
      </c>
      <c r="T3335" s="15">
        <f>(((Kickstarter!J3335/60)/60)/24)+DATE(1970,1,1)</f>
        <v>42148.676851851851</v>
      </c>
      <c r="U3335" s="15">
        <f>(((Kickstarter!I3335/60)/60)/24)+DATE(1970,1,1)</f>
        <v>42170.676851851851</v>
      </c>
      <c r="V3335">
        <f>YEAR(T3335)</f>
        <v>2015</v>
      </c>
      <c r="W3335">
        <f>YEAR(U3335)</f>
        <v>2015</v>
      </c>
    </row>
    <row r="3336" spans="1:23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5">
        <f t="shared" si="52"/>
        <v>42185.521087962959</v>
      </c>
      <c r="L3336" t="b">
        <v>0</v>
      </c>
      <c r="M3336">
        <v>46</v>
      </c>
      <c r="N3336" t="b">
        <v>1</v>
      </c>
      <c r="O3336" t="s">
        <v>8269</v>
      </c>
      <c r="P3336" s="13">
        <v>0</v>
      </c>
      <c r="Q3336">
        <f>IFERROR(ROUND(Kickstarter!E3336/[1]Kickstarter!L3336,2),0)</f>
        <v>487.82</v>
      </c>
      <c r="R3336" s="16" t="s">
        <v>8315</v>
      </c>
      <c r="S3336" s="16" t="s">
        <v>8321</v>
      </c>
      <c r="T3336" s="15">
        <f>(((Kickstarter!J3336/60)/60)/24)+DATE(1970,1,1)</f>
        <v>42185.521087962959</v>
      </c>
      <c r="U3336" s="15">
        <f>(((Kickstarter!I3336/60)/60)/24)+DATE(1970,1,1)</f>
        <v>42215.521087962959</v>
      </c>
      <c r="V3336">
        <f>YEAR(T3336)</f>
        <v>2015</v>
      </c>
      <c r="W3336">
        <f>YEAR(U3336)</f>
        <v>2015</v>
      </c>
    </row>
    <row r="3337" spans="1:23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5">
        <f t="shared" si="52"/>
        <v>41827.674143518518</v>
      </c>
      <c r="L3337" t="b">
        <v>0</v>
      </c>
      <c r="M3337">
        <v>63</v>
      </c>
      <c r="N3337" t="b">
        <v>1</v>
      </c>
      <c r="O3337" t="s">
        <v>8269</v>
      </c>
      <c r="P3337" s="13">
        <v>0</v>
      </c>
      <c r="Q3337">
        <f>IFERROR(ROUND(Kickstarter!E3337/[1]Kickstarter!L3337,2),0)</f>
        <v>135.57</v>
      </c>
      <c r="R3337" s="16" t="s">
        <v>8310</v>
      </c>
      <c r="S3337" s="16" t="s">
        <v>8311</v>
      </c>
      <c r="T3337" s="15">
        <f>(((Kickstarter!J3337/60)/60)/24)+DATE(1970,1,1)</f>
        <v>41827.674143518518</v>
      </c>
      <c r="U3337" s="15">
        <f>(((Kickstarter!I3337/60)/60)/24)+DATE(1970,1,1)</f>
        <v>41854.958333333336</v>
      </c>
      <c r="V3337">
        <f>YEAR(T3337)</f>
        <v>2014</v>
      </c>
      <c r="W3337">
        <f>YEAR(U3337)</f>
        <v>2014</v>
      </c>
    </row>
    <row r="3338" spans="1:23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5">
        <f t="shared" si="52"/>
        <v>42437.398680555554</v>
      </c>
      <c r="L3338" t="b">
        <v>0</v>
      </c>
      <c r="M3338">
        <v>9</v>
      </c>
      <c r="N3338" t="b">
        <v>1</v>
      </c>
      <c r="O3338" t="s">
        <v>8269</v>
      </c>
      <c r="P3338" s="13">
        <v>0</v>
      </c>
      <c r="Q3338">
        <f>IFERROR(ROUND(Kickstarter!E3338/[1]Kickstarter!L3338,2),0)</f>
        <v>12.5</v>
      </c>
      <c r="R3338" s="16" t="s">
        <v>8308</v>
      </c>
      <c r="S3338" s="16" t="s">
        <v>8332</v>
      </c>
      <c r="T3338" s="15">
        <f>(((Kickstarter!J3338/60)/60)/24)+DATE(1970,1,1)</f>
        <v>42437.398680555561</v>
      </c>
      <c r="U3338" s="15">
        <f>(((Kickstarter!I3338/60)/60)/24)+DATE(1970,1,1)</f>
        <v>42465.35701388889</v>
      </c>
      <c r="V3338">
        <f>YEAR(T3338)</f>
        <v>2016</v>
      </c>
      <c r="W3338">
        <f>YEAR(U3338)</f>
        <v>2016</v>
      </c>
    </row>
    <row r="3339" spans="1:23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5">
        <f t="shared" si="52"/>
        <v>41901.282025462962</v>
      </c>
      <c r="L3339" t="b">
        <v>0</v>
      </c>
      <c r="M3339">
        <v>34</v>
      </c>
      <c r="N3339" t="b">
        <v>1</v>
      </c>
      <c r="O3339" t="s">
        <v>8269</v>
      </c>
      <c r="P3339" s="13">
        <v>0</v>
      </c>
      <c r="Q3339">
        <f>IFERROR(ROUND(Kickstarter!E3339/[1]Kickstarter!L3339,2),0)</f>
        <v>229.58</v>
      </c>
      <c r="R3339" s="16" t="s">
        <v>8318</v>
      </c>
      <c r="S3339" s="16" t="s">
        <v>8333</v>
      </c>
      <c r="T3339" s="15">
        <f>(((Kickstarter!J3339/60)/60)/24)+DATE(1970,1,1)</f>
        <v>41901.282025462962</v>
      </c>
      <c r="U3339" s="15">
        <f>(((Kickstarter!I3339/60)/60)/24)+DATE(1970,1,1)</f>
        <v>41922.875</v>
      </c>
      <c r="V3339">
        <f>YEAR(T3339)</f>
        <v>2014</v>
      </c>
      <c r="W3339">
        <f>YEAR(U3339)</f>
        <v>2014</v>
      </c>
    </row>
    <row r="3340" spans="1:23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5">
        <f t="shared" si="52"/>
        <v>42769.574999999997</v>
      </c>
      <c r="L3340" t="b">
        <v>0</v>
      </c>
      <c r="M3340">
        <v>112</v>
      </c>
      <c r="N3340" t="b">
        <v>1</v>
      </c>
      <c r="O3340" t="s">
        <v>8269</v>
      </c>
      <c r="P3340" s="13">
        <v>0</v>
      </c>
      <c r="Q3340">
        <f>IFERROR(ROUND(Kickstarter!E3340/[1]Kickstarter!L3340,2),0)</f>
        <v>393</v>
      </c>
      <c r="R3340" s="16" t="s">
        <v>8318</v>
      </c>
      <c r="S3340" s="16" t="s">
        <v>8331</v>
      </c>
      <c r="T3340" s="15">
        <f>(((Kickstarter!J3340/60)/60)/24)+DATE(1970,1,1)</f>
        <v>42769.574999999997</v>
      </c>
      <c r="U3340" s="15">
        <f>(((Kickstarter!I3340/60)/60)/24)+DATE(1970,1,1)</f>
        <v>42790.574999999997</v>
      </c>
      <c r="V3340">
        <f>YEAR(T3340)</f>
        <v>2017</v>
      </c>
      <c r="W3340">
        <f>YEAR(U3340)</f>
        <v>2017</v>
      </c>
    </row>
    <row r="3341" spans="1:23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5">
        <f t="shared" si="52"/>
        <v>42549.665717592594</v>
      </c>
      <c r="L3341" t="b">
        <v>0</v>
      </c>
      <c r="M3341">
        <v>47</v>
      </c>
      <c r="N3341" t="b">
        <v>1</v>
      </c>
      <c r="O3341" t="s">
        <v>8269</v>
      </c>
      <c r="P3341" s="13">
        <v>0</v>
      </c>
      <c r="Q3341">
        <f>IFERROR(ROUND(Kickstarter!E3341/[1]Kickstarter!L3341,2),0)</f>
        <v>79.5</v>
      </c>
      <c r="R3341" s="16" t="s">
        <v>8315</v>
      </c>
      <c r="S3341" s="16" t="s">
        <v>8336</v>
      </c>
      <c r="T3341" s="15">
        <f>(((Kickstarter!J3341/60)/60)/24)+DATE(1970,1,1)</f>
        <v>42549.665717592594</v>
      </c>
      <c r="U3341" s="15">
        <f>(((Kickstarter!I3341/60)/60)/24)+DATE(1970,1,1)</f>
        <v>42579.665717592594</v>
      </c>
      <c r="V3341">
        <f>YEAR(T3341)</f>
        <v>2016</v>
      </c>
      <c r="W3341">
        <f>YEAR(U3341)</f>
        <v>2016</v>
      </c>
    </row>
    <row r="3342" spans="1:23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5">
        <f t="shared" si="52"/>
        <v>42685.974004629628</v>
      </c>
      <c r="L3342" t="b">
        <v>0</v>
      </c>
      <c r="M3342">
        <v>38</v>
      </c>
      <c r="N3342" t="b">
        <v>1</v>
      </c>
      <c r="O3342" t="s">
        <v>8269</v>
      </c>
      <c r="P3342" s="13">
        <v>0</v>
      </c>
      <c r="Q3342">
        <f>IFERROR(ROUND(Kickstarter!E3342/[1]Kickstarter!L3342,2),0)</f>
        <v>48.2</v>
      </c>
      <c r="R3342" s="16" t="s">
        <v>8329</v>
      </c>
      <c r="S3342" s="16" t="s">
        <v>8330</v>
      </c>
      <c r="T3342" s="15">
        <f>(((Kickstarter!J3342/60)/60)/24)+DATE(1970,1,1)</f>
        <v>42685.974004629628</v>
      </c>
      <c r="U3342" s="15">
        <f>(((Kickstarter!I3342/60)/60)/24)+DATE(1970,1,1)</f>
        <v>42710.974004629628</v>
      </c>
      <c r="V3342">
        <f>YEAR(T3342)</f>
        <v>2016</v>
      </c>
      <c r="W3342">
        <f>YEAR(U3342)</f>
        <v>2016</v>
      </c>
    </row>
    <row r="3343" spans="1:23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5">
        <f t="shared" si="52"/>
        <v>42510.798854166671</v>
      </c>
      <c r="L3343" t="b">
        <v>0</v>
      </c>
      <c r="M3343">
        <v>28</v>
      </c>
      <c r="N3343" t="b">
        <v>1</v>
      </c>
      <c r="O3343" t="s">
        <v>8269</v>
      </c>
      <c r="P3343" s="13">
        <v>0</v>
      </c>
      <c r="Q3343">
        <f>IFERROR(ROUND(Kickstarter!E3343/[1]Kickstarter!L3343,2),0)</f>
        <v>36.409999999999997</v>
      </c>
      <c r="R3343" s="16" t="s">
        <v>8329</v>
      </c>
      <c r="S3343" s="16" t="s">
        <v>8344</v>
      </c>
      <c r="T3343" s="15">
        <f>(((Kickstarter!J3343/60)/60)/24)+DATE(1970,1,1)</f>
        <v>42510.798854166671</v>
      </c>
      <c r="U3343" s="15">
        <f>(((Kickstarter!I3343/60)/60)/24)+DATE(1970,1,1)</f>
        <v>42533.708333333328</v>
      </c>
      <c r="V3343">
        <f>YEAR(T3343)</f>
        <v>2016</v>
      </c>
      <c r="W3343">
        <f>YEAR(U3343)</f>
        <v>2016</v>
      </c>
    </row>
    <row r="3344" spans="1:23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5">
        <f t="shared" si="52"/>
        <v>42062.296412037038</v>
      </c>
      <c r="L3344" t="b">
        <v>0</v>
      </c>
      <c r="M3344">
        <v>78</v>
      </c>
      <c r="N3344" t="b">
        <v>1</v>
      </c>
      <c r="O3344" t="s">
        <v>8269</v>
      </c>
      <c r="P3344" s="13">
        <v>0</v>
      </c>
      <c r="Q3344">
        <f>IFERROR(ROUND(Kickstarter!E3344/[1]Kickstarter!L3344,2),0)</f>
        <v>122</v>
      </c>
      <c r="R3344" s="16" t="s">
        <v>8310</v>
      </c>
      <c r="S3344" s="16" t="s">
        <v>8309</v>
      </c>
      <c r="T3344" s="15">
        <f>(((Kickstarter!J3344/60)/60)/24)+DATE(1970,1,1)</f>
        <v>42062.296412037031</v>
      </c>
      <c r="U3344" s="15">
        <f>(((Kickstarter!I3344/60)/60)/24)+DATE(1970,1,1)</f>
        <v>42095.207638888889</v>
      </c>
      <c r="V3344">
        <f>YEAR(T3344)</f>
        <v>2015</v>
      </c>
      <c r="W3344">
        <f>YEAR(U3344)</f>
        <v>2015</v>
      </c>
    </row>
    <row r="3345" spans="1:23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5">
        <f t="shared" si="52"/>
        <v>42452.916481481487</v>
      </c>
      <c r="L3345" t="b">
        <v>0</v>
      </c>
      <c r="M3345">
        <v>23</v>
      </c>
      <c r="N3345" t="b">
        <v>1</v>
      </c>
      <c r="O3345" t="s">
        <v>8269</v>
      </c>
      <c r="P3345" s="13">
        <v>0</v>
      </c>
      <c r="Q3345">
        <f>IFERROR(ROUND(Kickstarter!E3345/[1]Kickstarter!L3345,2),0)</f>
        <v>31.58</v>
      </c>
      <c r="R3345" s="16" t="s">
        <v>8329</v>
      </c>
      <c r="S3345" s="16" t="s">
        <v>8330</v>
      </c>
      <c r="T3345" s="15">
        <f>(((Kickstarter!J3345/60)/60)/24)+DATE(1970,1,1)</f>
        <v>42452.916481481487</v>
      </c>
      <c r="U3345" s="15">
        <f>(((Kickstarter!I3345/60)/60)/24)+DATE(1970,1,1)</f>
        <v>42473.554166666669</v>
      </c>
      <c r="V3345">
        <f>YEAR(T3345)</f>
        <v>2016</v>
      </c>
      <c r="W3345">
        <f>YEAR(U3345)</f>
        <v>2016</v>
      </c>
    </row>
    <row r="3346" spans="1:23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5">
        <f t="shared" si="52"/>
        <v>41851.200150462959</v>
      </c>
      <c r="L3346" t="b">
        <v>0</v>
      </c>
      <c r="M3346">
        <v>40</v>
      </c>
      <c r="N3346" t="b">
        <v>1</v>
      </c>
      <c r="O3346" t="s">
        <v>8269</v>
      </c>
      <c r="P3346" s="13">
        <v>0</v>
      </c>
      <c r="Q3346">
        <f>IFERROR(ROUND(Kickstarter!E3346/[1]Kickstarter!L3346,2),0)</f>
        <v>163.04</v>
      </c>
      <c r="R3346" s="16" t="s">
        <v>8315</v>
      </c>
      <c r="S3346" s="16" t="s">
        <v>8320</v>
      </c>
      <c r="T3346" s="15">
        <f>(((Kickstarter!J3346/60)/60)/24)+DATE(1970,1,1)</f>
        <v>41851.200150462959</v>
      </c>
      <c r="U3346" s="15">
        <f>(((Kickstarter!I3346/60)/60)/24)+DATE(1970,1,1)</f>
        <v>41881.200150462959</v>
      </c>
      <c r="V3346">
        <f>YEAR(T3346)</f>
        <v>2014</v>
      </c>
      <c r="W3346">
        <f>YEAR(U3346)</f>
        <v>2014</v>
      </c>
    </row>
    <row r="3347" spans="1:23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5">
        <f t="shared" si="52"/>
        <v>42053.106111111112</v>
      </c>
      <c r="L3347" t="b">
        <v>0</v>
      </c>
      <c r="M3347">
        <v>13</v>
      </c>
      <c r="N3347" t="b">
        <v>1</v>
      </c>
      <c r="O3347" t="s">
        <v>8269</v>
      </c>
      <c r="P3347" s="13">
        <v>0</v>
      </c>
      <c r="Q3347">
        <f>IFERROR(ROUND(Kickstarter!E3347/[1]Kickstarter!L3347,2),0)</f>
        <v>26</v>
      </c>
      <c r="R3347" s="16" t="s">
        <v>8310</v>
      </c>
      <c r="S3347" s="16" t="s">
        <v>8309</v>
      </c>
      <c r="T3347" s="15">
        <f>(((Kickstarter!J3347/60)/60)/24)+DATE(1970,1,1)</f>
        <v>42053.106111111112</v>
      </c>
      <c r="U3347" s="15">
        <f>(((Kickstarter!I3347/60)/60)/24)+DATE(1970,1,1)</f>
        <v>42112.025694444441</v>
      </c>
      <c r="V3347">
        <f>YEAR(T3347)</f>
        <v>2015</v>
      </c>
      <c r="W3347">
        <f>YEAR(U3347)</f>
        <v>2015</v>
      </c>
    </row>
    <row r="3348" spans="1:23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5">
        <f t="shared" si="52"/>
        <v>42054.024421296301</v>
      </c>
      <c r="L3348" t="b">
        <v>0</v>
      </c>
      <c r="M3348">
        <v>18</v>
      </c>
      <c r="N3348" t="b">
        <v>1</v>
      </c>
      <c r="O3348" t="s">
        <v>8269</v>
      </c>
      <c r="P3348" s="13">
        <v>0</v>
      </c>
      <c r="Q3348">
        <f>IFERROR(ROUND(Kickstarter!E3348/[1]Kickstarter!L3348,2),0)</f>
        <v>20.37</v>
      </c>
      <c r="R3348" s="16" t="s">
        <v>8315</v>
      </c>
      <c r="S3348" s="16" t="s">
        <v>8321</v>
      </c>
      <c r="T3348" s="15">
        <f>(((Kickstarter!J3348/60)/60)/24)+DATE(1970,1,1)</f>
        <v>42054.024421296301</v>
      </c>
      <c r="U3348" s="15">
        <f>(((Kickstarter!I3348/60)/60)/24)+DATE(1970,1,1)</f>
        <v>42061.024421296301</v>
      </c>
      <c r="V3348">
        <f>YEAR(T3348)</f>
        <v>2015</v>
      </c>
      <c r="W3348">
        <f>YEAR(U3348)</f>
        <v>2015</v>
      </c>
    </row>
    <row r="3349" spans="1:23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5">
        <f t="shared" si="52"/>
        <v>42484.551550925928</v>
      </c>
      <c r="L3349" t="b">
        <v>0</v>
      </c>
      <c r="M3349">
        <v>22</v>
      </c>
      <c r="N3349" t="b">
        <v>1</v>
      </c>
      <c r="O3349" t="s">
        <v>8269</v>
      </c>
      <c r="P3349" s="13">
        <v>0</v>
      </c>
      <c r="Q3349">
        <f>IFERROR(ROUND(Kickstarter!E3349/[1]Kickstarter!L3349,2),0)</f>
        <v>398.17</v>
      </c>
      <c r="R3349" s="16" t="s">
        <v>8315</v>
      </c>
      <c r="S3349" s="16" t="s">
        <v>8321</v>
      </c>
      <c r="T3349" s="15">
        <f>(((Kickstarter!J3349/60)/60)/24)+DATE(1970,1,1)</f>
        <v>42484.551550925928</v>
      </c>
      <c r="U3349" s="15">
        <f>(((Kickstarter!I3349/60)/60)/24)+DATE(1970,1,1)</f>
        <v>42498.875</v>
      </c>
      <c r="V3349">
        <f>YEAR(T3349)</f>
        <v>2016</v>
      </c>
      <c r="W3349">
        <f>YEAR(U3349)</f>
        <v>2016</v>
      </c>
    </row>
    <row r="3350" spans="1:23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5">
        <f t="shared" si="52"/>
        <v>42466.558796296296</v>
      </c>
      <c r="L3350" t="b">
        <v>0</v>
      </c>
      <c r="M3350">
        <v>79</v>
      </c>
      <c r="N3350" t="b">
        <v>1</v>
      </c>
      <c r="O3350" t="s">
        <v>8269</v>
      </c>
      <c r="P3350" s="13">
        <v>0</v>
      </c>
      <c r="Q3350">
        <f>IFERROR(ROUND(Kickstarter!E3350/[1]Kickstarter!L3350,2),0)</f>
        <v>183.87</v>
      </c>
      <c r="R3350" s="16" t="s">
        <v>8313</v>
      </c>
      <c r="S3350" s="16" t="s">
        <v>8322</v>
      </c>
      <c r="T3350" s="15">
        <f>(((Kickstarter!J3350/60)/60)/24)+DATE(1970,1,1)</f>
        <v>42466.558796296296</v>
      </c>
      <c r="U3350" s="15">
        <f>(((Kickstarter!I3350/60)/60)/24)+DATE(1970,1,1)</f>
        <v>42490.165972222225</v>
      </c>
      <c r="V3350">
        <f>YEAR(T3350)</f>
        <v>2016</v>
      </c>
      <c r="W3350">
        <f>YEAR(U3350)</f>
        <v>2016</v>
      </c>
    </row>
    <row r="3351" spans="1:23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5">
        <f t="shared" si="52"/>
        <v>42513.110787037032</v>
      </c>
      <c r="L3351" t="b">
        <v>0</v>
      </c>
      <c r="M3351">
        <v>14</v>
      </c>
      <c r="N3351" t="b">
        <v>1</v>
      </c>
      <c r="O3351" t="s">
        <v>8269</v>
      </c>
      <c r="P3351" s="13">
        <v>0</v>
      </c>
      <c r="Q3351">
        <f>IFERROR(ROUND(Kickstarter!E3351/[1]Kickstarter!L3351,2),0)</f>
        <v>56.81</v>
      </c>
      <c r="R3351" s="16" t="s">
        <v>8315</v>
      </c>
      <c r="S3351" s="16" t="s">
        <v>8340</v>
      </c>
      <c r="T3351" s="15">
        <f>(((Kickstarter!J3351/60)/60)/24)+DATE(1970,1,1)</f>
        <v>42513.110787037032</v>
      </c>
      <c r="U3351" s="15">
        <f>(((Kickstarter!I3351/60)/60)/24)+DATE(1970,1,1)</f>
        <v>42534.708333333328</v>
      </c>
      <c r="V3351">
        <f>YEAR(T3351)</f>
        <v>2016</v>
      </c>
      <c r="W3351">
        <f>YEAR(U3351)</f>
        <v>2016</v>
      </c>
    </row>
    <row r="3352" spans="1:23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5">
        <f t="shared" si="52"/>
        <v>42302.701516203699</v>
      </c>
      <c r="L3352" t="b">
        <v>0</v>
      </c>
      <c r="M3352">
        <v>51</v>
      </c>
      <c r="N3352" t="b">
        <v>1</v>
      </c>
      <c r="O3352" t="s">
        <v>8269</v>
      </c>
      <c r="P3352" s="13">
        <v>0</v>
      </c>
      <c r="Q3352">
        <f>IFERROR(ROUND(Kickstarter!E3352/[1]Kickstarter!L3352,2),0)</f>
        <v>121.83</v>
      </c>
      <c r="R3352" s="16" t="s">
        <v>8335</v>
      </c>
      <c r="S3352" s="16" t="s">
        <v>8338</v>
      </c>
      <c r="T3352" s="15">
        <f>(((Kickstarter!J3352/60)/60)/24)+DATE(1970,1,1)</f>
        <v>42302.701516203699</v>
      </c>
      <c r="U3352" s="15">
        <f>(((Kickstarter!I3352/60)/60)/24)+DATE(1970,1,1)</f>
        <v>42337.958333333328</v>
      </c>
      <c r="V3352">
        <f>YEAR(T3352)</f>
        <v>2015</v>
      </c>
      <c r="W3352">
        <f>YEAR(U3352)</f>
        <v>2015</v>
      </c>
    </row>
    <row r="3353" spans="1:23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5">
        <f t="shared" si="52"/>
        <v>41806.395428240743</v>
      </c>
      <c r="L3353" t="b">
        <v>0</v>
      </c>
      <c r="M3353">
        <v>54</v>
      </c>
      <c r="N3353" t="b">
        <v>1</v>
      </c>
      <c r="O3353" t="s">
        <v>8269</v>
      </c>
      <c r="P3353" s="13">
        <v>0</v>
      </c>
      <c r="Q3353">
        <f>IFERROR(ROUND(Kickstarter!E3353/[1]Kickstarter!L3353,2),0)</f>
        <v>133.03</v>
      </c>
      <c r="R3353" s="16" t="s">
        <v>8313</v>
      </c>
      <c r="S3353" s="16" t="s">
        <v>8322</v>
      </c>
      <c r="T3353" s="15">
        <f>(((Kickstarter!J3353/60)/60)/24)+DATE(1970,1,1)</f>
        <v>41806.395428240743</v>
      </c>
      <c r="U3353" s="15">
        <f>(((Kickstarter!I3353/60)/60)/24)+DATE(1970,1,1)</f>
        <v>41843.458333333336</v>
      </c>
      <c r="V3353">
        <f>YEAR(T3353)</f>
        <v>2014</v>
      </c>
      <c r="W3353">
        <f>YEAR(U3353)</f>
        <v>2014</v>
      </c>
    </row>
    <row r="3354" spans="1:23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5">
        <f t="shared" si="52"/>
        <v>42495.992800925931</v>
      </c>
      <c r="L3354" t="b">
        <v>0</v>
      </c>
      <c r="M3354">
        <v>70</v>
      </c>
      <c r="N3354" t="b">
        <v>1</v>
      </c>
      <c r="O3354" t="s">
        <v>8269</v>
      </c>
      <c r="P3354" s="13">
        <v>0</v>
      </c>
      <c r="Q3354">
        <f>IFERROR(ROUND(Kickstarter!E3354/[1]Kickstarter!L3354,2),0)</f>
        <v>114.38</v>
      </c>
      <c r="R3354" s="16" t="s">
        <v>8315</v>
      </c>
      <c r="S3354" s="16" t="s">
        <v>8340</v>
      </c>
      <c r="T3354" s="15">
        <f>(((Kickstarter!J3354/60)/60)/24)+DATE(1970,1,1)</f>
        <v>42495.992800925931</v>
      </c>
      <c r="U3354" s="15">
        <f>(((Kickstarter!I3354/60)/60)/24)+DATE(1970,1,1)</f>
        <v>42552.958333333328</v>
      </c>
      <c r="V3354">
        <f>YEAR(T3354)</f>
        <v>2016</v>
      </c>
      <c r="W3354">
        <f>YEAR(U3354)</f>
        <v>2016</v>
      </c>
    </row>
    <row r="3355" spans="1:23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5">
        <f t="shared" si="52"/>
        <v>42479.432291666672</v>
      </c>
      <c r="L3355" t="b">
        <v>0</v>
      </c>
      <c r="M3355">
        <v>44</v>
      </c>
      <c r="N3355" t="b">
        <v>1</v>
      </c>
      <c r="O3355" t="s">
        <v>8269</v>
      </c>
      <c r="P3355" s="13">
        <v>0</v>
      </c>
      <c r="Q3355">
        <f>IFERROR(ROUND(Kickstarter!E3355/[1]Kickstarter!L3355,2),0)</f>
        <v>58.33</v>
      </c>
      <c r="R3355" s="16" t="s">
        <v>8335</v>
      </c>
      <c r="S3355" s="16" t="s">
        <v>8338</v>
      </c>
      <c r="T3355" s="15">
        <f>(((Kickstarter!J3355/60)/60)/24)+DATE(1970,1,1)</f>
        <v>42479.432291666672</v>
      </c>
      <c r="U3355" s="15">
        <f>(((Kickstarter!I3355/60)/60)/24)+DATE(1970,1,1)</f>
        <v>42492.958333333328</v>
      </c>
      <c r="V3355">
        <f>YEAR(T3355)</f>
        <v>2016</v>
      </c>
      <c r="W3355">
        <f>YEAR(U3355)</f>
        <v>2016</v>
      </c>
    </row>
    <row r="3356" spans="1:23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5">
        <f t="shared" si="52"/>
        <v>42270.7269212963</v>
      </c>
      <c r="L3356" t="b">
        <v>0</v>
      </c>
      <c r="M3356">
        <v>55</v>
      </c>
      <c r="N3356" t="b">
        <v>1</v>
      </c>
      <c r="O3356" t="s">
        <v>8269</v>
      </c>
      <c r="P3356" s="13">
        <v>0</v>
      </c>
      <c r="Q3356">
        <f>IFERROR(ROUND(Kickstarter!E3356/[1]Kickstarter!L3356,2),0)</f>
        <v>611.6</v>
      </c>
      <c r="R3356" s="16" t="s">
        <v>8313</v>
      </c>
      <c r="S3356" s="16" t="s">
        <v>8322</v>
      </c>
      <c r="T3356" s="15">
        <f>(((Kickstarter!J3356/60)/60)/24)+DATE(1970,1,1)</f>
        <v>42270.7269212963</v>
      </c>
      <c r="U3356" s="15">
        <f>(((Kickstarter!I3356/60)/60)/24)+DATE(1970,1,1)</f>
        <v>42306.167361111111</v>
      </c>
      <c r="V3356">
        <f>YEAR(T3356)</f>
        <v>2015</v>
      </c>
      <c r="W3356">
        <f>YEAR(U3356)</f>
        <v>2015</v>
      </c>
    </row>
    <row r="3357" spans="1:23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5">
        <f t="shared" si="52"/>
        <v>42489.619525462964</v>
      </c>
      <c r="L3357" t="b">
        <v>0</v>
      </c>
      <c r="M3357">
        <v>15</v>
      </c>
      <c r="N3357" t="b">
        <v>1</v>
      </c>
      <c r="O3357" t="s">
        <v>8269</v>
      </c>
      <c r="P3357" s="13">
        <v>0</v>
      </c>
      <c r="Q3357">
        <f>IFERROR(ROUND(Kickstarter!E3357/[1]Kickstarter!L3357,2),0)</f>
        <v>30.69</v>
      </c>
      <c r="R3357" s="16" t="s">
        <v>8308</v>
      </c>
      <c r="S3357" s="16" t="s">
        <v>8342</v>
      </c>
      <c r="T3357" s="15">
        <f>(((Kickstarter!J3357/60)/60)/24)+DATE(1970,1,1)</f>
        <v>42489.619525462964</v>
      </c>
      <c r="U3357" s="15">
        <f>(((Kickstarter!I3357/60)/60)/24)+DATE(1970,1,1)</f>
        <v>42500.470138888893</v>
      </c>
      <c r="V3357">
        <f>YEAR(T3357)</f>
        <v>2016</v>
      </c>
      <c r="W3357">
        <f>YEAR(U3357)</f>
        <v>2016</v>
      </c>
    </row>
    <row r="3358" spans="1:23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5">
        <f t="shared" si="52"/>
        <v>42536.815648148149</v>
      </c>
      <c r="L3358" t="b">
        <v>0</v>
      </c>
      <c r="M3358">
        <v>27</v>
      </c>
      <c r="N3358" t="b">
        <v>1</v>
      </c>
      <c r="O3358" t="s">
        <v>8269</v>
      </c>
      <c r="P3358" s="13">
        <v>0</v>
      </c>
      <c r="Q3358">
        <f>IFERROR(ROUND(Kickstarter!E3358/[1]Kickstarter!L3358,2),0)</f>
        <v>84.5</v>
      </c>
      <c r="R3358" s="16" t="s">
        <v>8310</v>
      </c>
      <c r="S3358" s="16" t="s">
        <v>8319</v>
      </c>
      <c r="T3358" s="15">
        <f>(((Kickstarter!J3358/60)/60)/24)+DATE(1970,1,1)</f>
        <v>42536.815648148149</v>
      </c>
      <c r="U3358" s="15">
        <f>(((Kickstarter!I3358/60)/60)/24)+DATE(1970,1,1)</f>
        <v>42566.815648148149</v>
      </c>
      <c r="V3358">
        <f>YEAR(T3358)</f>
        <v>2016</v>
      </c>
      <c r="W3358">
        <f>YEAR(U3358)</f>
        <v>2016</v>
      </c>
    </row>
    <row r="3359" spans="1:23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5">
        <f t="shared" si="52"/>
        <v>41822.417939814812</v>
      </c>
      <c r="L3359" t="b">
        <v>0</v>
      </c>
      <c r="M3359">
        <v>21</v>
      </c>
      <c r="N3359" t="b">
        <v>1</v>
      </c>
      <c r="O3359" t="s">
        <v>8269</v>
      </c>
      <c r="P3359" s="13">
        <v>0</v>
      </c>
      <c r="Q3359">
        <f>IFERROR(ROUND(Kickstarter!E3359/[1]Kickstarter!L3359,2),0)</f>
        <v>288.57</v>
      </c>
      <c r="R3359" s="16" t="s">
        <v>8329</v>
      </c>
      <c r="S3359" s="16" t="s">
        <v>8328</v>
      </c>
      <c r="T3359" s="15">
        <f>(((Kickstarter!J3359/60)/60)/24)+DATE(1970,1,1)</f>
        <v>41822.417939814812</v>
      </c>
      <c r="U3359" s="15">
        <f>(((Kickstarter!I3359/60)/60)/24)+DATE(1970,1,1)</f>
        <v>41852.417939814812</v>
      </c>
      <c r="V3359">
        <f>YEAR(T3359)</f>
        <v>2014</v>
      </c>
      <c r="W3359">
        <f>YEAR(U3359)</f>
        <v>2014</v>
      </c>
    </row>
    <row r="3360" spans="1:23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5">
        <f t="shared" si="52"/>
        <v>41932.311099537037</v>
      </c>
      <c r="L3360" t="b">
        <v>0</v>
      </c>
      <c r="M3360">
        <v>162</v>
      </c>
      <c r="N3360" t="b">
        <v>1</v>
      </c>
      <c r="O3360" t="s">
        <v>8269</v>
      </c>
      <c r="P3360" s="13">
        <v>0</v>
      </c>
      <c r="Q3360">
        <f>IFERROR(ROUND(Kickstarter!E3360/[1]Kickstarter!L3360,2),0)</f>
        <v>312.08999999999997</v>
      </c>
      <c r="R3360" s="16" t="s">
        <v>8318</v>
      </c>
      <c r="S3360" s="16" t="s">
        <v>8333</v>
      </c>
      <c r="T3360" s="15">
        <f>(((Kickstarter!J3360/60)/60)/24)+DATE(1970,1,1)</f>
        <v>41932.311099537037</v>
      </c>
      <c r="U3360" s="15">
        <f>(((Kickstarter!I3360/60)/60)/24)+DATE(1970,1,1)</f>
        <v>41962.352766203709</v>
      </c>
      <c r="V3360">
        <f>YEAR(T3360)</f>
        <v>2014</v>
      </c>
      <c r="W3360">
        <f>YEAR(U3360)</f>
        <v>2014</v>
      </c>
    </row>
    <row r="3361" spans="1:23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5">
        <f t="shared" si="52"/>
        <v>42746.057106481487</v>
      </c>
      <c r="L3361" t="b">
        <v>0</v>
      </c>
      <c r="M3361">
        <v>23</v>
      </c>
      <c r="N3361" t="b">
        <v>1</v>
      </c>
      <c r="O3361" t="s">
        <v>8269</v>
      </c>
      <c r="P3361" s="13">
        <v>0</v>
      </c>
      <c r="Q3361">
        <f>IFERROR(ROUND(Kickstarter!E3361/[1]Kickstarter!L3361,2),0)</f>
        <v>46.7</v>
      </c>
      <c r="R3361" s="16" t="s">
        <v>8310</v>
      </c>
      <c r="S3361" s="16" t="s">
        <v>8309</v>
      </c>
      <c r="T3361" s="15">
        <f>(((Kickstarter!J3361/60)/60)/24)+DATE(1970,1,1)</f>
        <v>42746.057106481487</v>
      </c>
      <c r="U3361" s="15">
        <f>(((Kickstarter!I3361/60)/60)/24)+DATE(1970,1,1)</f>
        <v>42791.057106481487</v>
      </c>
      <c r="V3361">
        <f>YEAR(T3361)</f>
        <v>2017</v>
      </c>
      <c r="W3361">
        <f>YEAR(U3361)</f>
        <v>2017</v>
      </c>
    </row>
    <row r="3362" spans="1:23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5">
        <f t="shared" si="52"/>
        <v>42697.082673611112</v>
      </c>
      <c r="L3362" t="b">
        <v>0</v>
      </c>
      <c r="M3362">
        <v>72</v>
      </c>
      <c r="N3362" t="b">
        <v>1</v>
      </c>
      <c r="O3362" t="s">
        <v>8269</v>
      </c>
      <c r="P3362" s="13">
        <v>0</v>
      </c>
      <c r="Q3362">
        <f>IFERROR(ROUND(Kickstarter!E3362/[1]Kickstarter!L3362,2),0)</f>
        <v>414.73</v>
      </c>
      <c r="R3362" s="16" t="s">
        <v>8318</v>
      </c>
      <c r="S3362" s="16" t="s">
        <v>8331</v>
      </c>
      <c r="T3362" s="15">
        <f>(((Kickstarter!J3362/60)/60)/24)+DATE(1970,1,1)</f>
        <v>42697.082673611112</v>
      </c>
      <c r="U3362" s="15">
        <f>(((Kickstarter!I3362/60)/60)/24)+DATE(1970,1,1)</f>
        <v>42718.665972222225</v>
      </c>
      <c r="V3362">
        <f>YEAR(T3362)</f>
        <v>2016</v>
      </c>
      <c r="W3362">
        <f>YEAR(U3362)</f>
        <v>2016</v>
      </c>
    </row>
    <row r="3363" spans="1:23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5">
        <f t="shared" si="52"/>
        <v>41866.025347222225</v>
      </c>
      <c r="L3363" t="b">
        <v>0</v>
      </c>
      <c r="M3363">
        <v>68</v>
      </c>
      <c r="N3363" t="b">
        <v>1</v>
      </c>
      <c r="O3363" t="s">
        <v>8269</v>
      </c>
      <c r="P3363" s="13">
        <v>0</v>
      </c>
      <c r="Q3363">
        <f>IFERROR(ROUND(Kickstarter!E3363/[1]Kickstarter!L3363,2),0)</f>
        <v>157.58000000000001</v>
      </c>
      <c r="R3363" s="16" t="s">
        <v>8310</v>
      </c>
      <c r="S3363" s="16" t="s">
        <v>8309</v>
      </c>
      <c r="T3363" s="15">
        <f>(((Kickstarter!J3363/60)/60)/24)+DATE(1970,1,1)</f>
        <v>41866.025347222225</v>
      </c>
      <c r="U3363" s="15">
        <f>(((Kickstarter!I3363/60)/60)/24)+DATE(1970,1,1)</f>
        <v>41883.665972222225</v>
      </c>
      <c r="V3363">
        <f>YEAR(T3363)</f>
        <v>2014</v>
      </c>
      <c r="W3363">
        <f>YEAR(U3363)</f>
        <v>2014</v>
      </c>
    </row>
    <row r="3364" spans="1:23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5">
        <f t="shared" si="52"/>
        <v>42056.091631944444</v>
      </c>
      <c r="L3364" t="b">
        <v>0</v>
      </c>
      <c r="M3364">
        <v>20</v>
      </c>
      <c r="N3364" t="b">
        <v>1</v>
      </c>
      <c r="O3364" t="s">
        <v>8269</v>
      </c>
      <c r="P3364" s="13">
        <v>0</v>
      </c>
      <c r="Q3364">
        <f>IFERROR(ROUND(Kickstarter!E3364/[1]Kickstarter!L3364,2),0)</f>
        <v>29.46</v>
      </c>
      <c r="R3364" s="16" t="s">
        <v>8335</v>
      </c>
      <c r="S3364" s="16" t="s">
        <v>8338</v>
      </c>
      <c r="T3364" s="15">
        <f>(((Kickstarter!J3364/60)/60)/24)+DATE(1970,1,1)</f>
        <v>42056.091631944444</v>
      </c>
      <c r="U3364" s="15">
        <f>(((Kickstarter!I3364/60)/60)/24)+DATE(1970,1,1)</f>
        <v>42070.204861111109</v>
      </c>
      <c r="V3364">
        <f>YEAR(T3364)</f>
        <v>2015</v>
      </c>
      <c r="W3364">
        <f>YEAR(U3364)</f>
        <v>2015</v>
      </c>
    </row>
    <row r="3365" spans="1:23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5">
        <f t="shared" si="52"/>
        <v>41851.771354166667</v>
      </c>
      <c r="L3365" t="b">
        <v>0</v>
      </c>
      <c r="M3365">
        <v>26</v>
      </c>
      <c r="N3365" t="b">
        <v>1</v>
      </c>
      <c r="O3365" t="s">
        <v>8269</v>
      </c>
      <c r="P3365" s="13">
        <v>0</v>
      </c>
      <c r="Q3365">
        <f>IFERROR(ROUND(Kickstarter!E3365/[1]Kickstarter!L3365,2),0)</f>
        <v>982.5</v>
      </c>
      <c r="R3365" s="16" t="s">
        <v>8313</v>
      </c>
      <c r="S3365" s="16" t="s">
        <v>8322</v>
      </c>
      <c r="T3365" s="15">
        <f>(((Kickstarter!J3365/60)/60)/24)+DATE(1970,1,1)</f>
        <v>41851.771354166667</v>
      </c>
      <c r="U3365" s="15">
        <f>(((Kickstarter!I3365/60)/60)/24)+DATE(1970,1,1)</f>
        <v>41870.666666666664</v>
      </c>
      <c r="V3365">
        <f>YEAR(T3365)</f>
        <v>2014</v>
      </c>
      <c r="W3365">
        <f>YEAR(U3365)</f>
        <v>2014</v>
      </c>
    </row>
    <row r="3366" spans="1:23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5">
        <f t="shared" si="52"/>
        <v>42422.977418981478</v>
      </c>
      <c r="L3366" t="b">
        <v>0</v>
      </c>
      <c r="M3366">
        <v>72</v>
      </c>
      <c r="N3366" t="b">
        <v>1</v>
      </c>
      <c r="O3366" t="s">
        <v>8269</v>
      </c>
      <c r="P3366" s="13">
        <v>0</v>
      </c>
      <c r="Q3366">
        <f>IFERROR(ROUND(Kickstarter!E3366/[1]Kickstarter!L3366,2),0)</f>
        <v>37.83</v>
      </c>
      <c r="R3366" s="16" t="s">
        <v>8315</v>
      </c>
      <c r="S3366" s="16" t="s">
        <v>8340</v>
      </c>
      <c r="T3366" s="15">
        <f>(((Kickstarter!J3366/60)/60)/24)+DATE(1970,1,1)</f>
        <v>42422.977418981478</v>
      </c>
      <c r="U3366" s="15">
        <f>(((Kickstarter!I3366/60)/60)/24)+DATE(1970,1,1)</f>
        <v>42444.875</v>
      </c>
      <c r="V3366">
        <f>YEAR(T3366)</f>
        <v>2016</v>
      </c>
      <c r="W3366">
        <f>YEAR(U3366)</f>
        <v>2016</v>
      </c>
    </row>
    <row r="3367" spans="1:23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5">
        <f t="shared" si="52"/>
        <v>42321.101759259254</v>
      </c>
      <c r="L3367" t="b">
        <v>0</v>
      </c>
      <c r="M3367">
        <v>3</v>
      </c>
      <c r="N3367" t="b">
        <v>1</v>
      </c>
      <c r="O3367" t="s">
        <v>8269</v>
      </c>
      <c r="P3367" s="13">
        <v>0</v>
      </c>
      <c r="Q3367">
        <f>IFERROR(ROUND(Kickstarter!E3367/[1]Kickstarter!L3367,2),0)</f>
        <v>152.94</v>
      </c>
      <c r="R3367" s="16" t="s">
        <v>8310</v>
      </c>
      <c r="S3367" s="16" t="s">
        <v>8309</v>
      </c>
      <c r="T3367" s="15">
        <f>(((Kickstarter!J3367/60)/60)/24)+DATE(1970,1,1)</f>
        <v>42321.101759259262</v>
      </c>
      <c r="U3367" s="15">
        <f>(((Kickstarter!I3367/60)/60)/24)+DATE(1970,1,1)</f>
        <v>42351.101759259262</v>
      </c>
      <c r="V3367">
        <f>YEAR(T3367)</f>
        <v>2015</v>
      </c>
      <c r="W3367">
        <f>YEAR(U3367)</f>
        <v>2015</v>
      </c>
    </row>
    <row r="3368" spans="1:23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5">
        <f t="shared" si="52"/>
        <v>42107.067557870367</v>
      </c>
      <c r="L3368" t="b">
        <v>0</v>
      </c>
      <c r="M3368">
        <v>18</v>
      </c>
      <c r="N3368" t="b">
        <v>1</v>
      </c>
      <c r="O3368" t="s">
        <v>8269</v>
      </c>
      <c r="P3368" s="13">
        <v>0</v>
      </c>
      <c r="Q3368">
        <f>IFERROR(ROUND(Kickstarter!E3368/[1]Kickstarter!L3368,2),0)</f>
        <v>38.1</v>
      </c>
      <c r="R3368" s="16" t="s">
        <v>8310</v>
      </c>
      <c r="S3368" s="16" t="s">
        <v>8309</v>
      </c>
      <c r="T3368" s="15">
        <f>(((Kickstarter!J3368/60)/60)/24)+DATE(1970,1,1)</f>
        <v>42107.067557870367</v>
      </c>
      <c r="U3368" s="15">
        <f>(((Kickstarter!I3368/60)/60)/24)+DATE(1970,1,1)</f>
        <v>42137.067557870367</v>
      </c>
      <c r="V3368">
        <f>YEAR(T3368)</f>
        <v>2015</v>
      </c>
      <c r="W3368">
        <f>YEAR(U3368)</f>
        <v>2015</v>
      </c>
    </row>
    <row r="3369" spans="1:23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5">
        <f t="shared" si="52"/>
        <v>42192.933958333335</v>
      </c>
      <c r="L3369" t="b">
        <v>0</v>
      </c>
      <c r="M3369">
        <v>30</v>
      </c>
      <c r="N3369" t="b">
        <v>1</v>
      </c>
      <c r="O3369" t="s">
        <v>8269</v>
      </c>
      <c r="P3369" s="13">
        <v>0</v>
      </c>
      <c r="Q3369">
        <f>IFERROR(ROUND(Kickstarter!E3369/[1]Kickstarter!L3369,2),0)</f>
        <v>18.54</v>
      </c>
      <c r="R3369" s="16" t="s">
        <v>8335</v>
      </c>
      <c r="S3369" s="16" t="s">
        <v>8334</v>
      </c>
      <c r="T3369" s="15">
        <f>(((Kickstarter!J3369/60)/60)/24)+DATE(1970,1,1)</f>
        <v>42192.933958333335</v>
      </c>
      <c r="U3369" s="15">
        <f>(((Kickstarter!I3369/60)/60)/24)+DATE(1970,1,1)</f>
        <v>42217.933958333335</v>
      </c>
      <c r="V3369">
        <f>YEAR(T3369)</f>
        <v>2015</v>
      </c>
      <c r="W3369">
        <f>YEAR(U3369)</f>
        <v>2015</v>
      </c>
    </row>
    <row r="3370" spans="1:23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5">
        <f t="shared" si="52"/>
        <v>41969.199756944443</v>
      </c>
      <c r="L3370" t="b">
        <v>0</v>
      </c>
      <c r="M3370">
        <v>23</v>
      </c>
      <c r="N3370" t="b">
        <v>1</v>
      </c>
      <c r="O3370" t="s">
        <v>8269</v>
      </c>
      <c r="P3370" s="13">
        <v>0</v>
      </c>
      <c r="Q3370">
        <f>IFERROR(ROUND(Kickstarter!E3370/[1]Kickstarter!L3370,2),0)</f>
        <v>14.94</v>
      </c>
      <c r="R3370" s="16" t="s">
        <v>8318</v>
      </c>
      <c r="S3370" s="16" t="s">
        <v>8331</v>
      </c>
      <c r="T3370" s="15">
        <f>(((Kickstarter!J3370/60)/60)/24)+DATE(1970,1,1)</f>
        <v>41969.199756944443</v>
      </c>
      <c r="U3370" s="15">
        <f>(((Kickstarter!I3370/60)/60)/24)+DATE(1970,1,1)</f>
        <v>42005.208333333328</v>
      </c>
      <c r="V3370">
        <f>YEAR(T3370)</f>
        <v>2014</v>
      </c>
      <c r="W3370">
        <f>YEAR(U3370)</f>
        <v>2015</v>
      </c>
    </row>
    <row r="3371" spans="1:23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5">
        <f t="shared" si="52"/>
        <v>42690.041435185187</v>
      </c>
      <c r="L3371" t="b">
        <v>0</v>
      </c>
      <c r="M3371">
        <v>54</v>
      </c>
      <c r="N3371" t="b">
        <v>1</v>
      </c>
      <c r="O3371" t="s">
        <v>8269</v>
      </c>
      <c r="P3371" s="13">
        <v>0</v>
      </c>
      <c r="Q3371">
        <f>IFERROR(ROUND(Kickstarter!E3371/[1]Kickstarter!L3371,2),0)</f>
        <v>742.14</v>
      </c>
      <c r="R3371" s="16" t="s">
        <v>8315</v>
      </c>
      <c r="S3371" s="16" t="s">
        <v>8320</v>
      </c>
      <c r="T3371" s="15">
        <f>(((Kickstarter!J3371/60)/60)/24)+DATE(1970,1,1)</f>
        <v>42690.041435185187</v>
      </c>
      <c r="U3371" s="15">
        <f>(((Kickstarter!I3371/60)/60)/24)+DATE(1970,1,1)</f>
        <v>42750.041435185187</v>
      </c>
      <c r="V3371">
        <f>YEAR(T3371)</f>
        <v>2016</v>
      </c>
      <c r="W3371">
        <f>YEAR(U3371)</f>
        <v>2017</v>
      </c>
    </row>
    <row r="3372" spans="1:23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5">
        <f t="shared" si="52"/>
        <v>42690.334317129629</v>
      </c>
      <c r="L3372" t="b">
        <v>0</v>
      </c>
      <c r="M3372">
        <v>26</v>
      </c>
      <c r="N3372" t="b">
        <v>1</v>
      </c>
      <c r="O3372" t="s">
        <v>8269</v>
      </c>
      <c r="P3372" s="13">
        <v>0</v>
      </c>
      <c r="Q3372">
        <f>IFERROR(ROUND(Kickstarter!E3372/[1]Kickstarter!L3372,2),0)</f>
        <v>32.11</v>
      </c>
      <c r="R3372" s="16" t="s">
        <v>8335</v>
      </c>
      <c r="S3372" s="16" t="s">
        <v>8338</v>
      </c>
      <c r="T3372" s="15">
        <f>(((Kickstarter!J3372/60)/60)/24)+DATE(1970,1,1)</f>
        <v>42690.334317129629</v>
      </c>
      <c r="U3372" s="15">
        <f>(((Kickstarter!I3372/60)/60)/24)+DATE(1970,1,1)</f>
        <v>42721.333333333328</v>
      </c>
      <c r="V3372">
        <f>YEAR(T3372)</f>
        <v>2016</v>
      </c>
      <c r="W3372">
        <f>YEAR(U3372)</f>
        <v>2016</v>
      </c>
    </row>
    <row r="3373" spans="1:23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5">
        <f t="shared" si="52"/>
        <v>42312.874594907407</v>
      </c>
      <c r="L3373" t="b">
        <v>0</v>
      </c>
      <c r="M3373">
        <v>9</v>
      </c>
      <c r="N3373" t="b">
        <v>1</v>
      </c>
      <c r="O3373" t="s">
        <v>8269</v>
      </c>
      <c r="P3373" s="13">
        <v>0</v>
      </c>
      <c r="Q3373">
        <f>IFERROR(ROUND(Kickstarter!E3373/[1]Kickstarter!L3373,2),0)</f>
        <v>3.51</v>
      </c>
      <c r="R3373" s="16" t="s">
        <v>8308</v>
      </c>
      <c r="S3373" s="16" t="s">
        <v>8332</v>
      </c>
      <c r="T3373" s="15">
        <f>(((Kickstarter!J3373/60)/60)/24)+DATE(1970,1,1)</f>
        <v>42312.874594907407</v>
      </c>
      <c r="U3373" s="15">
        <f>(((Kickstarter!I3373/60)/60)/24)+DATE(1970,1,1)</f>
        <v>42340.874594907407</v>
      </c>
      <c r="V3373">
        <f>YEAR(T3373)</f>
        <v>2015</v>
      </c>
      <c r="W3373">
        <f>YEAR(U3373)</f>
        <v>2015</v>
      </c>
    </row>
    <row r="3374" spans="1:23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5">
        <f t="shared" si="52"/>
        <v>41855.548101851848</v>
      </c>
      <c r="L3374" t="b">
        <v>0</v>
      </c>
      <c r="M3374">
        <v>27</v>
      </c>
      <c r="N3374" t="b">
        <v>1</v>
      </c>
      <c r="O3374" t="s">
        <v>8269</v>
      </c>
      <c r="P3374" s="13">
        <v>0</v>
      </c>
      <c r="Q3374">
        <f>IFERROR(ROUND(Kickstarter!E3374/[1]Kickstarter!L3374,2),0)</f>
        <v>41.4</v>
      </c>
      <c r="R3374" s="16" t="s">
        <v>8315</v>
      </c>
      <c r="S3374" s="16" t="s">
        <v>8336</v>
      </c>
      <c r="T3374" s="15">
        <f>(((Kickstarter!J3374/60)/60)/24)+DATE(1970,1,1)</f>
        <v>41855.548101851848</v>
      </c>
      <c r="U3374" s="15">
        <f>(((Kickstarter!I3374/60)/60)/24)+DATE(1970,1,1)</f>
        <v>41876.207638888889</v>
      </c>
      <c r="V3374">
        <f>YEAR(T3374)</f>
        <v>2014</v>
      </c>
      <c r="W3374">
        <f>YEAR(U3374)</f>
        <v>2014</v>
      </c>
    </row>
    <row r="3375" spans="1:23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5">
        <f t="shared" si="52"/>
        <v>42179.854629629626</v>
      </c>
      <c r="L3375" t="b">
        <v>0</v>
      </c>
      <c r="M3375">
        <v>30</v>
      </c>
      <c r="N3375" t="b">
        <v>1</v>
      </c>
      <c r="O3375" t="s">
        <v>8269</v>
      </c>
      <c r="P3375" s="13">
        <v>0</v>
      </c>
      <c r="Q3375">
        <f>IFERROR(ROUND(Kickstarter!E3375/[1]Kickstarter!L3375,2),0)</f>
        <v>83.54</v>
      </c>
      <c r="R3375" s="16" t="s">
        <v>8315</v>
      </c>
      <c r="S3375" s="16" t="s">
        <v>8321</v>
      </c>
      <c r="T3375" s="15">
        <f>(((Kickstarter!J3375/60)/60)/24)+DATE(1970,1,1)</f>
        <v>42179.854629629626</v>
      </c>
      <c r="U3375" s="15">
        <f>(((Kickstarter!I3375/60)/60)/24)+DATE(1970,1,1)</f>
        <v>42203.666666666672</v>
      </c>
      <c r="V3375">
        <f>YEAR(T3375)</f>
        <v>2015</v>
      </c>
      <c r="W3375">
        <f>YEAR(U3375)</f>
        <v>2015</v>
      </c>
    </row>
    <row r="3376" spans="1:23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5">
        <f t="shared" si="52"/>
        <v>42275.731666666667</v>
      </c>
      <c r="L3376" t="b">
        <v>0</v>
      </c>
      <c r="M3376">
        <v>52</v>
      </c>
      <c r="N3376" t="b">
        <v>1</v>
      </c>
      <c r="O3376" t="s">
        <v>8269</v>
      </c>
      <c r="P3376" s="13">
        <v>0</v>
      </c>
      <c r="Q3376">
        <f>IFERROR(ROUND(Kickstarter!E3376/[1]Kickstarter!L3376,2),0)</f>
        <v>162.16999999999999</v>
      </c>
      <c r="R3376" s="16" t="s">
        <v>8315</v>
      </c>
      <c r="S3376" s="16" t="s">
        <v>8321</v>
      </c>
      <c r="T3376" s="15">
        <f>(((Kickstarter!J3376/60)/60)/24)+DATE(1970,1,1)</f>
        <v>42275.731666666667</v>
      </c>
      <c r="U3376" s="15">
        <f>(((Kickstarter!I3376/60)/60)/24)+DATE(1970,1,1)</f>
        <v>42305.731666666667</v>
      </c>
      <c r="V3376">
        <f>YEAR(T3376)</f>
        <v>2015</v>
      </c>
      <c r="W3376">
        <f>YEAR(U3376)</f>
        <v>2015</v>
      </c>
    </row>
    <row r="3377" spans="1:23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5">
        <f t="shared" si="52"/>
        <v>41765.610798611109</v>
      </c>
      <c r="L3377" t="b">
        <v>0</v>
      </c>
      <c r="M3377">
        <v>17</v>
      </c>
      <c r="N3377" t="b">
        <v>1</v>
      </c>
      <c r="O3377" t="s">
        <v>8269</v>
      </c>
      <c r="P3377" s="13">
        <v>0</v>
      </c>
      <c r="Q3377">
        <f>IFERROR(ROUND(Kickstarter!E3377/[1]Kickstarter!L3377,2),0)</f>
        <v>83.33</v>
      </c>
      <c r="R3377" s="16" t="s">
        <v>8310</v>
      </c>
      <c r="S3377" s="16" t="s">
        <v>8319</v>
      </c>
      <c r="T3377" s="15">
        <f>(((Kickstarter!J3377/60)/60)/24)+DATE(1970,1,1)</f>
        <v>41765.610798611109</v>
      </c>
      <c r="U3377" s="15">
        <f>(((Kickstarter!I3377/60)/60)/24)+DATE(1970,1,1)</f>
        <v>41777.610798611109</v>
      </c>
      <c r="V3377">
        <f>YEAR(T3377)</f>
        <v>2014</v>
      </c>
      <c r="W3377">
        <f>YEAR(U3377)</f>
        <v>2014</v>
      </c>
    </row>
    <row r="3378" spans="1:23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5">
        <f t="shared" si="52"/>
        <v>42059.701319444444</v>
      </c>
      <c r="L3378" t="b">
        <v>0</v>
      </c>
      <c r="M3378">
        <v>19</v>
      </c>
      <c r="N3378" t="b">
        <v>1</v>
      </c>
      <c r="O3378" t="s">
        <v>8269</v>
      </c>
      <c r="P3378" s="13">
        <v>0</v>
      </c>
      <c r="Q3378">
        <f>IFERROR(ROUND(Kickstarter!E3378/[1]Kickstarter!L3378,2),0)</f>
        <v>166.69</v>
      </c>
      <c r="R3378" s="16" t="s">
        <v>8308</v>
      </c>
      <c r="S3378" s="16" t="s">
        <v>8332</v>
      </c>
      <c r="T3378" s="15">
        <f>(((Kickstarter!J3378/60)/60)/24)+DATE(1970,1,1)</f>
        <v>42059.701319444444</v>
      </c>
      <c r="U3378" s="15">
        <f>(((Kickstarter!I3378/60)/60)/24)+DATE(1970,1,1)</f>
        <v>42119.659652777773</v>
      </c>
      <c r="V3378">
        <f>YEAR(T3378)</f>
        <v>2015</v>
      </c>
      <c r="W3378">
        <f>YEAR(U3378)</f>
        <v>2015</v>
      </c>
    </row>
    <row r="3379" spans="1:23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5">
        <f t="shared" si="52"/>
        <v>42053.732627314814</v>
      </c>
      <c r="L3379" t="b">
        <v>0</v>
      </c>
      <c r="M3379">
        <v>77</v>
      </c>
      <c r="N3379" t="b">
        <v>1</v>
      </c>
      <c r="O3379" t="s">
        <v>8269</v>
      </c>
      <c r="P3379" s="13">
        <v>0</v>
      </c>
      <c r="Q3379">
        <f>IFERROR(ROUND(Kickstarter!E3379/[1]Kickstarter!L3379,2),0)</f>
        <v>1010.5</v>
      </c>
      <c r="R3379" s="16" t="s">
        <v>8310</v>
      </c>
      <c r="S3379" s="16" t="s">
        <v>8309</v>
      </c>
      <c r="T3379" s="15">
        <f>(((Kickstarter!J3379/60)/60)/24)+DATE(1970,1,1)</f>
        <v>42053.732627314821</v>
      </c>
      <c r="U3379" s="15">
        <f>(((Kickstarter!I3379/60)/60)/24)+DATE(1970,1,1)</f>
        <v>42083.705555555556</v>
      </c>
      <c r="V3379">
        <f>YEAR(T3379)</f>
        <v>2015</v>
      </c>
      <c r="W3379">
        <f>YEAR(U3379)</f>
        <v>2015</v>
      </c>
    </row>
    <row r="3380" spans="1:23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5">
        <f t="shared" si="52"/>
        <v>41858.355393518519</v>
      </c>
      <c r="L3380" t="b">
        <v>0</v>
      </c>
      <c r="M3380">
        <v>21</v>
      </c>
      <c r="N3380" t="b">
        <v>1</v>
      </c>
      <c r="O3380" t="s">
        <v>8269</v>
      </c>
      <c r="P3380" s="13">
        <v>0</v>
      </c>
      <c r="Q3380">
        <f>IFERROR(ROUND(Kickstarter!E3380/[1]Kickstarter!L3380,2),0)</f>
        <v>13.45</v>
      </c>
      <c r="R3380" s="16" t="s">
        <v>8324</v>
      </c>
      <c r="S3380" s="16" t="s">
        <v>8341</v>
      </c>
      <c r="T3380" s="15">
        <f>(((Kickstarter!J3380/60)/60)/24)+DATE(1970,1,1)</f>
        <v>41858.355393518519</v>
      </c>
      <c r="U3380" s="15">
        <f>(((Kickstarter!I3380/60)/60)/24)+DATE(1970,1,1)</f>
        <v>41882.547222222223</v>
      </c>
      <c r="V3380">
        <f>YEAR(T3380)</f>
        <v>2014</v>
      </c>
      <c r="W3380">
        <f>YEAR(U3380)</f>
        <v>2014</v>
      </c>
    </row>
    <row r="3381" spans="1:23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5">
        <f t="shared" si="52"/>
        <v>42225.513888888891</v>
      </c>
      <c r="L3381" t="b">
        <v>0</v>
      </c>
      <c r="M3381">
        <v>38</v>
      </c>
      <c r="N3381" t="b">
        <v>1</v>
      </c>
      <c r="O3381" t="s">
        <v>8269</v>
      </c>
      <c r="P3381" s="13">
        <v>0</v>
      </c>
      <c r="Q3381">
        <f>IFERROR(ROUND(Kickstarter!E3381/[1]Kickstarter!L3381,2),0)</f>
        <v>57.58</v>
      </c>
      <c r="R3381" s="16" t="s">
        <v>8313</v>
      </c>
      <c r="S3381" s="16" t="s">
        <v>8322</v>
      </c>
      <c r="T3381" s="15">
        <f>(((Kickstarter!J3381/60)/60)/24)+DATE(1970,1,1)</f>
        <v>42225.513888888891</v>
      </c>
      <c r="U3381" s="15">
        <f>(((Kickstarter!I3381/60)/60)/24)+DATE(1970,1,1)</f>
        <v>42242.958333333328</v>
      </c>
      <c r="V3381">
        <f>YEAR(T3381)</f>
        <v>2015</v>
      </c>
      <c r="W3381">
        <f>YEAR(U3381)</f>
        <v>2015</v>
      </c>
    </row>
    <row r="3382" spans="1:23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5">
        <f t="shared" si="52"/>
        <v>41937.953449074077</v>
      </c>
      <c r="L3382" t="b">
        <v>0</v>
      </c>
      <c r="M3382">
        <v>28</v>
      </c>
      <c r="N3382" t="b">
        <v>1</v>
      </c>
      <c r="O3382" t="s">
        <v>8269</v>
      </c>
      <c r="P3382" s="13">
        <v>0</v>
      </c>
      <c r="Q3382">
        <f>IFERROR(ROUND(Kickstarter!E3382/[1]Kickstarter!L3382,2),0)</f>
        <v>1566.5</v>
      </c>
      <c r="R3382" s="16" t="s">
        <v>8310</v>
      </c>
      <c r="S3382" s="16" t="s">
        <v>8309</v>
      </c>
      <c r="T3382" s="15">
        <f>(((Kickstarter!J3382/60)/60)/24)+DATE(1970,1,1)</f>
        <v>41937.95344907407</v>
      </c>
      <c r="U3382" s="15">
        <f>(((Kickstarter!I3382/60)/60)/24)+DATE(1970,1,1)</f>
        <v>41972.995115740734</v>
      </c>
      <c r="V3382">
        <f>YEAR(T3382)</f>
        <v>2014</v>
      </c>
      <c r="W3382">
        <f>YEAR(U3382)</f>
        <v>2014</v>
      </c>
    </row>
    <row r="3383" spans="1:23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5">
        <f t="shared" si="52"/>
        <v>42044.184988425928</v>
      </c>
      <c r="L3383" t="b">
        <v>0</v>
      </c>
      <c r="M3383">
        <v>48</v>
      </c>
      <c r="N3383" t="b">
        <v>1</v>
      </c>
      <c r="O3383" t="s">
        <v>8269</v>
      </c>
      <c r="P3383" s="13">
        <v>0</v>
      </c>
      <c r="Q3383">
        <f>IFERROR(ROUND(Kickstarter!E3383/[1]Kickstarter!L3383,2),0)</f>
        <v>255.63</v>
      </c>
      <c r="R3383" s="16" t="s">
        <v>8315</v>
      </c>
      <c r="S3383" s="16" t="s">
        <v>8321</v>
      </c>
      <c r="T3383" s="15">
        <f>(((Kickstarter!J3383/60)/60)/24)+DATE(1970,1,1)</f>
        <v>42044.184988425928</v>
      </c>
      <c r="U3383" s="15">
        <f>(((Kickstarter!I3383/60)/60)/24)+DATE(1970,1,1)</f>
        <v>42074.143321759257</v>
      </c>
      <c r="V3383">
        <f>YEAR(T3383)</f>
        <v>2015</v>
      </c>
      <c r="W3383">
        <f>YEAR(U3383)</f>
        <v>2015</v>
      </c>
    </row>
    <row r="3384" spans="1:23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5">
        <f t="shared" si="52"/>
        <v>42559.431203703702</v>
      </c>
      <c r="L3384" t="b">
        <v>0</v>
      </c>
      <c r="M3384">
        <v>46</v>
      </c>
      <c r="N3384" t="b">
        <v>1</v>
      </c>
      <c r="O3384" t="s">
        <v>8269</v>
      </c>
      <c r="P3384" s="13">
        <v>0</v>
      </c>
      <c r="Q3384">
        <f>IFERROR(ROUND(Kickstarter!E3384/[1]Kickstarter!L3384,2),0)</f>
        <v>113.74</v>
      </c>
      <c r="R3384" s="16" t="s">
        <v>8310</v>
      </c>
      <c r="S3384" s="16" t="s">
        <v>8311</v>
      </c>
      <c r="T3384" s="15">
        <f>(((Kickstarter!J3384/60)/60)/24)+DATE(1970,1,1)</f>
        <v>42559.431203703702</v>
      </c>
      <c r="U3384" s="15">
        <f>(((Kickstarter!I3384/60)/60)/24)+DATE(1970,1,1)</f>
        <v>42583.957638888889</v>
      </c>
      <c r="V3384">
        <f>YEAR(T3384)</f>
        <v>2016</v>
      </c>
      <c r="W3384">
        <f>YEAR(U3384)</f>
        <v>2016</v>
      </c>
    </row>
    <row r="3385" spans="1:23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5">
        <f t="shared" si="52"/>
        <v>42524.782638888893</v>
      </c>
      <c r="L3385" t="b">
        <v>0</v>
      </c>
      <c r="M3385">
        <v>30</v>
      </c>
      <c r="N3385" t="b">
        <v>1</v>
      </c>
      <c r="O3385" t="s">
        <v>8269</v>
      </c>
      <c r="P3385" s="13">
        <v>0</v>
      </c>
      <c r="Q3385">
        <f>IFERROR(ROUND(Kickstarter!E3385/[1]Kickstarter!L3385,2),0)</f>
        <v>57.5</v>
      </c>
      <c r="R3385" s="16" t="s">
        <v>8315</v>
      </c>
      <c r="S3385" s="16" t="s">
        <v>8321</v>
      </c>
      <c r="T3385" s="15">
        <f>(((Kickstarter!J3385/60)/60)/24)+DATE(1970,1,1)</f>
        <v>42524.782638888893</v>
      </c>
      <c r="U3385" s="15">
        <f>(((Kickstarter!I3385/60)/60)/24)+DATE(1970,1,1)</f>
        <v>42544.782638888893</v>
      </c>
      <c r="V3385">
        <f>YEAR(T3385)</f>
        <v>2016</v>
      </c>
      <c r="W3385">
        <f>YEAR(U3385)</f>
        <v>2016</v>
      </c>
    </row>
    <row r="3386" spans="1:23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5">
        <f t="shared" si="52"/>
        <v>42292.087592592594</v>
      </c>
      <c r="L3386" t="b">
        <v>0</v>
      </c>
      <c r="M3386">
        <v>64</v>
      </c>
      <c r="N3386" t="b">
        <v>1</v>
      </c>
      <c r="O3386" t="s">
        <v>8269</v>
      </c>
      <c r="P3386" s="13">
        <v>0</v>
      </c>
      <c r="Q3386">
        <f>IFERROR(ROUND(Kickstarter!E3386/[1]Kickstarter!L3386,2),0)</f>
        <v>352.98</v>
      </c>
      <c r="R3386" s="16" t="s">
        <v>8308</v>
      </c>
      <c r="S3386" s="16" t="s">
        <v>8342</v>
      </c>
      <c r="T3386" s="15">
        <f>(((Kickstarter!J3386/60)/60)/24)+DATE(1970,1,1)</f>
        <v>42292.087592592594</v>
      </c>
      <c r="U3386" s="15">
        <f>(((Kickstarter!I3386/60)/60)/24)+DATE(1970,1,1)</f>
        <v>42329.125</v>
      </c>
      <c r="V3386">
        <f>YEAR(T3386)</f>
        <v>2015</v>
      </c>
      <c r="W3386">
        <f>YEAR(U3386)</f>
        <v>2015</v>
      </c>
    </row>
    <row r="3387" spans="1:23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5">
        <f t="shared" si="52"/>
        <v>41953.8675</v>
      </c>
      <c r="L3387" t="b">
        <v>0</v>
      </c>
      <c r="M3387">
        <v>15</v>
      </c>
      <c r="N3387" t="b">
        <v>1</v>
      </c>
      <c r="O3387" t="s">
        <v>8269</v>
      </c>
      <c r="P3387" s="13">
        <v>0</v>
      </c>
      <c r="Q3387">
        <f>IFERROR(ROUND(Kickstarter!E3387/[1]Kickstarter!L3387,2),0)</f>
        <v>62.5</v>
      </c>
      <c r="R3387" s="16" t="s">
        <v>8308</v>
      </c>
      <c r="S3387" s="16" t="s">
        <v>8342</v>
      </c>
      <c r="T3387" s="15">
        <f>(((Kickstarter!J3387/60)/60)/24)+DATE(1970,1,1)</f>
        <v>41953.8675</v>
      </c>
      <c r="U3387" s="15">
        <f>(((Kickstarter!I3387/60)/60)/24)+DATE(1970,1,1)</f>
        <v>41983.8675</v>
      </c>
      <c r="V3387">
        <f>YEAR(T3387)</f>
        <v>2014</v>
      </c>
      <c r="W3387">
        <f>YEAR(U3387)</f>
        <v>2014</v>
      </c>
    </row>
    <row r="3388" spans="1:23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5">
        <f t="shared" si="52"/>
        <v>41946.644745370373</v>
      </c>
      <c r="L3388" t="b">
        <v>0</v>
      </c>
      <c r="M3388">
        <v>41</v>
      </c>
      <c r="N3388" t="b">
        <v>1</v>
      </c>
      <c r="O3388" t="s">
        <v>8269</v>
      </c>
      <c r="P3388" s="13">
        <v>0</v>
      </c>
      <c r="Q3388">
        <f>IFERROR(ROUND(Kickstarter!E3388/[1]Kickstarter!L3388,2),0)</f>
        <v>52.5</v>
      </c>
      <c r="R3388" s="16" t="s">
        <v>8310</v>
      </c>
      <c r="S3388" s="16" t="s">
        <v>8319</v>
      </c>
      <c r="T3388" s="15">
        <f>(((Kickstarter!J3388/60)/60)/24)+DATE(1970,1,1)</f>
        <v>41946.644745370373</v>
      </c>
      <c r="U3388" s="15">
        <f>(((Kickstarter!I3388/60)/60)/24)+DATE(1970,1,1)</f>
        <v>41976.644745370373</v>
      </c>
      <c r="V3388">
        <f>YEAR(T3388)</f>
        <v>2014</v>
      </c>
      <c r="W3388">
        <f>YEAR(U3388)</f>
        <v>2014</v>
      </c>
    </row>
    <row r="3389" spans="1:23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5">
        <f t="shared" si="52"/>
        <v>41947.762592592597</v>
      </c>
      <c r="L3389" t="b">
        <v>0</v>
      </c>
      <c r="M3389">
        <v>35</v>
      </c>
      <c r="N3389" t="b">
        <v>1</v>
      </c>
      <c r="O3389" t="s">
        <v>8269</v>
      </c>
      <c r="P3389" s="13">
        <v>0</v>
      </c>
      <c r="Q3389">
        <f>IFERROR(ROUND(Kickstarter!E3389/[1]Kickstarter!L3389,2),0)</f>
        <v>94.76</v>
      </c>
      <c r="R3389" s="16" t="s">
        <v>8329</v>
      </c>
      <c r="S3389" s="16" t="s">
        <v>8330</v>
      </c>
      <c r="T3389" s="15">
        <f>(((Kickstarter!J3389/60)/60)/24)+DATE(1970,1,1)</f>
        <v>41947.762592592589</v>
      </c>
      <c r="U3389" s="15">
        <f>(((Kickstarter!I3389/60)/60)/24)+DATE(1970,1,1)</f>
        <v>41987.762592592597</v>
      </c>
      <c r="V3389">
        <f>YEAR(T3389)</f>
        <v>2014</v>
      </c>
      <c r="W3389">
        <f>YEAR(U3389)</f>
        <v>2014</v>
      </c>
    </row>
    <row r="3390" spans="1:23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5">
        <f t="shared" si="52"/>
        <v>42143.461122685185</v>
      </c>
      <c r="L3390" t="b">
        <v>0</v>
      </c>
      <c r="M3390">
        <v>45</v>
      </c>
      <c r="N3390" t="b">
        <v>1</v>
      </c>
      <c r="O3390" t="s">
        <v>8269</v>
      </c>
      <c r="P3390" s="13">
        <v>0</v>
      </c>
      <c r="Q3390">
        <f>IFERROR(ROUND(Kickstarter!E3390/[1]Kickstarter!L3390,2),0)</f>
        <v>259.5</v>
      </c>
      <c r="R3390" s="16" t="s">
        <v>8310</v>
      </c>
      <c r="S3390" s="16" t="s">
        <v>8309</v>
      </c>
      <c r="T3390" s="15">
        <f>(((Kickstarter!J3390/60)/60)/24)+DATE(1970,1,1)</f>
        <v>42143.461122685185</v>
      </c>
      <c r="U3390" s="15">
        <f>(((Kickstarter!I3390/60)/60)/24)+DATE(1970,1,1)</f>
        <v>42173.461122685185</v>
      </c>
      <c r="V3390">
        <f>YEAR(T3390)</f>
        <v>2015</v>
      </c>
      <c r="W3390">
        <f>YEAR(U3390)</f>
        <v>2015</v>
      </c>
    </row>
    <row r="3391" spans="1:23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5">
        <f t="shared" si="52"/>
        <v>42494.563449074078</v>
      </c>
      <c r="L3391" t="b">
        <v>0</v>
      </c>
      <c r="M3391">
        <v>62</v>
      </c>
      <c r="N3391" t="b">
        <v>1</v>
      </c>
      <c r="O3391" t="s">
        <v>8269</v>
      </c>
      <c r="P3391" s="13">
        <v>0</v>
      </c>
      <c r="Q3391">
        <f>IFERROR(ROUND(Kickstarter!E3391/[1]Kickstarter!L3391,2),0)</f>
        <v>286.25</v>
      </c>
      <c r="R3391" s="16" t="s">
        <v>8310</v>
      </c>
      <c r="S3391" s="16" t="s">
        <v>8309</v>
      </c>
      <c r="T3391" s="15">
        <f>(((Kickstarter!J3391/60)/60)/24)+DATE(1970,1,1)</f>
        <v>42494.563449074078</v>
      </c>
      <c r="U3391" s="15">
        <f>(((Kickstarter!I3391/60)/60)/24)+DATE(1970,1,1)</f>
        <v>42524.563449074078</v>
      </c>
      <c r="V3391">
        <f>YEAR(T3391)</f>
        <v>2016</v>
      </c>
      <c r="W3391">
        <f>YEAR(U3391)</f>
        <v>2016</v>
      </c>
    </row>
    <row r="3392" spans="1:23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5">
        <f t="shared" si="52"/>
        <v>41815.774826388893</v>
      </c>
      <c r="L3392" t="b">
        <v>0</v>
      </c>
      <c r="M3392">
        <v>22</v>
      </c>
      <c r="N3392" t="b">
        <v>1</v>
      </c>
      <c r="O3392" t="s">
        <v>8269</v>
      </c>
      <c r="P3392" s="13">
        <v>0</v>
      </c>
      <c r="Q3392">
        <f>IFERROR(ROUND(Kickstarter!E3392/[1]Kickstarter!L3392,2),0)</f>
        <v>39.380000000000003</v>
      </c>
      <c r="R3392" s="16" t="s">
        <v>8329</v>
      </c>
      <c r="S3392" s="16" t="s">
        <v>8330</v>
      </c>
      <c r="T3392" s="15">
        <f>(((Kickstarter!J3392/60)/60)/24)+DATE(1970,1,1)</f>
        <v>41815.774826388886</v>
      </c>
      <c r="U3392" s="15">
        <f>(((Kickstarter!I3392/60)/60)/24)+DATE(1970,1,1)</f>
        <v>41830.774826388886</v>
      </c>
      <c r="V3392">
        <f>YEAR(T3392)</f>
        <v>2014</v>
      </c>
      <c r="W3392">
        <f>YEAR(U3392)</f>
        <v>2014</v>
      </c>
    </row>
    <row r="3393" spans="1:23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5">
        <f t="shared" si="52"/>
        <v>41830.545694444445</v>
      </c>
      <c r="L3393" t="b">
        <v>0</v>
      </c>
      <c r="M3393">
        <v>18</v>
      </c>
      <c r="N3393" t="b">
        <v>1</v>
      </c>
      <c r="O3393" t="s">
        <v>8269</v>
      </c>
      <c r="P3393" s="13">
        <v>0</v>
      </c>
      <c r="Q3393">
        <f>IFERROR(ROUND(Kickstarter!E3393/[1]Kickstarter!L3393,2),0)</f>
        <v>92.92</v>
      </c>
      <c r="R3393" s="16" t="s">
        <v>8318</v>
      </c>
      <c r="S3393" s="16" t="s">
        <v>8333</v>
      </c>
      <c r="T3393" s="15">
        <f>(((Kickstarter!J3393/60)/60)/24)+DATE(1970,1,1)</f>
        <v>41830.545694444445</v>
      </c>
      <c r="U3393" s="15">
        <f>(((Kickstarter!I3393/60)/60)/24)+DATE(1970,1,1)</f>
        <v>41859.936111111114</v>
      </c>
      <c r="V3393">
        <f>YEAR(T3393)</f>
        <v>2014</v>
      </c>
      <c r="W3393">
        <f>YEAR(U3393)</f>
        <v>2014</v>
      </c>
    </row>
    <row r="3394" spans="1:23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5">
        <f t="shared" si="52"/>
        <v>42446.845543981486</v>
      </c>
      <c r="L3394" t="b">
        <v>0</v>
      </c>
      <c r="M3394">
        <v>12</v>
      </c>
      <c r="N3394" t="b">
        <v>1</v>
      </c>
      <c r="O3394" t="s">
        <v>8269</v>
      </c>
      <c r="P3394" s="13">
        <v>0</v>
      </c>
      <c r="Q3394">
        <f>IFERROR(ROUND(Kickstarter!E3394/[1]Kickstarter!L3394,2),0)</f>
        <v>50</v>
      </c>
      <c r="R3394" s="16" t="s">
        <v>8318</v>
      </c>
      <c r="S3394" s="16" t="s">
        <v>8333</v>
      </c>
      <c r="T3394" s="15">
        <f>(((Kickstarter!J3394/60)/60)/24)+DATE(1970,1,1)</f>
        <v>42446.845543981486</v>
      </c>
      <c r="U3394" s="15">
        <f>(((Kickstarter!I3394/60)/60)/24)+DATE(1970,1,1)</f>
        <v>42496.845543981486</v>
      </c>
      <c r="V3394">
        <f>YEAR(T3394)</f>
        <v>2016</v>
      </c>
      <c r="W3394">
        <f>YEAR(U3394)</f>
        <v>2016</v>
      </c>
    </row>
    <row r="3395" spans="1:23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5">
        <f t="shared" ref="K3395:K3458" si="53">(J3395/86400) + DATE(1970,1,1)</f>
        <v>41923.921643518523</v>
      </c>
      <c r="L3395" t="b">
        <v>0</v>
      </c>
      <c r="M3395">
        <v>44</v>
      </c>
      <c r="N3395" t="b">
        <v>1</v>
      </c>
      <c r="O3395" t="s">
        <v>8269</v>
      </c>
      <c r="P3395" s="13">
        <v>0</v>
      </c>
      <c r="Q3395">
        <f>IFERROR(ROUND(Kickstarter!E3395/[1]Kickstarter!L3395,2),0)</f>
        <v>42.89</v>
      </c>
      <c r="R3395" s="16" t="s">
        <v>8329</v>
      </c>
      <c r="S3395" s="16" t="s">
        <v>8330</v>
      </c>
      <c r="T3395" s="15">
        <f>(((Kickstarter!J3395/60)/60)/24)+DATE(1970,1,1)</f>
        <v>41923.921643518523</v>
      </c>
      <c r="U3395" s="15">
        <f>(((Kickstarter!I3395/60)/60)/24)+DATE(1970,1,1)</f>
        <v>41949.031944444447</v>
      </c>
      <c r="V3395">
        <f>YEAR(T3395)</f>
        <v>2014</v>
      </c>
      <c r="W3395">
        <f>YEAR(U3395)</f>
        <v>2014</v>
      </c>
    </row>
    <row r="3396" spans="1:23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5">
        <f t="shared" si="53"/>
        <v>41817.59542824074</v>
      </c>
      <c r="L3396" t="b">
        <v>0</v>
      </c>
      <c r="M3396">
        <v>27</v>
      </c>
      <c r="N3396" t="b">
        <v>1</v>
      </c>
      <c r="O3396" t="s">
        <v>8269</v>
      </c>
      <c r="P3396" s="13">
        <v>0</v>
      </c>
      <c r="Q3396">
        <f>IFERROR(ROUND(Kickstarter!E3396/[1]Kickstarter!L3396,2),0)</f>
        <v>20.079999999999998</v>
      </c>
      <c r="R3396" s="16" t="s">
        <v>8329</v>
      </c>
      <c r="S3396" s="16" t="s">
        <v>8330</v>
      </c>
      <c r="T3396" s="15">
        <f>(((Kickstarter!J3396/60)/60)/24)+DATE(1970,1,1)</f>
        <v>41817.59542824074</v>
      </c>
      <c r="U3396" s="15">
        <f>(((Kickstarter!I3396/60)/60)/24)+DATE(1970,1,1)</f>
        <v>41847.59542824074</v>
      </c>
      <c r="V3396">
        <f>YEAR(T3396)</f>
        <v>2014</v>
      </c>
      <c r="W3396">
        <f>YEAR(U3396)</f>
        <v>2014</v>
      </c>
    </row>
    <row r="3397" spans="1:23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5">
        <f t="shared" si="53"/>
        <v>42140.712314814809</v>
      </c>
      <c r="L3397" t="b">
        <v>0</v>
      </c>
      <c r="M3397">
        <v>38</v>
      </c>
      <c r="N3397" t="b">
        <v>1</v>
      </c>
      <c r="O3397" t="s">
        <v>8269</v>
      </c>
      <c r="P3397" s="13">
        <v>0</v>
      </c>
      <c r="Q3397">
        <f>IFERROR(ROUND(Kickstarter!E3397/[1]Kickstarter!L3397,2),0)</f>
        <v>70.77</v>
      </c>
      <c r="R3397" s="16" t="s">
        <v>8318</v>
      </c>
      <c r="S3397" s="16" t="s">
        <v>8333</v>
      </c>
      <c r="T3397" s="15">
        <f>(((Kickstarter!J3397/60)/60)/24)+DATE(1970,1,1)</f>
        <v>42140.712314814817</v>
      </c>
      <c r="U3397" s="15">
        <f>(((Kickstarter!I3397/60)/60)/24)+DATE(1970,1,1)</f>
        <v>42154.756944444445</v>
      </c>
      <c r="V3397">
        <f>YEAR(T3397)</f>
        <v>2015</v>
      </c>
      <c r="W3397">
        <f>YEAR(U3397)</f>
        <v>2015</v>
      </c>
    </row>
    <row r="3398" spans="1:23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5">
        <f t="shared" si="53"/>
        <v>41764.446631944447</v>
      </c>
      <c r="L3398" t="b">
        <v>0</v>
      </c>
      <c r="M3398">
        <v>28</v>
      </c>
      <c r="N3398" t="b">
        <v>1</v>
      </c>
      <c r="O3398" t="s">
        <v>8269</v>
      </c>
      <c r="P3398" s="13">
        <v>0</v>
      </c>
      <c r="Q3398">
        <f>IFERROR(ROUND(Kickstarter!E3398/[1]Kickstarter!L3398,2),0)</f>
        <v>97.81</v>
      </c>
      <c r="R3398" s="16" t="s">
        <v>8329</v>
      </c>
      <c r="S3398" s="16" t="s">
        <v>8337</v>
      </c>
      <c r="T3398" s="15">
        <f>(((Kickstarter!J3398/60)/60)/24)+DATE(1970,1,1)</f>
        <v>41764.44663194444</v>
      </c>
      <c r="U3398" s="15">
        <f>(((Kickstarter!I3398/60)/60)/24)+DATE(1970,1,1)</f>
        <v>41791.165972222225</v>
      </c>
      <c r="V3398">
        <f>YEAR(T3398)</f>
        <v>2014</v>
      </c>
      <c r="W3398">
        <f>YEAR(U3398)</f>
        <v>2014</v>
      </c>
    </row>
    <row r="3399" spans="1:23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5">
        <f t="shared" si="53"/>
        <v>42378.478344907402</v>
      </c>
      <c r="L3399" t="b">
        <v>0</v>
      </c>
      <c r="M3399">
        <v>24</v>
      </c>
      <c r="N3399" t="b">
        <v>1</v>
      </c>
      <c r="O3399" t="s">
        <v>8269</v>
      </c>
      <c r="P3399" s="13">
        <v>0</v>
      </c>
      <c r="Q3399">
        <f>IFERROR(ROUND(Kickstarter!E3399/[1]Kickstarter!L3399,2),0)</f>
        <v>10</v>
      </c>
      <c r="R3399" s="16" t="s">
        <v>8310</v>
      </c>
      <c r="S3399" s="16" t="s">
        <v>8309</v>
      </c>
      <c r="T3399" s="15">
        <f>(((Kickstarter!J3399/60)/60)/24)+DATE(1970,1,1)</f>
        <v>42378.478344907402</v>
      </c>
      <c r="U3399" s="15">
        <f>(((Kickstarter!I3399/60)/60)/24)+DATE(1970,1,1)</f>
        <v>42418.916666666672</v>
      </c>
      <c r="V3399">
        <f>YEAR(T3399)</f>
        <v>2016</v>
      </c>
      <c r="W3399">
        <f>YEAR(U3399)</f>
        <v>2016</v>
      </c>
    </row>
    <row r="3400" spans="1:23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5">
        <f t="shared" si="53"/>
        <v>41941.752037037033</v>
      </c>
      <c r="L3400" t="b">
        <v>0</v>
      </c>
      <c r="M3400">
        <v>65</v>
      </c>
      <c r="N3400" t="b">
        <v>1</v>
      </c>
      <c r="O3400" t="s">
        <v>8269</v>
      </c>
      <c r="P3400" s="13">
        <v>0</v>
      </c>
      <c r="Q3400">
        <f>IFERROR(ROUND(Kickstarter!E3400/[1]Kickstarter!L3400,2),0)</f>
        <v>888.6</v>
      </c>
      <c r="R3400" s="16" t="s">
        <v>8310</v>
      </c>
      <c r="S3400" s="16" t="s">
        <v>8311</v>
      </c>
      <c r="T3400" s="15">
        <f>(((Kickstarter!J3400/60)/60)/24)+DATE(1970,1,1)</f>
        <v>41941.75203703704</v>
      </c>
      <c r="U3400" s="15">
        <f>(((Kickstarter!I3400/60)/60)/24)+DATE(1970,1,1)</f>
        <v>41964.708333333328</v>
      </c>
      <c r="V3400">
        <f>YEAR(T3400)</f>
        <v>2014</v>
      </c>
      <c r="W3400">
        <f>YEAR(U3400)</f>
        <v>2014</v>
      </c>
    </row>
    <row r="3401" spans="1:23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5">
        <f t="shared" si="53"/>
        <v>42026.920428240745</v>
      </c>
      <c r="L3401" t="b">
        <v>0</v>
      </c>
      <c r="M3401">
        <v>46</v>
      </c>
      <c r="N3401" t="b">
        <v>1</v>
      </c>
      <c r="O3401" t="s">
        <v>8269</v>
      </c>
      <c r="P3401" s="13">
        <v>0</v>
      </c>
      <c r="Q3401">
        <f>IFERROR(ROUND(Kickstarter!E3401/[1]Kickstarter!L3401,2),0)</f>
        <v>37.729999999999997</v>
      </c>
      <c r="R3401" s="16" t="s">
        <v>8324</v>
      </c>
      <c r="S3401" s="16" t="s">
        <v>8339</v>
      </c>
      <c r="T3401" s="15">
        <f>(((Kickstarter!J3401/60)/60)/24)+DATE(1970,1,1)</f>
        <v>42026.920428240745</v>
      </c>
      <c r="U3401" s="15">
        <f>(((Kickstarter!I3401/60)/60)/24)+DATE(1970,1,1)</f>
        <v>42056.920428240745</v>
      </c>
      <c r="V3401">
        <f>YEAR(T3401)</f>
        <v>2015</v>
      </c>
      <c r="W3401">
        <f>YEAR(U3401)</f>
        <v>2015</v>
      </c>
    </row>
    <row r="3402" spans="1:23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5">
        <f t="shared" si="53"/>
        <v>41834.953865740739</v>
      </c>
      <c r="L3402" t="b">
        <v>0</v>
      </c>
      <c r="M3402">
        <v>85</v>
      </c>
      <c r="N3402" t="b">
        <v>1</v>
      </c>
      <c r="O3402" t="s">
        <v>8269</v>
      </c>
      <c r="P3402" s="13">
        <v>0</v>
      </c>
      <c r="Q3402">
        <f>IFERROR(ROUND(Kickstarter!E3402/[1]Kickstarter!L3402,2),0)</f>
        <v>401.64</v>
      </c>
      <c r="R3402" s="16" t="s">
        <v>8313</v>
      </c>
      <c r="S3402" s="16" t="s">
        <v>8322</v>
      </c>
      <c r="T3402" s="15">
        <f>(((Kickstarter!J3402/60)/60)/24)+DATE(1970,1,1)</f>
        <v>41834.953865740739</v>
      </c>
      <c r="U3402" s="15">
        <f>(((Kickstarter!I3402/60)/60)/24)+DATE(1970,1,1)</f>
        <v>41879.953865740739</v>
      </c>
      <c r="V3402">
        <f>YEAR(T3402)</f>
        <v>2014</v>
      </c>
      <c r="W3402">
        <f>YEAR(U3402)</f>
        <v>2014</v>
      </c>
    </row>
    <row r="3403" spans="1:23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5">
        <f t="shared" si="53"/>
        <v>42193.723912037036</v>
      </c>
      <c r="L3403" t="b">
        <v>0</v>
      </c>
      <c r="M3403">
        <v>66</v>
      </c>
      <c r="N3403" t="b">
        <v>1</v>
      </c>
      <c r="O3403" t="s">
        <v>8269</v>
      </c>
      <c r="P3403" s="13">
        <v>0</v>
      </c>
      <c r="Q3403">
        <f>IFERROR(ROUND(Kickstarter!E3403/[1]Kickstarter!L3403,2),0)</f>
        <v>984.67</v>
      </c>
      <c r="R3403" s="16" t="s">
        <v>8324</v>
      </c>
      <c r="S3403" s="16" t="s">
        <v>8327</v>
      </c>
      <c r="T3403" s="15">
        <f>(((Kickstarter!J3403/60)/60)/24)+DATE(1970,1,1)</f>
        <v>42193.723912037036</v>
      </c>
      <c r="U3403" s="15">
        <f>(((Kickstarter!I3403/60)/60)/24)+DATE(1970,1,1)</f>
        <v>42223.723912037036</v>
      </c>
      <c r="V3403">
        <f>YEAR(T3403)</f>
        <v>2015</v>
      </c>
      <c r="W3403">
        <f>YEAR(U3403)</f>
        <v>2015</v>
      </c>
    </row>
    <row r="3404" spans="1:23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5">
        <f t="shared" si="53"/>
        <v>42290.61855324074</v>
      </c>
      <c r="L3404" t="b">
        <v>0</v>
      </c>
      <c r="M3404">
        <v>165</v>
      </c>
      <c r="N3404" t="b">
        <v>1</v>
      </c>
      <c r="O3404" t="s">
        <v>8269</v>
      </c>
      <c r="P3404" s="13">
        <v>0</v>
      </c>
      <c r="Q3404">
        <f>IFERROR(ROUND(Kickstarter!E3404/[1]Kickstarter!L3404,2),0)</f>
        <v>686.04</v>
      </c>
      <c r="R3404" s="16" t="s">
        <v>8308</v>
      </c>
      <c r="S3404" s="16" t="s">
        <v>8342</v>
      </c>
      <c r="T3404" s="15">
        <f>(((Kickstarter!J3404/60)/60)/24)+DATE(1970,1,1)</f>
        <v>42290.61855324074</v>
      </c>
      <c r="U3404" s="15">
        <f>(((Kickstarter!I3404/60)/60)/24)+DATE(1970,1,1)</f>
        <v>42320.104861111111</v>
      </c>
      <c r="V3404">
        <f>YEAR(T3404)</f>
        <v>2015</v>
      </c>
      <c r="W3404">
        <f>YEAR(U3404)</f>
        <v>2015</v>
      </c>
    </row>
    <row r="3405" spans="1:23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5">
        <f t="shared" si="53"/>
        <v>42150.462083333332</v>
      </c>
      <c r="L3405" t="b">
        <v>0</v>
      </c>
      <c r="M3405">
        <v>17</v>
      </c>
      <c r="N3405" t="b">
        <v>1</v>
      </c>
      <c r="O3405" t="s">
        <v>8269</v>
      </c>
      <c r="P3405" s="13">
        <v>0</v>
      </c>
      <c r="Q3405">
        <f>IFERROR(ROUND(Kickstarter!E3405/[1]Kickstarter!L3405,2),0)</f>
        <v>60.61</v>
      </c>
      <c r="R3405" s="16" t="s">
        <v>8329</v>
      </c>
      <c r="S3405" s="16" t="s">
        <v>8330</v>
      </c>
      <c r="T3405" s="15">
        <f>(((Kickstarter!J3405/60)/60)/24)+DATE(1970,1,1)</f>
        <v>42150.462083333332</v>
      </c>
      <c r="U3405" s="15">
        <f>(((Kickstarter!I3405/60)/60)/24)+DATE(1970,1,1)</f>
        <v>42180.462083333332</v>
      </c>
      <c r="V3405">
        <f>YEAR(T3405)</f>
        <v>2015</v>
      </c>
      <c r="W3405">
        <f>YEAR(U3405)</f>
        <v>2015</v>
      </c>
    </row>
    <row r="3406" spans="1:23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5">
        <f t="shared" si="53"/>
        <v>42152.503495370373</v>
      </c>
      <c r="L3406" t="b">
        <v>0</v>
      </c>
      <c r="M3406">
        <v>3</v>
      </c>
      <c r="N3406" t="b">
        <v>1</v>
      </c>
      <c r="O3406" t="s">
        <v>8269</v>
      </c>
      <c r="P3406" s="13">
        <v>0</v>
      </c>
      <c r="Q3406">
        <f>IFERROR(ROUND(Kickstarter!E3406/[1]Kickstarter!L3406,2),0)</f>
        <v>23.46</v>
      </c>
      <c r="R3406" s="16" t="s">
        <v>8318</v>
      </c>
      <c r="S3406" s="16" t="s">
        <v>8331</v>
      </c>
      <c r="T3406" s="15">
        <f>(((Kickstarter!J3406/60)/60)/24)+DATE(1970,1,1)</f>
        <v>42152.503495370373</v>
      </c>
      <c r="U3406" s="15">
        <f>(((Kickstarter!I3406/60)/60)/24)+DATE(1970,1,1)</f>
        <v>42172.503495370373</v>
      </c>
      <c r="V3406">
        <f>YEAR(T3406)</f>
        <v>2015</v>
      </c>
      <c r="W3406">
        <f>YEAR(U3406)</f>
        <v>2015</v>
      </c>
    </row>
    <row r="3407" spans="1:23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5">
        <f t="shared" si="53"/>
        <v>42410.017199074078</v>
      </c>
      <c r="L3407" t="b">
        <v>0</v>
      </c>
      <c r="M3407">
        <v>17</v>
      </c>
      <c r="N3407" t="b">
        <v>1</v>
      </c>
      <c r="O3407" t="s">
        <v>8269</v>
      </c>
      <c r="P3407" s="13">
        <v>0</v>
      </c>
      <c r="Q3407">
        <f>IFERROR(ROUND(Kickstarter!E3407/[1]Kickstarter!L3407,2),0)</f>
        <v>96.3</v>
      </c>
      <c r="R3407" s="16" t="s">
        <v>8310</v>
      </c>
      <c r="S3407" s="16" t="s">
        <v>8309</v>
      </c>
      <c r="T3407" s="15">
        <f>(((Kickstarter!J3407/60)/60)/24)+DATE(1970,1,1)</f>
        <v>42410.017199074078</v>
      </c>
      <c r="U3407" s="15">
        <f>(((Kickstarter!I3407/60)/60)/24)+DATE(1970,1,1)</f>
        <v>42430.999305555553</v>
      </c>
      <c r="V3407">
        <f>YEAR(T3407)</f>
        <v>2016</v>
      </c>
      <c r="W3407">
        <f>YEAR(U3407)</f>
        <v>2016</v>
      </c>
    </row>
    <row r="3408" spans="1:23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5">
        <f t="shared" si="53"/>
        <v>41791.492777777778</v>
      </c>
      <c r="L3408" t="b">
        <v>0</v>
      </c>
      <c r="M3408">
        <v>91</v>
      </c>
      <c r="N3408" t="b">
        <v>1</v>
      </c>
      <c r="O3408" t="s">
        <v>8269</v>
      </c>
      <c r="P3408" s="13">
        <v>0</v>
      </c>
      <c r="Q3408">
        <f>IFERROR(ROUND(Kickstarter!E3408/[1]Kickstarter!L3408,2),0)</f>
        <v>436.13</v>
      </c>
      <c r="R3408" s="16" t="s">
        <v>8315</v>
      </c>
      <c r="S3408" s="16" t="s">
        <v>8321</v>
      </c>
      <c r="T3408" s="15">
        <f>(((Kickstarter!J3408/60)/60)/24)+DATE(1970,1,1)</f>
        <v>41791.492777777778</v>
      </c>
      <c r="U3408" s="15">
        <f>(((Kickstarter!I3408/60)/60)/24)+DATE(1970,1,1)</f>
        <v>41836.492777777778</v>
      </c>
      <c r="V3408">
        <f>YEAR(T3408)</f>
        <v>2014</v>
      </c>
      <c r="W3408">
        <f>YEAR(U3408)</f>
        <v>2014</v>
      </c>
    </row>
    <row r="3409" spans="1:23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5">
        <f t="shared" si="53"/>
        <v>41796.422326388885</v>
      </c>
      <c r="L3409" t="b">
        <v>0</v>
      </c>
      <c r="M3409">
        <v>67</v>
      </c>
      <c r="N3409" t="b">
        <v>1</v>
      </c>
      <c r="O3409" t="s">
        <v>8269</v>
      </c>
      <c r="P3409" s="13">
        <v>0</v>
      </c>
      <c r="Q3409">
        <f>IFERROR(ROUND(Kickstarter!E3409/[1]Kickstarter!L3409,2),0)</f>
        <v>112.74</v>
      </c>
      <c r="R3409" s="16" t="s">
        <v>8329</v>
      </c>
      <c r="S3409" s="16" t="s">
        <v>8330</v>
      </c>
      <c r="T3409" s="15">
        <f>(((Kickstarter!J3409/60)/60)/24)+DATE(1970,1,1)</f>
        <v>41796.422326388885</v>
      </c>
      <c r="U3409" s="15">
        <f>(((Kickstarter!I3409/60)/60)/24)+DATE(1970,1,1)</f>
        <v>41826.422326388885</v>
      </c>
      <c r="V3409">
        <f>YEAR(T3409)</f>
        <v>2014</v>
      </c>
      <c r="W3409">
        <f>YEAR(U3409)</f>
        <v>2014</v>
      </c>
    </row>
    <row r="3410" spans="1:23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5">
        <f t="shared" si="53"/>
        <v>41808.991944444446</v>
      </c>
      <c r="L3410" t="b">
        <v>0</v>
      </c>
      <c r="M3410">
        <v>18</v>
      </c>
      <c r="N3410" t="b">
        <v>1</v>
      </c>
      <c r="O3410" t="s">
        <v>8269</v>
      </c>
      <c r="P3410" s="13">
        <v>0</v>
      </c>
      <c r="Q3410">
        <f>IFERROR(ROUND(Kickstarter!E3410/[1]Kickstarter!L3410,2),0)</f>
        <v>95.91</v>
      </c>
      <c r="R3410" s="16" t="s">
        <v>8318</v>
      </c>
      <c r="S3410" s="16" t="s">
        <v>8331</v>
      </c>
      <c r="T3410" s="15">
        <f>(((Kickstarter!J3410/60)/60)/24)+DATE(1970,1,1)</f>
        <v>41808.991944444446</v>
      </c>
      <c r="U3410" s="15">
        <f>(((Kickstarter!I3410/60)/60)/24)+DATE(1970,1,1)</f>
        <v>41838.991944444446</v>
      </c>
      <c r="V3410">
        <f>YEAR(T3410)</f>
        <v>2014</v>
      </c>
      <c r="W3410">
        <f>YEAR(U3410)</f>
        <v>2014</v>
      </c>
    </row>
    <row r="3411" spans="1:23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5">
        <f t="shared" si="53"/>
        <v>42544.814328703702</v>
      </c>
      <c r="L3411" t="b">
        <v>0</v>
      </c>
      <c r="M3411">
        <v>21</v>
      </c>
      <c r="N3411" t="b">
        <v>1</v>
      </c>
      <c r="O3411" t="s">
        <v>8269</v>
      </c>
      <c r="P3411" s="13">
        <v>0</v>
      </c>
      <c r="Q3411">
        <f>IFERROR(ROUND(Kickstarter!E3411/[1]Kickstarter!L3411,2),0)</f>
        <v>51.5</v>
      </c>
      <c r="R3411" s="16" t="s">
        <v>8315</v>
      </c>
      <c r="S3411" s="16" t="s">
        <v>8321</v>
      </c>
      <c r="T3411" s="15">
        <f>(((Kickstarter!J3411/60)/60)/24)+DATE(1970,1,1)</f>
        <v>42544.814328703709</v>
      </c>
      <c r="U3411" s="15">
        <f>(((Kickstarter!I3411/60)/60)/24)+DATE(1970,1,1)</f>
        <v>42582.873611111107</v>
      </c>
      <c r="V3411">
        <f>YEAR(T3411)</f>
        <v>2016</v>
      </c>
      <c r="W3411">
        <f>YEAR(U3411)</f>
        <v>2016</v>
      </c>
    </row>
    <row r="3412" spans="1:23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5">
        <f t="shared" si="53"/>
        <v>42500.041550925926</v>
      </c>
      <c r="L3412" t="b">
        <v>0</v>
      </c>
      <c r="M3412">
        <v>40</v>
      </c>
      <c r="N3412" t="b">
        <v>1</v>
      </c>
      <c r="O3412" t="s">
        <v>8269</v>
      </c>
      <c r="P3412" s="13">
        <v>0</v>
      </c>
      <c r="Q3412">
        <f>IFERROR(ROUND(Kickstarter!E3412/[1]Kickstarter!L3412,2),0)</f>
        <v>105</v>
      </c>
      <c r="R3412" s="16" t="s">
        <v>8310</v>
      </c>
      <c r="S3412" s="16" t="s">
        <v>8309</v>
      </c>
      <c r="T3412" s="15">
        <f>(((Kickstarter!J3412/60)/60)/24)+DATE(1970,1,1)</f>
        <v>42500.041550925926</v>
      </c>
      <c r="U3412" s="15">
        <f>(((Kickstarter!I3412/60)/60)/24)+DATE(1970,1,1)</f>
        <v>42527.291666666672</v>
      </c>
      <c r="V3412">
        <f>YEAR(T3412)</f>
        <v>2016</v>
      </c>
      <c r="W3412">
        <f>YEAR(U3412)</f>
        <v>2016</v>
      </c>
    </row>
    <row r="3413" spans="1:23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5">
        <f t="shared" si="53"/>
        <v>42265.022824074069</v>
      </c>
      <c r="L3413" t="b">
        <v>0</v>
      </c>
      <c r="M3413">
        <v>78</v>
      </c>
      <c r="N3413" t="b">
        <v>1</v>
      </c>
      <c r="O3413" t="s">
        <v>8269</v>
      </c>
      <c r="P3413" s="13">
        <v>0</v>
      </c>
      <c r="Q3413">
        <f>IFERROR(ROUND(Kickstarter!E3413/[1]Kickstarter!L3413,2),0)</f>
        <v>739.76</v>
      </c>
      <c r="R3413" s="16" t="s">
        <v>8318</v>
      </c>
      <c r="S3413" s="16" t="s">
        <v>8331</v>
      </c>
      <c r="T3413" s="15">
        <f>(((Kickstarter!J3413/60)/60)/24)+DATE(1970,1,1)</f>
        <v>42265.022824074069</v>
      </c>
      <c r="U3413" s="15">
        <f>(((Kickstarter!I3413/60)/60)/24)+DATE(1970,1,1)</f>
        <v>42285.022824074069</v>
      </c>
      <c r="V3413">
        <f>YEAR(T3413)</f>
        <v>2015</v>
      </c>
      <c r="W3413">
        <f>YEAR(U3413)</f>
        <v>2015</v>
      </c>
    </row>
    <row r="3414" spans="1:23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5">
        <f t="shared" si="53"/>
        <v>41879.959050925929</v>
      </c>
      <c r="L3414" t="b">
        <v>0</v>
      </c>
      <c r="M3414">
        <v>26</v>
      </c>
      <c r="N3414" t="b">
        <v>1</v>
      </c>
      <c r="O3414" t="s">
        <v>8269</v>
      </c>
      <c r="P3414" s="13">
        <v>0</v>
      </c>
      <c r="Q3414">
        <f>IFERROR(ROUND(Kickstarter!E3414/[1]Kickstarter!L3414,2),0)</f>
        <v>230.77</v>
      </c>
      <c r="R3414" s="16" t="s">
        <v>8310</v>
      </c>
      <c r="S3414" s="16" t="s">
        <v>8311</v>
      </c>
      <c r="T3414" s="15">
        <f>(((Kickstarter!J3414/60)/60)/24)+DATE(1970,1,1)</f>
        <v>41879.959050925929</v>
      </c>
      <c r="U3414" s="15">
        <f>(((Kickstarter!I3414/60)/60)/24)+DATE(1970,1,1)</f>
        <v>41909.959050925929</v>
      </c>
      <c r="V3414">
        <f>YEAR(T3414)</f>
        <v>2014</v>
      </c>
      <c r="W3414">
        <f>YEAR(U3414)</f>
        <v>2014</v>
      </c>
    </row>
    <row r="3415" spans="1:23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5">
        <f t="shared" si="53"/>
        <v>42053.733078703706</v>
      </c>
      <c r="L3415" t="b">
        <v>0</v>
      </c>
      <c r="M3415">
        <v>14</v>
      </c>
      <c r="N3415" t="b">
        <v>1</v>
      </c>
      <c r="O3415" t="s">
        <v>8269</v>
      </c>
      <c r="P3415" s="13">
        <v>0</v>
      </c>
      <c r="Q3415">
        <f>IFERROR(ROUND(Kickstarter!E3415/[1]Kickstarter!L3415,2),0)</f>
        <v>6.63</v>
      </c>
      <c r="R3415" s="16" t="s">
        <v>8335</v>
      </c>
      <c r="S3415" s="16" t="s">
        <v>8338</v>
      </c>
      <c r="T3415" s="15">
        <f>(((Kickstarter!J3415/60)/60)/24)+DATE(1970,1,1)</f>
        <v>42053.733078703706</v>
      </c>
      <c r="U3415" s="15">
        <f>(((Kickstarter!I3415/60)/60)/24)+DATE(1970,1,1)</f>
        <v>42063.207638888889</v>
      </c>
      <c r="V3415">
        <f>YEAR(T3415)</f>
        <v>2015</v>
      </c>
      <c r="W3415">
        <f>YEAR(U3415)</f>
        <v>2015</v>
      </c>
    </row>
    <row r="3416" spans="1:23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5">
        <f t="shared" si="53"/>
        <v>42675.832465277781</v>
      </c>
      <c r="L3416" t="b">
        <v>0</v>
      </c>
      <c r="M3416">
        <v>44</v>
      </c>
      <c r="N3416" t="b">
        <v>1</v>
      </c>
      <c r="O3416" t="s">
        <v>8269</v>
      </c>
      <c r="P3416" s="13">
        <v>0</v>
      </c>
      <c r="Q3416">
        <f>IFERROR(ROUND(Kickstarter!E3416/[1]Kickstarter!L3416,2),0)</f>
        <v>141.13999999999999</v>
      </c>
      <c r="R3416" s="16" t="s">
        <v>8335</v>
      </c>
      <c r="S3416" s="16" t="s">
        <v>8338</v>
      </c>
      <c r="T3416" s="15">
        <f>(((Kickstarter!J3416/60)/60)/24)+DATE(1970,1,1)</f>
        <v>42675.832465277781</v>
      </c>
      <c r="U3416" s="15">
        <f>(((Kickstarter!I3416/60)/60)/24)+DATE(1970,1,1)</f>
        <v>42705.332638888889</v>
      </c>
      <c r="V3416">
        <f>YEAR(T3416)</f>
        <v>2016</v>
      </c>
      <c r="W3416">
        <f>YEAR(U3416)</f>
        <v>2016</v>
      </c>
    </row>
    <row r="3417" spans="1:23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5">
        <f t="shared" si="53"/>
        <v>42467.144166666665</v>
      </c>
      <c r="L3417" t="b">
        <v>0</v>
      </c>
      <c r="M3417">
        <v>9</v>
      </c>
      <c r="N3417" t="b">
        <v>1</v>
      </c>
      <c r="O3417" t="s">
        <v>8269</v>
      </c>
      <c r="P3417" s="13">
        <v>0</v>
      </c>
      <c r="Q3417">
        <f>IFERROR(ROUND(Kickstarter!E3417/[1]Kickstarter!L3417,2),0)</f>
        <v>33.33</v>
      </c>
      <c r="R3417" s="16" t="s">
        <v>8310</v>
      </c>
      <c r="S3417" s="16" t="s">
        <v>8319</v>
      </c>
      <c r="T3417" s="15">
        <f>(((Kickstarter!J3417/60)/60)/24)+DATE(1970,1,1)</f>
        <v>42467.144166666665</v>
      </c>
      <c r="U3417" s="15">
        <f>(((Kickstarter!I3417/60)/60)/24)+DATE(1970,1,1)</f>
        <v>42477.979166666672</v>
      </c>
      <c r="V3417">
        <f>YEAR(T3417)</f>
        <v>2016</v>
      </c>
      <c r="W3417">
        <f>YEAR(U3417)</f>
        <v>2016</v>
      </c>
    </row>
    <row r="3418" spans="1:23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5">
        <f t="shared" si="53"/>
        <v>42089.412557870368</v>
      </c>
      <c r="L3418" t="b">
        <v>0</v>
      </c>
      <c r="M3418">
        <v>30</v>
      </c>
      <c r="N3418" t="b">
        <v>1</v>
      </c>
      <c r="O3418" t="s">
        <v>8269</v>
      </c>
      <c r="P3418" s="13">
        <v>0</v>
      </c>
      <c r="Q3418">
        <f>IFERROR(ROUND(Kickstarter!E3418/[1]Kickstarter!L3418,2),0)</f>
        <v>239.2</v>
      </c>
      <c r="R3418" s="16" t="s">
        <v>8310</v>
      </c>
      <c r="S3418" s="16" t="s">
        <v>8309</v>
      </c>
      <c r="T3418" s="15">
        <f>(((Kickstarter!J3418/60)/60)/24)+DATE(1970,1,1)</f>
        <v>42089.412557870368</v>
      </c>
      <c r="U3418" s="15">
        <f>(((Kickstarter!I3418/60)/60)/24)+DATE(1970,1,1)</f>
        <v>42117.770833333328</v>
      </c>
      <c r="V3418">
        <f>YEAR(T3418)</f>
        <v>2015</v>
      </c>
      <c r="W3418">
        <f>YEAR(U3418)</f>
        <v>2015</v>
      </c>
    </row>
    <row r="3419" spans="1:23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5">
        <f t="shared" si="53"/>
        <v>41894.91375</v>
      </c>
      <c r="L3419" t="b">
        <v>0</v>
      </c>
      <c r="M3419">
        <v>45</v>
      </c>
      <c r="N3419" t="b">
        <v>1</v>
      </c>
      <c r="O3419" t="s">
        <v>8269</v>
      </c>
      <c r="P3419" s="13">
        <v>0</v>
      </c>
      <c r="Q3419">
        <f>IFERROR(ROUND(Kickstarter!E3419/[1]Kickstarter!L3419,2),0)</f>
        <v>130.77000000000001</v>
      </c>
      <c r="R3419" s="16" t="s">
        <v>8310</v>
      </c>
      <c r="S3419" s="16" t="s">
        <v>8309</v>
      </c>
      <c r="T3419" s="15">
        <f>(((Kickstarter!J3419/60)/60)/24)+DATE(1970,1,1)</f>
        <v>41894.91375</v>
      </c>
      <c r="U3419" s="15">
        <f>(((Kickstarter!I3419/60)/60)/24)+DATE(1970,1,1)</f>
        <v>41938.029861111114</v>
      </c>
      <c r="V3419">
        <f>YEAR(T3419)</f>
        <v>2014</v>
      </c>
      <c r="W3419">
        <f>YEAR(U3419)</f>
        <v>2014</v>
      </c>
    </row>
    <row r="3420" spans="1:23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5">
        <f t="shared" si="53"/>
        <v>41752.83457175926</v>
      </c>
      <c r="L3420" t="b">
        <v>0</v>
      </c>
      <c r="M3420">
        <v>56</v>
      </c>
      <c r="N3420" t="b">
        <v>1</v>
      </c>
      <c r="O3420" t="s">
        <v>8269</v>
      </c>
      <c r="P3420" s="13">
        <v>0</v>
      </c>
      <c r="Q3420">
        <f>IFERROR(ROUND(Kickstarter!E3420/[1]Kickstarter!L3420,2),0)</f>
        <v>149.44</v>
      </c>
      <c r="R3420" s="16" t="s">
        <v>8310</v>
      </c>
      <c r="S3420" s="16" t="s">
        <v>8311</v>
      </c>
      <c r="T3420" s="15">
        <f>(((Kickstarter!J3420/60)/60)/24)+DATE(1970,1,1)</f>
        <v>41752.83457175926</v>
      </c>
      <c r="U3420" s="15">
        <f>(((Kickstarter!I3420/60)/60)/24)+DATE(1970,1,1)</f>
        <v>41782.83457175926</v>
      </c>
      <c r="V3420">
        <f>YEAR(T3420)</f>
        <v>2014</v>
      </c>
      <c r="W3420">
        <f>YEAR(U3420)</f>
        <v>2014</v>
      </c>
    </row>
    <row r="3421" spans="1:23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5">
        <f t="shared" si="53"/>
        <v>42448.821585648147</v>
      </c>
      <c r="L3421" t="b">
        <v>0</v>
      </c>
      <c r="M3421">
        <v>46</v>
      </c>
      <c r="N3421" t="b">
        <v>1</v>
      </c>
      <c r="O3421" t="s">
        <v>8269</v>
      </c>
      <c r="P3421" s="13">
        <v>0</v>
      </c>
      <c r="Q3421">
        <f>IFERROR(ROUND(Kickstarter!E3421/[1]Kickstarter!L3421,2),0)</f>
        <v>77.11</v>
      </c>
      <c r="R3421" s="16" t="s">
        <v>8310</v>
      </c>
      <c r="S3421" s="16" t="s">
        <v>8309</v>
      </c>
      <c r="T3421" s="15">
        <f>(((Kickstarter!J3421/60)/60)/24)+DATE(1970,1,1)</f>
        <v>42448.821585648147</v>
      </c>
      <c r="U3421" s="15">
        <f>(((Kickstarter!I3421/60)/60)/24)+DATE(1970,1,1)</f>
        <v>42466.895833333328</v>
      </c>
      <c r="V3421">
        <f>YEAR(T3421)</f>
        <v>2016</v>
      </c>
      <c r="W3421">
        <f>YEAR(U3421)</f>
        <v>2016</v>
      </c>
    </row>
    <row r="3422" spans="1:23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5">
        <f t="shared" si="53"/>
        <v>42405.090300925927</v>
      </c>
      <c r="L3422" t="b">
        <v>0</v>
      </c>
      <c r="M3422">
        <v>34</v>
      </c>
      <c r="N3422" t="b">
        <v>1</v>
      </c>
      <c r="O3422" t="s">
        <v>8269</v>
      </c>
      <c r="P3422" s="13">
        <v>0</v>
      </c>
      <c r="Q3422">
        <f>IFERROR(ROUND(Kickstarter!E3422/[1]Kickstarter!L3422,2),0)</f>
        <v>120.75</v>
      </c>
      <c r="R3422" s="16" t="s">
        <v>8329</v>
      </c>
      <c r="S3422" s="16" t="s">
        <v>8330</v>
      </c>
      <c r="T3422" s="15">
        <f>(((Kickstarter!J3422/60)/60)/24)+DATE(1970,1,1)</f>
        <v>42405.090300925927</v>
      </c>
      <c r="U3422" s="15">
        <f>(((Kickstarter!I3422/60)/60)/24)+DATE(1970,1,1)</f>
        <v>42414</v>
      </c>
      <c r="V3422">
        <f>YEAR(T3422)</f>
        <v>2016</v>
      </c>
      <c r="W3422">
        <f>YEAR(U3422)</f>
        <v>2016</v>
      </c>
    </row>
    <row r="3423" spans="1:23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5">
        <f t="shared" si="53"/>
        <v>42037.791238425925</v>
      </c>
      <c r="L3423" t="b">
        <v>0</v>
      </c>
      <c r="M3423">
        <v>98</v>
      </c>
      <c r="N3423" t="b">
        <v>1</v>
      </c>
      <c r="O3423" t="s">
        <v>8269</v>
      </c>
      <c r="P3423" s="13">
        <v>0</v>
      </c>
      <c r="Q3423">
        <f>IFERROR(ROUND(Kickstarter!E3423/[1]Kickstarter!L3423,2),0)</f>
        <v>1123.8900000000001</v>
      </c>
      <c r="R3423" s="16" t="s">
        <v>8310</v>
      </c>
      <c r="S3423" s="16" t="s">
        <v>8309</v>
      </c>
      <c r="T3423" s="15">
        <f>(((Kickstarter!J3423/60)/60)/24)+DATE(1970,1,1)</f>
        <v>42037.791238425925</v>
      </c>
      <c r="U3423" s="15">
        <f>(((Kickstarter!I3423/60)/60)/24)+DATE(1970,1,1)</f>
        <v>42067.791238425925</v>
      </c>
      <c r="V3423">
        <f>YEAR(T3423)</f>
        <v>2015</v>
      </c>
      <c r="W3423">
        <f>YEAR(U3423)</f>
        <v>2015</v>
      </c>
    </row>
    <row r="3424" spans="1:23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5">
        <f t="shared" si="53"/>
        <v>42323.562222222223</v>
      </c>
      <c r="L3424" t="b">
        <v>0</v>
      </c>
      <c r="M3424">
        <v>46</v>
      </c>
      <c r="N3424" t="b">
        <v>1</v>
      </c>
      <c r="O3424" t="s">
        <v>8269</v>
      </c>
      <c r="P3424" s="13">
        <v>0</v>
      </c>
      <c r="Q3424">
        <f>IFERROR(ROUND(Kickstarter!E3424/[1]Kickstarter!L3424,2),0)</f>
        <v>181.83</v>
      </c>
      <c r="R3424" s="16" t="s">
        <v>8329</v>
      </c>
      <c r="S3424" s="16" t="s">
        <v>8330</v>
      </c>
      <c r="T3424" s="15">
        <f>(((Kickstarter!J3424/60)/60)/24)+DATE(1970,1,1)</f>
        <v>42323.562222222223</v>
      </c>
      <c r="U3424" s="15">
        <f>(((Kickstarter!I3424/60)/60)/24)+DATE(1970,1,1)</f>
        <v>42352</v>
      </c>
      <c r="V3424">
        <f>YEAR(T3424)</f>
        <v>2015</v>
      </c>
      <c r="W3424">
        <f>YEAR(U3424)</f>
        <v>2015</v>
      </c>
    </row>
    <row r="3425" spans="1:23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5">
        <f t="shared" si="53"/>
        <v>42088.911354166667</v>
      </c>
      <c r="L3425" t="b">
        <v>0</v>
      </c>
      <c r="M3425">
        <v>10</v>
      </c>
      <c r="N3425" t="b">
        <v>1</v>
      </c>
      <c r="O3425" t="s">
        <v>8269</v>
      </c>
      <c r="P3425" s="13">
        <v>0</v>
      </c>
      <c r="Q3425">
        <f>IFERROR(ROUND(Kickstarter!E3425/[1]Kickstarter!L3425,2),0)</f>
        <v>10.94</v>
      </c>
      <c r="R3425" s="16" t="s">
        <v>8315</v>
      </c>
      <c r="S3425" s="16" t="s">
        <v>8321</v>
      </c>
      <c r="T3425" s="15">
        <f>(((Kickstarter!J3425/60)/60)/24)+DATE(1970,1,1)</f>
        <v>42088.911354166667</v>
      </c>
      <c r="U3425" s="15">
        <f>(((Kickstarter!I3425/60)/60)/24)+DATE(1970,1,1)</f>
        <v>42118.911354166667</v>
      </c>
      <c r="V3425">
        <f>YEAR(T3425)</f>
        <v>2015</v>
      </c>
      <c r="W3425">
        <f>YEAR(U3425)</f>
        <v>2015</v>
      </c>
    </row>
    <row r="3426" spans="1:23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5">
        <f t="shared" si="53"/>
        <v>42018.676898148144</v>
      </c>
      <c r="L3426" t="b">
        <v>0</v>
      </c>
      <c r="M3426">
        <v>76</v>
      </c>
      <c r="N3426" t="b">
        <v>1</v>
      </c>
      <c r="O3426" t="s">
        <v>8269</v>
      </c>
      <c r="P3426" s="13">
        <v>0</v>
      </c>
      <c r="Q3426">
        <f>IFERROR(ROUND(Kickstarter!E3426/[1]Kickstarter!L3426,2),0)</f>
        <v>414.33</v>
      </c>
      <c r="R3426" s="16" t="s">
        <v>8329</v>
      </c>
      <c r="S3426" s="16" t="s">
        <v>8330</v>
      </c>
      <c r="T3426" s="15">
        <f>(((Kickstarter!J3426/60)/60)/24)+DATE(1970,1,1)</f>
        <v>42018.676898148144</v>
      </c>
      <c r="U3426" s="15">
        <f>(((Kickstarter!I3426/60)/60)/24)+DATE(1970,1,1)</f>
        <v>42040.290972222225</v>
      </c>
      <c r="V3426">
        <f>YEAR(T3426)</f>
        <v>2015</v>
      </c>
      <c r="W3426">
        <f>YEAR(U3426)</f>
        <v>2015</v>
      </c>
    </row>
    <row r="3427" spans="1:23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5">
        <f t="shared" si="53"/>
        <v>41884.617314814815</v>
      </c>
      <c r="L3427" t="b">
        <v>0</v>
      </c>
      <c r="M3427">
        <v>104</v>
      </c>
      <c r="N3427" t="b">
        <v>1</v>
      </c>
      <c r="O3427" t="s">
        <v>8269</v>
      </c>
      <c r="P3427" s="13">
        <v>0</v>
      </c>
      <c r="Q3427">
        <f>IFERROR(ROUND(Kickstarter!E3427/[1]Kickstarter!L3427,2),0)</f>
        <v>551.63</v>
      </c>
      <c r="R3427" s="16" t="s">
        <v>8335</v>
      </c>
      <c r="S3427" s="16" t="s">
        <v>8338</v>
      </c>
      <c r="T3427" s="15">
        <f>(((Kickstarter!J3427/60)/60)/24)+DATE(1970,1,1)</f>
        <v>41884.617314814815</v>
      </c>
      <c r="U3427" s="15">
        <f>(((Kickstarter!I3427/60)/60)/24)+DATE(1970,1,1)</f>
        <v>41916.617314814815</v>
      </c>
      <c r="V3427">
        <f>YEAR(T3427)</f>
        <v>2014</v>
      </c>
      <c r="W3427">
        <f>YEAR(U3427)</f>
        <v>2014</v>
      </c>
    </row>
    <row r="3428" spans="1:23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5">
        <f t="shared" si="53"/>
        <v>41884.056747685187</v>
      </c>
      <c r="L3428" t="b">
        <v>0</v>
      </c>
      <c r="M3428">
        <v>87</v>
      </c>
      <c r="N3428" t="b">
        <v>1</v>
      </c>
      <c r="O3428" t="s">
        <v>8269</v>
      </c>
      <c r="P3428" s="13">
        <v>0</v>
      </c>
      <c r="Q3428">
        <f>IFERROR(ROUND(Kickstarter!E3428/[1]Kickstarter!L3428,2),0)</f>
        <v>126.72</v>
      </c>
      <c r="R3428" s="16" t="s">
        <v>8310</v>
      </c>
      <c r="S3428" s="16" t="s">
        <v>8309</v>
      </c>
      <c r="T3428" s="15">
        <f>(((Kickstarter!J3428/60)/60)/24)+DATE(1970,1,1)</f>
        <v>41884.056747685187</v>
      </c>
      <c r="U3428" s="15">
        <f>(((Kickstarter!I3428/60)/60)/24)+DATE(1970,1,1)</f>
        <v>41903.083333333336</v>
      </c>
      <c r="V3428">
        <f>YEAR(T3428)</f>
        <v>2014</v>
      </c>
      <c r="W3428">
        <f>YEAR(U3428)</f>
        <v>2014</v>
      </c>
    </row>
    <row r="3429" spans="1:23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5">
        <f t="shared" si="53"/>
        <v>41792.645277777774</v>
      </c>
      <c r="L3429" t="b">
        <v>0</v>
      </c>
      <c r="M3429">
        <v>29</v>
      </c>
      <c r="N3429" t="b">
        <v>1</v>
      </c>
      <c r="O3429" t="s">
        <v>8269</v>
      </c>
      <c r="P3429" s="13">
        <v>0</v>
      </c>
      <c r="Q3429">
        <f>IFERROR(ROUND(Kickstarter!E3429/[1]Kickstarter!L3429,2),0)</f>
        <v>53.57</v>
      </c>
      <c r="R3429" s="16" t="s">
        <v>8308</v>
      </c>
      <c r="S3429" s="16" t="s">
        <v>8332</v>
      </c>
      <c r="T3429" s="15">
        <f>(((Kickstarter!J3429/60)/60)/24)+DATE(1970,1,1)</f>
        <v>41792.645277777774</v>
      </c>
      <c r="U3429" s="15">
        <f>(((Kickstarter!I3429/60)/60)/24)+DATE(1970,1,1)</f>
        <v>41822.645277777774</v>
      </c>
      <c r="V3429">
        <f>YEAR(T3429)</f>
        <v>2014</v>
      </c>
      <c r="W3429">
        <f>YEAR(U3429)</f>
        <v>2014</v>
      </c>
    </row>
    <row r="3430" spans="1:23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5">
        <f t="shared" si="53"/>
        <v>42038.720451388886</v>
      </c>
      <c r="L3430" t="b">
        <v>0</v>
      </c>
      <c r="M3430">
        <v>51</v>
      </c>
      <c r="N3430" t="b">
        <v>1</v>
      </c>
      <c r="O3430" t="s">
        <v>8269</v>
      </c>
      <c r="P3430" s="13">
        <v>0</v>
      </c>
      <c r="Q3430">
        <f>IFERROR(ROUND(Kickstarter!E3430/[1]Kickstarter!L3430,2),0)</f>
        <v>114.17</v>
      </c>
      <c r="R3430" s="16" t="s">
        <v>8318</v>
      </c>
      <c r="S3430" s="16" t="s">
        <v>8333</v>
      </c>
      <c r="T3430" s="15">
        <f>(((Kickstarter!J3430/60)/60)/24)+DATE(1970,1,1)</f>
        <v>42038.720451388886</v>
      </c>
      <c r="U3430" s="15">
        <f>(((Kickstarter!I3430/60)/60)/24)+DATE(1970,1,1)</f>
        <v>42063.708333333328</v>
      </c>
      <c r="V3430">
        <f>YEAR(T3430)</f>
        <v>2015</v>
      </c>
      <c r="W3430">
        <f>YEAR(U3430)</f>
        <v>2015</v>
      </c>
    </row>
    <row r="3431" spans="1:23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5">
        <f t="shared" si="53"/>
        <v>42662.021539351852</v>
      </c>
      <c r="L3431" t="b">
        <v>0</v>
      </c>
      <c r="M3431">
        <v>12</v>
      </c>
      <c r="N3431" t="b">
        <v>1</v>
      </c>
      <c r="O3431" t="s">
        <v>8269</v>
      </c>
      <c r="P3431" s="13">
        <v>0</v>
      </c>
      <c r="Q3431">
        <f>IFERROR(ROUND(Kickstarter!E3431/[1]Kickstarter!L3431,2),0)</f>
        <v>13.93</v>
      </c>
      <c r="R3431" s="16" t="s">
        <v>8315</v>
      </c>
      <c r="S3431" s="16" t="s">
        <v>8321</v>
      </c>
      <c r="T3431" s="15">
        <f>(((Kickstarter!J3431/60)/60)/24)+DATE(1970,1,1)</f>
        <v>42662.021539351852</v>
      </c>
      <c r="U3431" s="15">
        <f>(((Kickstarter!I3431/60)/60)/24)+DATE(1970,1,1)</f>
        <v>42676.021539351852</v>
      </c>
      <c r="V3431">
        <f>YEAR(T3431)</f>
        <v>2016</v>
      </c>
      <c r="W3431">
        <f>YEAR(U3431)</f>
        <v>2016</v>
      </c>
    </row>
    <row r="3432" spans="1:23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5">
        <f t="shared" si="53"/>
        <v>41820.945613425924</v>
      </c>
      <c r="L3432" t="b">
        <v>0</v>
      </c>
      <c r="M3432">
        <v>72</v>
      </c>
      <c r="N3432" t="b">
        <v>1</v>
      </c>
      <c r="O3432" t="s">
        <v>8269</v>
      </c>
      <c r="P3432" s="13">
        <v>0</v>
      </c>
      <c r="Q3432">
        <f>IFERROR(ROUND(Kickstarter!E3432/[1]Kickstarter!L3432,2),0)</f>
        <v>90.46</v>
      </c>
      <c r="R3432" s="16" t="s">
        <v>8329</v>
      </c>
      <c r="S3432" s="16" t="s">
        <v>8330</v>
      </c>
      <c r="T3432" s="15">
        <f>(((Kickstarter!J3432/60)/60)/24)+DATE(1970,1,1)</f>
        <v>41820.945613425924</v>
      </c>
      <c r="U3432" s="15">
        <f>(((Kickstarter!I3432/60)/60)/24)+DATE(1970,1,1)</f>
        <v>41850.945613425924</v>
      </c>
      <c r="V3432">
        <f>YEAR(T3432)</f>
        <v>2014</v>
      </c>
      <c r="W3432">
        <f>YEAR(U3432)</f>
        <v>2014</v>
      </c>
    </row>
    <row r="3433" spans="1:23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5">
        <f t="shared" si="53"/>
        <v>41839.730937500004</v>
      </c>
      <c r="L3433" t="b">
        <v>0</v>
      </c>
      <c r="M3433">
        <v>21</v>
      </c>
      <c r="N3433" t="b">
        <v>1</v>
      </c>
      <c r="O3433" t="s">
        <v>8269</v>
      </c>
      <c r="P3433" s="13">
        <v>0</v>
      </c>
      <c r="Q3433">
        <f>IFERROR(ROUND(Kickstarter!E3433/[1]Kickstarter!L3433,2),0)</f>
        <v>111.11</v>
      </c>
      <c r="R3433" s="16" t="s">
        <v>8315</v>
      </c>
      <c r="S3433" s="16" t="s">
        <v>8321</v>
      </c>
      <c r="T3433" s="15">
        <f>(((Kickstarter!J3433/60)/60)/24)+DATE(1970,1,1)</f>
        <v>41839.730937500004</v>
      </c>
      <c r="U3433" s="15">
        <f>(((Kickstarter!I3433/60)/60)/24)+DATE(1970,1,1)</f>
        <v>41869.730937500004</v>
      </c>
      <c r="V3433">
        <f>YEAR(T3433)</f>
        <v>2014</v>
      </c>
      <c r="W3433">
        <f>YEAR(U3433)</f>
        <v>2014</v>
      </c>
    </row>
    <row r="3434" spans="1:23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5">
        <f t="shared" si="53"/>
        <v>42380.581180555557</v>
      </c>
      <c r="L3434" t="b">
        <v>0</v>
      </c>
      <c r="M3434">
        <v>42</v>
      </c>
      <c r="N3434" t="b">
        <v>1</v>
      </c>
      <c r="O3434" t="s">
        <v>8269</v>
      </c>
      <c r="P3434" s="13">
        <v>0</v>
      </c>
      <c r="Q3434">
        <f>IFERROR(ROUND(Kickstarter!E3434/[1]Kickstarter!L3434,2),0)</f>
        <v>156.63999999999999</v>
      </c>
      <c r="R3434" s="16" t="s">
        <v>8324</v>
      </c>
      <c r="S3434" s="16" t="s">
        <v>8327</v>
      </c>
      <c r="T3434" s="15">
        <f>(((Kickstarter!J3434/60)/60)/24)+DATE(1970,1,1)</f>
        <v>42380.581180555557</v>
      </c>
      <c r="U3434" s="15">
        <f>(((Kickstarter!I3434/60)/60)/24)+DATE(1970,1,1)</f>
        <v>42405.916666666672</v>
      </c>
      <c r="V3434">
        <f>YEAR(T3434)</f>
        <v>2016</v>
      </c>
      <c r="W3434">
        <f>YEAR(U3434)</f>
        <v>2016</v>
      </c>
    </row>
    <row r="3435" spans="1:23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5">
        <f t="shared" si="53"/>
        <v>41776.06313657407</v>
      </c>
      <c r="L3435" t="b">
        <v>0</v>
      </c>
      <c r="M3435">
        <v>71</v>
      </c>
      <c r="N3435" t="b">
        <v>1</v>
      </c>
      <c r="O3435" t="s">
        <v>8269</v>
      </c>
      <c r="P3435" s="13">
        <v>0</v>
      </c>
      <c r="Q3435">
        <f>IFERROR(ROUND(Kickstarter!E3435/[1]Kickstarter!L3435,2),0)</f>
        <v>190.5</v>
      </c>
      <c r="R3435" s="16" t="s">
        <v>8310</v>
      </c>
      <c r="S3435" s="16" t="s">
        <v>8311</v>
      </c>
      <c r="T3435" s="15">
        <f>(((Kickstarter!J3435/60)/60)/24)+DATE(1970,1,1)</f>
        <v>41776.063136574077</v>
      </c>
      <c r="U3435" s="15">
        <f>(((Kickstarter!I3435/60)/60)/24)+DATE(1970,1,1)</f>
        <v>41807.125</v>
      </c>
      <c r="V3435">
        <f>YEAR(T3435)</f>
        <v>2014</v>
      </c>
      <c r="W3435">
        <f>YEAR(U3435)</f>
        <v>2014</v>
      </c>
    </row>
    <row r="3436" spans="1:23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5">
        <f t="shared" si="53"/>
        <v>41800.380428240736</v>
      </c>
      <c r="L3436" t="b">
        <v>0</v>
      </c>
      <c r="M3436">
        <v>168</v>
      </c>
      <c r="N3436" t="b">
        <v>1</v>
      </c>
      <c r="O3436" t="s">
        <v>8269</v>
      </c>
      <c r="P3436" s="13">
        <v>0</v>
      </c>
      <c r="Q3436">
        <f>IFERROR(ROUND(Kickstarter!E3436/[1]Kickstarter!L3436,2),0)</f>
        <v>127.17</v>
      </c>
      <c r="R3436" s="16" t="s">
        <v>8335</v>
      </c>
      <c r="S3436" s="16" t="s">
        <v>8338</v>
      </c>
      <c r="T3436" s="15">
        <f>(((Kickstarter!J3436/60)/60)/24)+DATE(1970,1,1)</f>
        <v>41800.380428240744</v>
      </c>
      <c r="U3436" s="15">
        <f>(((Kickstarter!I3436/60)/60)/24)+DATE(1970,1,1)</f>
        <v>41830.380428240744</v>
      </c>
      <c r="V3436">
        <f>YEAR(T3436)</f>
        <v>2014</v>
      </c>
      <c r="W3436">
        <f>YEAR(U3436)</f>
        <v>2014</v>
      </c>
    </row>
    <row r="3437" spans="1:23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5">
        <f t="shared" si="53"/>
        <v>42572.61681712963</v>
      </c>
      <c r="L3437" t="b">
        <v>0</v>
      </c>
      <c r="M3437">
        <v>19</v>
      </c>
      <c r="N3437" t="b">
        <v>1</v>
      </c>
      <c r="O3437" t="s">
        <v>8269</v>
      </c>
      <c r="P3437" s="13">
        <v>0</v>
      </c>
      <c r="Q3437">
        <f>IFERROR(ROUND(Kickstarter!E3437/[1]Kickstarter!L3437,2),0)</f>
        <v>70</v>
      </c>
      <c r="R3437" s="16" t="s">
        <v>8335</v>
      </c>
      <c r="S3437" s="16" t="s">
        <v>8334</v>
      </c>
      <c r="T3437" s="15">
        <f>(((Kickstarter!J3437/60)/60)/24)+DATE(1970,1,1)</f>
        <v>42572.61681712963</v>
      </c>
      <c r="U3437" s="15">
        <f>(((Kickstarter!I3437/60)/60)/24)+DATE(1970,1,1)</f>
        <v>42589.125</v>
      </c>
      <c r="V3437">
        <f>YEAR(T3437)</f>
        <v>2016</v>
      </c>
      <c r="W3437">
        <f>YEAR(U3437)</f>
        <v>2016</v>
      </c>
    </row>
    <row r="3438" spans="1:23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5">
        <f t="shared" si="53"/>
        <v>41851.541585648149</v>
      </c>
      <c r="L3438" t="b">
        <v>0</v>
      </c>
      <c r="M3438">
        <v>37</v>
      </c>
      <c r="N3438" t="b">
        <v>1</v>
      </c>
      <c r="O3438" t="s">
        <v>8269</v>
      </c>
      <c r="P3438" s="13">
        <v>0</v>
      </c>
      <c r="Q3438">
        <f>IFERROR(ROUND(Kickstarter!E3438/[1]Kickstarter!L3438,2),0)</f>
        <v>407.31</v>
      </c>
      <c r="R3438" s="16" t="s">
        <v>8335</v>
      </c>
      <c r="S3438" s="16" t="s">
        <v>8334</v>
      </c>
      <c r="T3438" s="15">
        <f>(((Kickstarter!J3438/60)/60)/24)+DATE(1970,1,1)</f>
        <v>41851.541585648149</v>
      </c>
      <c r="U3438" s="15">
        <f>(((Kickstarter!I3438/60)/60)/24)+DATE(1970,1,1)</f>
        <v>41872.686111111114</v>
      </c>
      <c r="V3438">
        <f>YEAR(T3438)</f>
        <v>2014</v>
      </c>
      <c r="W3438">
        <f>YEAR(U3438)</f>
        <v>2014</v>
      </c>
    </row>
    <row r="3439" spans="1:23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5">
        <f t="shared" si="53"/>
        <v>42205.710879629631</v>
      </c>
      <c r="L3439" t="b">
        <v>0</v>
      </c>
      <c r="M3439">
        <v>36</v>
      </c>
      <c r="N3439" t="b">
        <v>1</v>
      </c>
      <c r="O3439" t="s">
        <v>8269</v>
      </c>
      <c r="P3439" s="13">
        <v>0</v>
      </c>
      <c r="Q3439">
        <f>IFERROR(ROUND(Kickstarter!E3439/[1]Kickstarter!L3439,2),0)</f>
        <v>189.38</v>
      </c>
      <c r="R3439" s="16" t="s">
        <v>8329</v>
      </c>
      <c r="S3439" s="16" t="s">
        <v>8328</v>
      </c>
      <c r="T3439" s="15">
        <f>(((Kickstarter!J3439/60)/60)/24)+DATE(1970,1,1)</f>
        <v>42205.710879629631</v>
      </c>
      <c r="U3439" s="15">
        <f>(((Kickstarter!I3439/60)/60)/24)+DATE(1970,1,1)</f>
        <v>42235.710879629631</v>
      </c>
      <c r="V3439">
        <f>YEAR(T3439)</f>
        <v>2015</v>
      </c>
      <c r="W3439">
        <f>YEAR(U3439)</f>
        <v>2015</v>
      </c>
    </row>
    <row r="3440" spans="1:23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5">
        <f t="shared" si="53"/>
        <v>42100.927858796298</v>
      </c>
      <c r="L3440" t="b">
        <v>0</v>
      </c>
      <c r="M3440">
        <v>14</v>
      </c>
      <c r="N3440" t="b">
        <v>1</v>
      </c>
      <c r="O3440" t="s">
        <v>8269</v>
      </c>
      <c r="P3440" s="13">
        <v>0</v>
      </c>
      <c r="Q3440">
        <f>IFERROR(ROUND(Kickstarter!E3440/[1]Kickstarter!L3440,2),0)</f>
        <v>108.54</v>
      </c>
      <c r="R3440" s="16" t="s">
        <v>8329</v>
      </c>
      <c r="S3440" s="16" t="s">
        <v>8330</v>
      </c>
      <c r="T3440" s="15">
        <f>(((Kickstarter!J3440/60)/60)/24)+DATE(1970,1,1)</f>
        <v>42100.927858796291</v>
      </c>
      <c r="U3440" s="15">
        <f>(((Kickstarter!I3440/60)/60)/24)+DATE(1970,1,1)</f>
        <v>42126.875</v>
      </c>
      <c r="V3440">
        <f>YEAR(T3440)</f>
        <v>2015</v>
      </c>
      <c r="W3440">
        <f>YEAR(U3440)</f>
        <v>2015</v>
      </c>
    </row>
    <row r="3441" spans="1:23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5">
        <f t="shared" si="53"/>
        <v>42374.911226851851</v>
      </c>
      <c r="L3441" t="b">
        <v>0</v>
      </c>
      <c r="M3441">
        <v>18</v>
      </c>
      <c r="N3441" t="b">
        <v>1</v>
      </c>
      <c r="O3441" t="s">
        <v>8269</v>
      </c>
      <c r="P3441" s="13">
        <v>0</v>
      </c>
      <c r="Q3441">
        <f>IFERROR(ROUND(Kickstarter!E3441/[1]Kickstarter!L3441,2),0)</f>
        <v>107.74</v>
      </c>
      <c r="R3441" s="16" t="s">
        <v>8324</v>
      </c>
      <c r="S3441" s="16" t="s">
        <v>8339</v>
      </c>
      <c r="T3441" s="15">
        <f>(((Kickstarter!J3441/60)/60)/24)+DATE(1970,1,1)</f>
        <v>42374.911226851851</v>
      </c>
      <c r="U3441" s="15">
        <f>(((Kickstarter!I3441/60)/60)/24)+DATE(1970,1,1)</f>
        <v>42388.207638888889</v>
      </c>
      <c r="V3441">
        <f>YEAR(T3441)</f>
        <v>2016</v>
      </c>
      <c r="W3441">
        <f>YEAR(U3441)</f>
        <v>2016</v>
      </c>
    </row>
    <row r="3442" spans="1:23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5">
        <f t="shared" si="53"/>
        <v>41809.12300925926</v>
      </c>
      <c r="L3442" t="b">
        <v>0</v>
      </c>
      <c r="M3442">
        <v>82</v>
      </c>
      <c r="N3442" t="b">
        <v>1</v>
      </c>
      <c r="O3442" t="s">
        <v>8269</v>
      </c>
      <c r="P3442" s="13">
        <v>0</v>
      </c>
      <c r="Q3442">
        <f>IFERROR(ROUND(Kickstarter!E3442/[1]Kickstarter!L3442,2),0)</f>
        <v>219.21</v>
      </c>
      <c r="R3442" s="16" t="s">
        <v>8315</v>
      </c>
      <c r="S3442" s="16" t="s">
        <v>8321</v>
      </c>
      <c r="T3442" s="15">
        <f>(((Kickstarter!J3442/60)/60)/24)+DATE(1970,1,1)</f>
        <v>41809.12300925926</v>
      </c>
      <c r="U3442" s="15">
        <f>(((Kickstarter!I3442/60)/60)/24)+DATE(1970,1,1)</f>
        <v>41831.677083333336</v>
      </c>
      <c r="V3442">
        <f>YEAR(T3442)</f>
        <v>2014</v>
      </c>
      <c r="W3442">
        <f>YEAR(U3442)</f>
        <v>2014</v>
      </c>
    </row>
    <row r="3443" spans="1:23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5">
        <f t="shared" si="53"/>
        <v>42294.429641203707</v>
      </c>
      <c r="L3443" t="b">
        <v>0</v>
      </c>
      <c r="M3443">
        <v>43</v>
      </c>
      <c r="N3443" t="b">
        <v>1</v>
      </c>
      <c r="O3443" t="s">
        <v>8269</v>
      </c>
      <c r="P3443" s="13">
        <v>0</v>
      </c>
      <c r="Q3443">
        <f>IFERROR(ROUND(Kickstarter!E3443/[1]Kickstarter!L3443,2),0)</f>
        <v>62.56</v>
      </c>
      <c r="R3443" s="16" t="s">
        <v>8308</v>
      </c>
      <c r="S3443" s="16" t="s">
        <v>8307</v>
      </c>
      <c r="T3443" s="15">
        <f>(((Kickstarter!J3443/60)/60)/24)+DATE(1970,1,1)</f>
        <v>42294.429641203707</v>
      </c>
      <c r="U3443" s="15">
        <f>(((Kickstarter!I3443/60)/60)/24)+DATE(1970,1,1)</f>
        <v>42321.845138888893</v>
      </c>
      <c r="V3443">
        <f>YEAR(T3443)</f>
        <v>2015</v>
      </c>
      <c r="W3443">
        <f>YEAR(U3443)</f>
        <v>2015</v>
      </c>
    </row>
    <row r="3444" spans="1:23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5">
        <f t="shared" si="53"/>
        <v>42124.841111111113</v>
      </c>
      <c r="L3444" t="b">
        <v>0</v>
      </c>
      <c r="M3444">
        <v>8</v>
      </c>
      <c r="N3444" t="b">
        <v>1</v>
      </c>
      <c r="O3444" t="s">
        <v>8269</v>
      </c>
      <c r="P3444" s="13">
        <v>0</v>
      </c>
      <c r="Q3444">
        <f>IFERROR(ROUND(Kickstarter!E3444/[1]Kickstarter!L3444,2),0)</f>
        <v>20.83</v>
      </c>
      <c r="R3444" s="16" t="s">
        <v>8315</v>
      </c>
      <c r="S3444" s="16" t="s">
        <v>8321</v>
      </c>
      <c r="T3444" s="15">
        <f>(((Kickstarter!J3444/60)/60)/24)+DATE(1970,1,1)</f>
        <v>42124.841111111105</v>
      </c>
      <c r="U3444" s="15">
        <f>(((Kickstarter!I3444/60)/60)/24)+DATE(1970,1,1)</f>
        <v>42154.841111111105</v>
      </c>
      <c r="V3444">
        <f>YEAR(T3444)</f>
        <v>2015</v>
      </c>
      <c r="W3444">
        <f>YEAR(U3444)</f>
        <v>2015</v>
      </c>
    </row>
    <row r="3445" spans="1:23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5">
        <f t="shared" si="53"/>
        <v>41861.524837962963</v>
      </c>
      <c r="L3445" t="b">
        <v>0</v>
      </c>
      <c r="M3445">
        <v>45</v>
      </c>
      <c r="N3445" t="b">
        <v>1</v>
      </c>
      <c r="O3445" t="s">
        <v>8269</v>
      </c>
      <c r="P3445" s="13">
        <v>0</v>
      </c>
      <c r="Q3445">
        <f>IFERROR(ROUND(Kickstarter!E3445/[1]Kickstarter!L3445,2),0)</f>
        <v>109.12</v>
      </c>
      <c r="R3445" s="16" t="s">
        <v>8310</v>
      </c>
      <c r="S3445" s="16" t="s">
        <v>8309</v>
      </c>
      <c r="T3445" s="15">
        <f>(((Kickstarter!J3445/60)/60)/24)+DATE(1970,1,1)</f>
        <v>41861.524837962963</v>
      </c>
      <c r="U3445" s="15">
        <f>(((Kickstarter!I3445/60)/60)/24)+DATE(1970,1,1)</f>
        <v>41891.524837962963</v>
      </c>
      <c r="V3445">
        <f>YEAR(T3445)</f>
        <v>2014</v>
      </c>
      <c r="W3445">
        <f>YEAR(U3445)</f>
        <v>2014</v>
      </c>
    </row>
    <row r="3446" spans="1:23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5">
        <f t="shared" si="53"/>
        <v>42521.291504629626</v>
      </c>
      <c r="L3446" t="b">
        <v>0</v>
      </c>
      <c r="M3446">
        <v>20</v>
      </c>
      <c r="N3446" t="b">
        <v>1</v>
      </c>
      <c r="O3446" t="s">
        <v>8269</v>
      </c>
      <c r="P3446" s="13">
        <v>0</v>
      </c>
      <c r="Q3446">
        <f>IFERROR(ROUND(Kickstarter!E3446/[1]Kickstarter!L3446,2),0)</f>
        <v>54.19</v>
      </c>
      <c r="R3446" s="16" t="s">
        <v>8313</v>
      </c>
      <c r="S3446" s="16" t="s">
        <v>8322</v>
      </c>
      <c r="T3446" s="15">
        <f>(((Kickstarter!J3446/60)/60)/24)+DATE(1970,1,1)</f>
        <v>42521.291504629626</v>
      </c>
      <c r="U3446" s="15">
        <f>(((Kickstarter!I3446/60)/60)/24)+DATE(1970,1,1)</f>
        <v>42529.582638888889</v>
      </c>
      <c r="V3446">
        <f>YEAR(T3446)</f>
        <v>2016</v>
      </c>
      <c r="W3446">
        <f>YEAR(U3446)</f>
        <v>2016</v>
      </c>
    </row>
    <row r="3447" spans="1:23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5">
        <f t="shared" si="53"/>
        <v>42272.530509259261</v>
      </c>
      <c r="L3447" t="b">
        <v>0</v>
      </c>
      <c r="M3447">
        <v>31</v>
      </c>
      <c r="N3447" t="b">
        <v>1</v>
      </c>
      <c r="O3447" t="s">
        <v>8269</v>
      </c>
      <c r="P3447" s="13">
        <v>0</v>
      </c>
      <c r="Q3447">
        <f>IFERROR(ROUND(Kickstarter!E3447/[1]Kickstarter!L3447,2),0)</f>
        <v>9.9499999999999993</v>
      </c>
      <c r="R3447" s="16" t="s">
        <v>8315</v>
      </c>
      <c r="S3447" s="16" t="s">
        <v>8321</v>
      </c>
      <c r="T3447" s="15">
        <f>(((Kickstarter!J3447/60)/60)/24)+DATE(1970,1,1)</f>
        <v>42272.530509259261</v>
      </c>
      <c r="U3447" s="15">
        <f>(((Kickstarter!I3447/60)/60)/24)+DATE(1970,1,1)</f>
        <v>42300.530509259261</v>
      </c>
      <c r="V3447">
        <f>YEAR(T3447)</f>
        <v>2015</v>
      </c>
      <c r="W3447">
        <f>YEAR(U3447)</f>
        <v>2015</v>
      </c>
    </row>
    <row r="3448" spans="1:23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5">
        <f t="shared" si="53"/>
        <v>42016.832465277781</v>
      </c>
      <c r="L3448" t="b">
        <v>0</v>
      </c>
      <c r="M3448">
        <v>25</v>
      </c>
      <c r="N3448" t="b">
        <v>1</v>
      </c>
      <c r="O3448" t="s">
        <v>8269</v>
      </c>
      <c r="P3448" s="13">
        <v>0</v>
      </c>
      <c r="Q3448">
        <f>IFERROR(ROUND(Kickstarter!E3448/[1]Kickstarter!L3448,2),0)</f>
        <v>180.33</v>
      </c>
      <c r="R3448" s="16" t="s">
        <v>8310</v>
      </c>
      <c r="S3448" s="16" t="s">
        <v>8309</v>
      </c>
      <c r="T3448" s="15">
        <f>(((Kickstarter!J3448/60)/60)/24)+DATE(1970,1,1)</f>
        <v>42016.832465277781</v>
      </c>
      <c r="U3448" s="15">
        <f>(((Kickstarter!I3448/60)/60)/24)+DATE(1970,1,1)</f>
        <v>42040.513888888891</v>
      </c>
      <c r="V3448">
        <f>YEAR(T3448)</f>
        <v>2015</v>
      </c>
      <c r="W3448">
        <f>YEAR(U3448)</f>
        <v>2015</v>
      </c>
    </row>
    <row r="3449" spans="1:23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5">
        <f t="shared" si="53"/>
        <v>42402.889027777783</v>
      </c>
      <c r="L3449" t="b">
        <v>0</v>
      </c>
      <c r="M3449">
        <v>14</v>
      </c>
      <c r="N3449" t="b">
        <v>1</v>
      </c>
      <c r="O3449" t="s">
        <v>8269</v>
      </c>
      <c r="P3449" s="13">
        <v>0</v>
      </c>
      <c r="Q3449">
        <f>IFERROR(ROUND(Kickstarter!E3449/[1]Kickstarter!L3449,2),0)</f>
        <v>41.46</v>
      </c>
      <c r="R3449" s="16" t="s">
        <v>8318</v>
      </c>
      <c r="S3449" s="16" t="s">
        <v>8333</v>
      </c>
      <c r="T3449" s="15">
        <f>(((Kickstarter!J3449/60)/60)/24)+DATE(1970,1,1)</f>
        <v>42402.889027777783</v>
      </c>
      <c r="U3449" s="15">
        <f>(((Kickstarter!I3449/60)/60)/24)+DATE(1970,1,1)</f>
        <v>42447.847361111111</v>
      </c>
      <c r="V3449">
        <f>YEAR(T3449)</f>
        <v>2016</v>
      </c>
      <c r="W3449">
        <f>YEAR(U3449)</f>
        <v>2016</v>
      </c>
    </row>
    <row r="3450" spans="1:23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5">
        <f t="shared" si="53"/>
        <v>41960.119085648148</v>
      </c>
      <c r="L3450" t="b">
        <v>0</v>
      </c>
      <c r="M3450">
        <v>45</v>
      </c>
      <c r="N3450" t="b">
        <v>1</v>
      </c>
      <c r="O3450" t="s">
        <v>8269</v>
      </c>
      <c r="P3450" s="13">
        <v>0</v>
      </c>
      <c r="Q3450">
        <f>IFERROR(ROUND(Kickstarter!E3450/[1]Kickstarter!L3450,2),0)</f>
        <v>115.25</v>
      </c>
      <c r="R3450" s="16" t="s">
        <v>8310</v>
      </c>
      <c r="S3450" s="16" t="s">
        <v>8311</v>
      </c>
      <c r="T3450" s="15">
        <f>(((Kickstarter!J3450/60)/60)/24)+DATE(1970,1,1)</f>
        <v>41960.119085648148</v>
      </c>
      <c r="U3450" s="15">
        <f>(((Kickstarter!I3450/60)/60)/24)+DATE(1970,1,1)</f>
        <v>41990.119085648148</v>
      </c>
      <c r="V3450">
        <f>YEAR(T3450)</f>
        <v>2014</v>
      </c>
      <c r="W3450">
        <f>YEAR(U3450)</f>
        <v>2014</v>
      </c>
    </row>
    <row r="3451" spans="1:23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5">
        <f t="shared" si="53"/>
        <v>42532.052523148144</v>
      </c>
      <c r="L3451" t="b">
        <v>0</v>
      </c>
      <c r="M3451">
        <v>20</v>
      </c>
      <c r="N3451" t="b">
        <v>1</v>
      </c>
      <c r="O3451" t="s">
        <v>8269</v>
      </c>
      <c r="P3451" s="13">
        <v>0</v>
      </c>
      <c r="Q3451">
        <f>IFERROR(ROUND(Kickstarter!E3451/[1]Kickstarter!L3451,2),0)</f>
        <v>30.33</v>
      </c>
      <c r="R3451" s="16" t="s">
        <v>8308</v>
      </c>
      <c r="S3451" s="16" t="s">
        <v>8332</v>
      </c>
      <c r="T3451" s="15">
        <f>(((Kickstarter!J3451/60)/60)/24)+DATE(1970,1,1)</f>
        <v>42532.052523148144</v>
      </c>
      <c r="U3451" s="15">
        <f>(((Kickstarter!I3451/60)/60)/24)+DATE(1970,1,1)</f>
        <v>42560.166666666672</v>
      </c>
      <c r="V3451">
        <f>YEAR(T3451)</f>
        <v>2016</v>
      </c>
      <c r="W3451">
        <f>YEAR(U3451)</f>
        <v>2016</v>
      </c>
    </row>
    <row r="3452" spans="1:23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5">
        <f t="shared" si="53"/>
        <v>42036.704525462963</v>
      </c>
      <c r="L3452" t="b">
        <v>0</v>
      </c>
      <c r="M3452">
        <v>39</v>
      </c>
      <c r="N3452" t="b">
        <v>1</v>
      </c>
      <c r="O3452" t="s">
        <v>8269</v>
      </c>
      <c r="P3452" s="13">
        <v>0</v>
      </c>
      <c r="Q3452">
        <f>IFERROR(ROUND(Kickstarter!E3452/[1]Kickstarter!L3452,2),0)</f>
        <v>76</v>
      </c>
      <c r="R3452" s="16" t="s">
        <v>8310</v>
      </c>
      <c r="S3452" s="16" t="s">
        <v>8319</v>
      </c>
      <c r="T3452" s="15">
        <f>(((Kickstarter!J3452/60)/60)/24)+DATE(1970,1,1)</f>
        <v>42036.704525462963</v>
      </c>
      <c r="U3452" s="15">
        <f>(((Kickstarter!I3452/60)/60)/24)+DATE(1970,1,1)</f>
        <v>42096.662858796291</v>
      </c>
      <c r="V3452">
        <f>YEAR(T3452)</f>
        <v>2015</v>
      </c>
      <c r="W3452">
        <f>YEAR(U3452)</f>
        <v>2015</v>
      </c>
    </row>
    <row r="3453" spans="1:23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5">
        <f t="shared" si="53"/>
        <v>42088.723692129628</v>
      </c>
      <c r="L3453" t="b">
        <v>0</v>
      </c>
      <c r="M3453">
        <v>16</v>
      </c>
      <c r="N3453" t="b">
        <v>1</v>
      </c>
      <c r="O3453" t="s">
        <v>8269</v>
      </c>
      <c r="P3453" s="13">
        <v>0</v>
      </c>
      <c r="Q3453">
        <f>IFERROR(ROUND(Kickstarter!E3453/[1]Kickstarter!L3453,2),0)</f>
        <v>59.82</v>
      </c>
      <c r="R3453" s="16" t="s">
        <v>8318</v>
      </c>
      <c r="S3453" s="16" t="s">
        <v>8331</v>
      </c>
      <c r="T3453" s="15">
        <f>(((Kickstarter!J3453/60)/60)/24)+DATE(1970,1,1)</f>
        <v>42088.723692129628</v>
      </c>
      <c r="U3453" s="15">
        <f>(((Kickstarter!I3453/60)/60)/24)+DATE(1970,1,1)</f>
        <v>42115.723692129628</v>
      </c>
      <c r="V3453">
        <f>YEAR(T3453)</f>
        <v>2015</v>
      </c>
      <c r="W3453">
        <f>YEAR(U3453)</f>
        <v>2015</v>
      </c>
    </row>
    <row r="3454" spans="1:23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5">
        <f t="shared" si="53"/>
        <v>41820.639189814814</v>
      </c>
      <c r="L3454" t="b">
        <v>0</v>
      </c>
      <c r="M3454">
        <v>37</v>
      </c>
      <c r="N3454" t="b">
        <v>1</v>
      </c>
      <c r="O3454" t="s">
        <v>8269</v>
      </c>
      <c r="P3454" s="13">
        <v>0</v>
      </c>
      <c r="Q3454">
        <f>IFERROR(ROUND(Kickstarter!E3454/[1]Kickstarter!L3454,2),0)</f>
        <v>255.33</v>
      </c>
      <c r="R3454" s="16" t="s">
        <v>8313</v>
      </c>
      <c r="S3454" s="16" t="s">
        <v>8322</v>
      </c>
      <c r="T3454" s="15">
        <f>(((Kickstarter!J3454/60)/60)/24)+DATE(1970,1,1)</f>
        <v>41820.639189814814</v>
      </c>
      <c r="U3454" s="15">
        <f>(((Kickstarter!I3454/60)/60)/24)+DATE(1970,1,1)</f>
        <v>41843.165972222225</v>
      </c>
      <c r="V3454">
        <f>YEAR(T3454)</f>
        <v>2014</v>
      </c>
      <c r="W3454">
        <f>YEAR(U3454)</f>
        <v>2014</v>
      </c>
    </row>
    <row r="3455" spans="1:23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5">
        <f t="shared" si="53"/>
        <v>42535.97865740741</v>
      </c>
      <c r="L3455" t="b">
        <v>0</v>
      </c>
      <c r="M3455">
        <v>14</v>
      </c>
      <c r="N3455" t="b">
        <v>1</v>
      </c>
      <c r="O3455" t="s">
        <v>8269</v>
      </c>
      <c r="P3455" s="13">
        <v>0</v>
      </c>
      <c r="Q3455">
        <f>IFERROR(ROUND(Kickstarter!E3455/[1]Kickstarter!L3455,2),0)</f>
        <v>35</v>
      </c>
      <c r="R3455" s="16" t="s">
        <v>8308</v>
      </c>
      <c r="S3455" s="16" t="s">
        <v>8332</v>
      </c>
      <c r="T3455" s="15">
        <f>(((Kickstarter!J3455/60)/60)/24)+DATE(1970,1,1)</f>
        <v>42535.97865740741</v>
      </c>
      <c r="U3455" s="15">
        <f>(((Kickstarter!I3455/60)/60)/24)+DATE(1970,1,1)</f>
        <v>42595.97865740741</v>
      </c>
      <c r="V3455">
        <f>YEAR(T3455)</f>
        <v>2016</v>
      </c>
      <c r="W3455">
        <f>YEAR(U3455)</f>
        <v>2016</v>
      </c>
    </row>
    <row r="3456" spans="1:23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5">
        <f t="shared" si="53"/>
        <v>41821.698599537034</v>
      </c>
      <c r="L3456" t="b">
        <v>0</v>
      </c>
      <c r="M3456">
        <v>21</v>
      </c>
      <c r="N3456" t="b">
        <v>1</v>
      </c>
      <c r="O3456" t="s">
        <v>8269</v>
      </c>
      <c r="P3456" s="13">
        <v>0</v>
      </c>
      <c r="Q3456">
        <f>IFERROR(ROUND(Kickstarter!E3456/[1]Kickstarter!L3456,2),0)</f>
        <v>14.39</v>
      </c>
      <c r="R3456" s="16" t="s">
        <v>8335</v>
      </c>
      <c r="S3456" s="16" t="s">
        <v>8338</v>
      </c>
      <c r="T3456" s="15">
        <f>(((Kickstarter!J3456/60)/60)/24)+DATE(1970,1,1)</f>
        <v>41821.698599537034</v>
      </c>
      <c r="U3456" s="15">
        <f>(((Kickstarter!I3456/60)/60)/24)+DATE(1970,1,1)</f>
        <v>41851.698599537034</v>
      </c>
      <c r="V3456">
        <f>YEAR(T3456)</f>
        <v>2014</v>
      </c>
      <c r="W3456">
        <f>YEAR(U3456)</f>
        <v>2014</v>
      </c>
    </row>
    <row r="3457" spans="1:23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5">
        <f t="shared" si="53"/>
        <v>42626.7503125</v>
      </c>
      <c r="L3457" t="b">
        <v>0</v>
      </c>
      <c r="M3457">
        <v>69</v>
      </c>
      <c r="N3457" t="b">
        <v>1</v>
      </c>
      <c r="O3457" t="s">
        <v>8269</v>
      </c>
      <c r="P3457" s="13">
        <v>0</v>
      </c>
      <c r="Q3457">
        <f>IFERROR(ROUND(Kickstarter!E3457/[1]Kickstarter!L3457,2),0)</f>
        <v>718.93</v>
      </c>
      <c r="R3457" s="16" t="s">
        <v>8313</v>
      </c>
      <c r="S3457" s="16" t="s">
        <v>8322</v>
      </c>
      <c r="T3457" s="15">
        <f>(((Kickstarter!J3457/60)/60)/24)+DATE(1970,1,1)</f>
        <v>42626.7503125</v>
      </c>
      <c r="U3457" s="15">
        <f>(((Kickstarter!I3457/60)/60)/24)+DATE(1970,1,1)</f>
        <v>42656.7503125</v>
      </c>
      <c r="V3457">
        <f>YEAR(T3457)</f>
        <v>2016</v>
      </c>
      <c r="W3457">
        <f>YEAR(U3457)</f>
        <v>2016</v>
      </c>
    </row>
    <row r="3458" spans="1:23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5">
        <f t="shared" si="53"/>
        <v>41821.205636574072</v>
      </c>
      <c r="L3458" t="b">
        <v>0</v>
      </c>
      <c r="M3458">
        <v>16</v>
      </c>
      <c r="N3458" t="b">
        <v>1</v>
      </c>
      <c r="O3458" t="s">
        <v>8269</v>
      </c>
      <c r="P3458" s="13">
        <v>0</v>
      </c>
      <c r="Q3458">
        <f>IFERROR(ROUND(Kickstarter!E3458/[1]Kickstarter!L3458,2),0)</f>
        <v>185.13</v>
      </c>
      <c r="R3458" s="16" t="s">
        <v>8315</v>
      </c>
      <c r="S3458" s="16" t="s">
        <v>8321</v>
      </c>
      <c r="T3458" s="15">
        <f>(((Kickstarter!J3458/60)/60)/24)+DATE(1970,1,1)</f>
        <v>41821.205636574072</v>
      </c>
      <c r="U3458" s="15">
        <f>(((Kickstarter!I3458/60)/60)/24)+DATE(1970,1,1)</f>
        <v>41852.290972222225</v>
      </c>
      <c r="V3458">
        <f>YEAR(T3458)</f>
        <v>2014</v>
      </c>
      <c r="W3458">
        <f>YEAR(U3458)</f>
        <v>2014</v>
      </c>
    </row>
    <row r="3459" spans="1:23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5">
        <f t="shared" ref="K3459:K3522" si="54">(J3459/86400) + DATE(1970,1,1)</f>
        <v>42016.706678240742</v>
      </c>
      <c r="L3459" t="b">
        <v>0</v>
      </c>
      <c r="M3459">
        <v>55</v>
      </c>
      <c r="N3459" t="b">
        <v>1</v>
      </c>
      <c r="O3459" t="s">
        <v>8269</v>
      </c>
      <c r="P3459" s="13">
        <v>0</v>
      </c>
      <c r="Q3459">
        <f>IFERROR(ROUND(Kickstarter!E3459/[1]Kickstarter!L3459,2),0)</f>
        <v>200.29</v>
      </c>
      <c r="R3459" s="16" t="s">
        <v>8310</v>
      </c>
      <c r="S3459" s="16" t="s">
        <v>8309</v>
      </c>
      <c r="T3459" s="15">
        <f>(((Kickstarter!J3459/60)/60)/24)+DATE(1970,1,1)</f>
        <v>42016.706678240742</v>
      </c>
      <c r="U3459" s="15">
        <f>(((Kickstarter!I3459/60)/60)/24)+DATE(1970,1,1)</f>
        <v>42047.249305555553</v>
      </c>
      <c r="V3459">
        <f>YEAR(T3459)</f>
        <v>2015</v>
      </c>
      <c r="W3459">
        <f>YEAR(U3459)</f>
        <v>2015</v>
      </c>
    </row>
    <row r="3460" spans="1:23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5">
        <f t="shared" si="54"/>
        <v>42011.202581018515</v>
      </c>
      <c r="L3460" t="b">
        <v>0</v>
      </c>
      <c r="M3460">
        <v>27</v>
      </c>
      <c r="N3460" t="b">
        <v>1</v>
      </c>
      <c r="O3460" t="s">
        <v>8269</v>
      </c>
      <c r="P3460" s="13">
        <v>0</v>
      </c>
      <c r="Q3460">
        <f>IFERROR(ROUND(Kickstarter!E3460/[1]Kickstarter!L3460,2),0)</f>
        <v>64</v>
      </c>
      <c r="R3460" s="16" t="s">
        <v>8313</v>
      </c>
      <c r="S3460" s="16" t="s">
        <v>8322</v>
      </c>
      <c r="T3460" s="15">
        <f>(((Kickstarter!J3460/60)/60)/24)+DATE(1970,1,1)</f>
        <v>42011.202581018515</v>
      </c>
      <c r="U3460" s="15">
        <f>(((Kickstarter!I3460/60)/60)/24)+DATE(1970,1,1)</f>
        <v>42038.185416666667</v>
      </c>
      <c r="V3460">
        <f>YEAR(T3460)</f>
        <v>2015</v>
      </c>
      <c r="W3460">
        <f>YEAR(U3460)</f>
        <v>2015</v>
      </c>
    </row>
    <row r="3461" spans="1:23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5">
        <f t="shared" si="54"/>
        <v>42480.479861111111</v>
      </c>
      <c r="L3461" t="b">
        <v>0</v>
      </c>
      <c r="M3461">
        <v>36</v>
      </c>
      <c r="N3461" t="b">
        <v>1</v>
      </c>
      <c r="O3461" t="s">
        <v>8269</v>
      </c>
      <c r="P3461" s="13">
        <v>0</v>
      </c>
      <c r="Q3461">
        <f>IFERROR(ROUND(Kickstarter!E3461/[1]Kickstarter!L3461,2),0)</f>
        <v>48.54</v>
      </c>
      <c r="R3461" s="16" t="s">
        <v>8329</v>
      </c>
      <c r="S3461" s="16" t="s">
        <v>8330</v>
      </c>
      <c r="T3461" s="15">
        <f>(((Kickstarter!J3461/60)/60)/24)+DATE(1970,1,1)</f>
        <v>42480.479861111111</v>
      </c>
      <c r="U3461" s="15">
        <f>(((Kickstarter!I3461/60)/60)/24)+DATE(1970,1,1)</f>
        <v>42510.479861111111</v>
      </c>
      <c r="V3461">
        <f>YEAR(T3461)</f>
        <v>2016</v>
      </c>
      <c r="W3461">
        <f>YEAR(U3461)</f>
        <v>2016</v>
      </c>
    </row>
    <row r="3462" spans="1:23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5">
        <f t="shared" si="54"/>
        <v>41852.527222222227</v>
      </c>
      <c r="L3462" t="b">
        <v>0</v>
      </c>
      <c r="M3462">
        <v>19</v>
      </c>
      <c r="N3462" t="b">
        <v>1</v>
      </c>
      <c r="O3462" t="s">
        <v>8269</v>
      </c>
      <c r="P3462" s="13">
        <v>0</v>
      </c>
      <c r="Q3462">
        <f>IFERROR(ROUND(Kickstarter!E3462/[1]Kickstarter!L3462,2),0)</f>
        <v>237.5</v>
      </c>
      <c r="R3462" s="16" t="s">
        <v>8310</v>
      </c>
      <c r="S3462" s="16" t="s">
        <v>8319</v>
      </c>
      <c r="T3462" s="15">
        <f>(((Kickstarter!J3462/60)/60)/24)+DATE(1970,1,1)</f>
        <v>41852.527222222219</v>
      </c>
      <c r="U3462" s="15">
        <f>(((Kickstarter!I3462/60)/60)/24)+DATE(1970,1,1)</f>
        <v>41866.527222222219</v>
      </c>
      <c r="V3462">
        <f>YEAR(T3462)</f>
        <v>2014</v>
      </c>
      <c r="W3462">
        <f>YEAR(U3462)</f>
        <v>2014</v>
      </c>
    </row>
    <row r="3463" spans="1:23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5">
        <f t="shared" si="54"/>
        <v>42643.632858796293</v>
      </c>
      <c r="L3463" t="b">
        <v>0</v>
      </c>
      <c r="M3463">
        <v>12</v>
      </c>
      <c r="N3463" t="b">
        <v>1</v>
      </c>
      <c r="O3463" t="s">
        <v>8269</v>
      </c>
      <c r="P3463" s="13">
        <v>0</v>
      </c>
      <c r="Q3463">
        <f>IFERROR(ROUND(Kickstarter!E3463/[1]Kickstarter!L3463,2),0)</f>
        <v>49.64</v>
      </c>
      <c r="R3463" s="16" t="s">
        <v>8310</v>
      </c>
      <c r="S3463" s="16" t="s">
        <v>8309</v>
      </c>
      <c r="T3463" s="15">
        <f>(((Kickstarter!J3463/60)/60)/24)+DATE(1970,1,1)</f>
        <v>42643.632858796293</v>
      </c>
      <c r="U3463" s="15">
        <f>(((Kickstarter!I3463/60)/60)/24)+DATE(1970,1,1)</f>
        <v>42672.125</v>
      </c>
      <c r="V3463">
        <f>YEAR(T3463)</f>
        <v>2016</v>
      </c>
      <c r="W3463">
        <f>YEAR(U3463)</f>
        <v>2016</v>
      </c>
    </row>
    <row r="3464" spans="1:23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5">
        <f t="shared" si="54"/>
        <v>42179.898472222223</v>
      </c>
      <c r="L3464" t="b">
        <v>0</v>
      </c>
      <c r="M3464">
        <v>17</v>
      </c>
      <c r="N3464" t="b">
        <v>1</v>
      </c>
      <c r="O3464" t="s">
        <v>8269</v>
      </c>
      <c r="P3464" s="13">
        <v>0</v>
      </c>
      <c r="Q3464">
        <f>IFERROR(ROUND(Kickstarter!E3464/[1]Kickstarter!L3464,2),0)</f>
        <v>25.25</v>
      </c>
      <c r="R3464" s="16" t="s">
        <v>8313</v>
      </c>
      <c r="S3464" s="16" t="s">
        <v>8322</v>
      </c>
      <c r="T3464" s="15">
        <f>(((Kickstarter!J3464/60)/60)/24)+DATE(1970,1,1)</f>
        <v>42179.898472222223</v>
      </c>
      <c r="U3464" s="15">
        <f>(((Kickstarter!I3464/60)/60)/24)+DATE(1970,1,1)</f>
        <v>42195.75</v>
      </c>
      <c r="V3464">
        <f>YEAR(T3464)</f>
        <v>2015</v>
      </c>
      <c r="W3464">
        <f>YEAR(U3464)</f>
        <v>2015</v>
      </c>
    </row>
    <row r="3465" spans="1:23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5">
        <f t="shared" si="54"/>
        <v>42612.918807870374</v>
      </c>
      <c r="L3465" t="b">
        <v>0</v>
      </c>
      <c r="M3465">
        <v>114</v>
      </c>
      <c r="N3465" t="b">
        <v>1</v>
      </c>
      <c r="O3465" t="s">
        <v>8269</v>
      </c>
      <c r="P3465" s="13">
        <v>0</v>
      </c>
      <c r="Q3465">
        <f>IFERROR(ROUND(Kickstarter!E3465/[1]Kickstarter!L3465,2),0)</f>
        <v>795.23</v>
      </c>
      <c r="R3465" s="16" t="s">
        <v>8310</v>
      </c>
      <c r="S3465" s="16" t="s">
        <v>8309</v>
      </c>
      <c r="T3465" s="15">
        <f>(((Kickstarter!J3465/60)/60)/24)+DATE(1970,1,1)</f>
        <v>42612.918807870374</v>
      </c>
      <c r="U3465" s="15">
        <f>(((Kickstarter!I3465/60)/60)/24)+DATE(1970,1,1)</f>
        <v>42654.165972222225</v>
      </c>
      <c r="V3465">
        <f>YEAR(T3465)</f>
        <v>2016</v>
      </c>
      <c r="W3465">
        <f>YEAR(U3465)</f>
        <v>2016</v>
      </c>
    </row>
    <row r="3466" spans="1:23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5">
        <f t="shared" si="54"/>
        <v>42575.130057870367</v>
      </c>
      <c r="L3466" t="b">
        <v>0</v>
      </c>
      <c r="M3466">
        <v>93</v>
      </c>
      <c r="N3466" t="b">
        <v>1</v>
      </c>
      <c r="O3466" t="s">
        <v>8269</v>
      </c>
      <c r="P3466" s="13">
        <v>0</v>
      </c>
      <c r="Q3466">
        <f>IFERROR(ROUND(Kickstarter!E3466/[1]Kickstarter!L3466,2),0)</f>
        <v>393.55</v>
      </c>
      <c r="R3466" s="16" t="s">
        <v>8310</v>
      </c>
      <c r="S3466" s="16" t="s">
        <v>8311</v>
      </c>
      <c r="T3466" s="15">
        <f>(((Kickstarter!J3466/60)/60)/24)+DATE(1970,1,1)</f>
        <v>42575.130057870367</v>
      </c>
      <c r="U3466" s="15">
        <f>(((Kickstarter!I3466/60)/60)/24)+DATE(1970,1,1)</f>
        <v>42605.130057870367</v>
      </c>
      <c r="V3466">
        <f>YEAR(T3466)</f>
        <v>2016</v>
      </c>
      <c r="W3466">
        <f>YEAR(U3466)</f>
        <v>2016</v>
      </c>
    </row>
    <row r="3467" spans="1:23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5">
        <f t="shared" si="54"/>
        <v>42200.625833333332</v>
      </c>
      <c r="L3467" t="b">
        <v>0</v>
      </c>
      <c r="M3467">
        <v>36</v>
      </c>
      <c r="N3467" t="b">
        <v>1</v>
      </c>
      <c r="O3467" t="s">
        <v>8269</v>
      </c>
      <c r="P3467" s="13">
        <v>0</v>
      </c>
      <c r="Q3467">
        <f>IFERROR(ROUND(Kickstarter!E3467/[1]Kickstarter!L3467,2),0)</f>
        <v>108.42</v>
      </c>
      <c r="R3467" s="16" t="s">
        <v>8310</v>
      </c>
      <c r="S3467" s="16" t="s">
        <v>8309</v>
      </c>
      <c r="T3467" s="15">
        <f>(((Kickstarter!J3467/60)/60)/24)+DATE(1970,1,1)</f>
        <v>42200.625833333332</v>
      </c>
      <c r="U3467" s="15">
        <f>(((Kickstarter!I3467/60)/60)/24)+DATE(1970,1,1)</f>
        <v>42225.666666666672</v>
      </c>
      <c r="V3467">
        <f>YEAR(T3467)</f>
        <v>2015</v>
      </c>
      <c r="W3467">
        <f>YEAR(U3467)</f>
        <v>2015</v>
      </c>
    </row>
    <row r="3468" spans="1:23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5">
        <f t="shared" si="54"/>
        <v>42420.019097222219</v>
      </c>
      <c r="L3468" t="b">
        <v>0</v>
      </c>
      <c r="M3468">
        <v>61</v>
      </c>
      <c r="N3468" t="b">
        <v>1</v>
      </c>
      <c r="O3468" t="s">
        <v>8269</v>
      </c>
      <c r="P3468" s="13">
        <v>0</v>
      </c>
      <c r="Q3468">
        <f>IFERROR(ROUND(Kickstarter!E3468/[1]Kickstarter!L3468,2),0)</f>
        <v>342.31</v>
      </c>
      <c r="R3468" s="16" t="s">
        <v>8310</v>
      </c>
      <c r="S3468" s="16" t="s">
        <v>8309</v>
      </c>
      <c r="T3468" s="15">
        <f>(((Kickstarter!J3468/60)/60)/24)+DATE(1970,1,1)</f>
        <v>42420.019097222219</v>
      </c>
      <c r="U3468" s="15">
        <f>(((Kickstarter!I3468/60)/60)/24)+DATE(1970,1,1)</f>
        <v>42479.977430555555</v>
      </c>
      <c r="V3468">
        <f>YEAR(T3468)</f>
        <v>2016</v>
      </c>
      <c r="W3468">
        <f>YEAR(U3468)</f>
        <v>2016</v>
      </c>
    </row>
    <row r="3469" spans="1:23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5">
        <f t="shared" si="54"/>
        <v>42053.671666666662</v>
      </c>
      <c r="L3469" t="b">
        <v>0</v>
      </c>
      <c r="M3469">
        <v>47</v>
      </c>
      <c r="N3469" t="b">
        <v>1</v>
      </c>
      <c r="O3469" t="s">
        <v>8269</v>
      </c>
      <c r="P3469" s="13">
        <v>0</v>
      </c>
      <c r="Q3469">
        <f>IFERROR(ROUND(Kickstarter!E3469/[1]Kickstarter!L3469,2),0)</f>
        <v>1010</v>
      </c>
      <c r="R3469" s="16" t="s">
        <v>8308</v>
      </c>
      <c r="S3469" s="16" t="s">
        <v>8332</v>
      </c>
      <c r="T3469" s="15">
        <f>(((Kickstarter!J3469/60)/60)/24)+DATE(1970,1,1)</f>
        <v>42053.671666666662</v>
      </c>
      <c r="U3469" s="15">
        <f>(((Kickstarter!I3469/60)/60)/24)+DATE(1970,1,1)</f>
        <v>42083.630000000005</v>
      </c>
      <c r="V3469">
        <f>YEAR(T3469)</f>
        <v>2015</v>
      </c>
      <c r="W3469">
        <f>YEAR(U3469)</f>
        <v>2015</v>
      </c>
    </row>
    <row r="3470" spans="1:23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5">
        <f t="shared" si="54"/>
        <v>42605.765381944446</v>
      </c>
      <c r="L3470" t="b">
        <v>0</v>
      </c>
      <c r="M3470">
        <v>17</v>
      </c>
      <c r="N3470" t="b">
        <v>1</v>
      </c>
      <c r="O3470" t="s">
        <v>8269</v>
      </c>
      <c r="P3470" s="13">
        <v>0</v>
      </c>
      <c r="Q3470">
        <f>IFERROR(ROUND(Kickstarter!E3470/[1]Kickstarter!L3470,2),0)</f>
        <v>1353.11</v>
      </c>
      <c r="R3470" s="16" t="s">
        <v>8335</v>
      </c>
      <c r="S3470" s="16" t="s">
        <v>8338</v>
      </c>
      <c r="T3470" s="15">
        <f>(((Kickstarter!J3470/60)/60)/24)+DATE(1970,1,1)</f>
        <v>42605.765381944439</v>
      </c>
      <c r="U3470" s="15">
        <f>(((Kickstarter!I3470/60)/60)/24)+DATE(1970,1,1)</f>
        <v>42634.125</v>
      </c>
      <c r="V3470">
        <f>YEAR(T3470)</f>
        <v>2016</v>
      </c>
      <c r="W3470">
        <f>YEAR(U3470)</f>
        <v>2016</v>
      </c>
    </row>
    <row r="3471" spans="1:23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5">
        <f t="shared" si="54"/>
        <v>42458.641724537039</v>
      </c>
      <c r="L3471" t="b">
        <v>0</v>
      </c>
      <c r="M3471">
        <v>63</v>
      </c>
      <c r="N3471" t="b">
        <v>1</v>
      </c>
      <c r="O3471" t="s">
        <v>8269</v>
      </c>
      <c r="P3471" s="13">
        <v>0</v>
      </c>
      <c r="Q3471">
        <f>IFERROR(ROUND(Kickstarter!E3471/[1]Kickstarter!L3471,2),0)</f>
        <v>635</v>
      </c>
      <c r="R3471" s="16" t="s">
        <v>8310</v>
      </c>
      <c r="S3471" s="16" t="s">
        <v>8319</v>
      </c>
      <c r="T3471" s="15">
        <f>(((Kickstarter!J3471/60)/60)/24)+DATE(1970,1,1)</f>
        <v>42458.641724537039</v>
      </c>
      <c r="U3471" s="15">
        <f>(((Kickstarter!I3471/60)/60)/24)+DATE(1970,1,1)</f>
        <v>42488.641724537039</v>
      </c>
      <c r="V3471">
        <f>YEAR(T3471)</f>
        <v>2016</v>
      </c>
      <c r="W3471">
        <f>YEAR(U3471)</f>
        <v>2016</v>
      </c>
    </row>
    <row r="3472" spans="1:23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5">
        <f t="shared" si="54"/>
        <v>42529.022013888884</v>
      </c>
      <c r="L3472" t="b">
        <v>0</v>
      </c>
      <c r="M3472">
        <v>9</v>
      </c>
      <c r="N3472" t="b">
        <v>1</v>
      </c>
      <c r="O3472" t="s">
        <v>8269</v>
      </c>
      <c r="P3472" s="13">
        <v>0</v>
      </c>
      <c r="Q3472">
        <f>IFERROR(ROUND(Kickstarter!E3472/[1]Kickstarter!L3472,2),0)</f>
        <v>187.5</v>
      </c>
      <c r="R3472" s="16" t="s">
        <v>8329</v>
      </c>
      <c r="S3472" s="16" t="s">
        <v>8344</v>
      </c>
      <c r="T3472" s="15">
        <f>(((Kickstarter!J3472/60)/60)/24)+DATE(1970,1,1)</f>
        <v>42529.022013888884</v>
      </c>
      <c r="U3472" s="15">
        <f>(((Kickstarter!I3472/60)/60)/24)+DATE(1970,1,1)</f>
        <v>42566.901388888888</v>
      </c>
      <c r="V3472">
        <f>YEAR(T3472)</f>
        <v>2016</v>
      </c>
      <c r="W3472">
        <f>YEAR(U3472)</f>
        <v>2016</v>
      </c>
    </row>
    <row r="3473" spans="1:23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5">
        <f t="shared" si="54"/>
        <v>41841.820486111115</v>
      </c>
      <c r="L3473" t="b">
        <v>0</v>
      </c>
      <c r="M3473">
        <v>30</v>
      </c>
      <c r="N3473" t="b">
        <v>1</v>
      </c>
      <c r="O3473" t="s">
        <v>8269</v>
      </c>
      <c r="P3473" s="13">
        <v>0</v>
      </c>
      <c r="Q3473">
        <f>IFERROR(ROUND(Kickstarter!E3473/[1]Kickstarter!L3473,2),0)</f>
        <v>44.71</v>
      </c>
      <c r="R3473" s="16" t="s">
        <v>8335</v>
      </c>
      <c r="S3473" s="16" t="s">
        <v>8334</v>
      </c>
      <c r="T3473" s="15">
        <f>(((Kickstarter!J3473/60)/60)/24)+DATE(1970,1,1)</f>
        <v>41841.820486111108</v>
      </c>
      <c r="U3473" s="15">
        <f>(((Kickstarter!I3473/60)/60)/24)+DATE(1970,1,1)</f>
        <v>41882.833333333336</v>
      </c>
      <c r="V3473">
        <f>YEAR(T3473)</f>
        <v>2014</v>
      </c>
      <c r="W3473">
        <f>YEAR(U3473)</f>
        <v>2014</v>
      </c>
    </row>
    <row r="3474" spans="1:23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5">
        <f t="shared" si="54"/>
        <v>41928.170497685183</v>
      </c>
      <c r="L3474" t="b">
        <v>0</v>
      </c>
      <c r="M3474">
        <v>23</v>
      </c>
      <c r="N3474" t="b">
        <v>1</v>
      </c>
      <c r="O3474" t="s">
        <v>8269</v>
      </c>
      <c r="P3474" s="13">
        <v>0</v>
      </c>
      <c r="Q3474">
        <f>IFERROR(ROUND(Kickstarter!E3474/[1]Kickstarter!L3474,2),0)</f>
        <v>60.03</v>
      </c>
      <c r="R3474" s="16" t="s">
        <v>8324</v>
      </c>
      <c r="S3474" s="16" t="s">
        <v>8339</v>
      </c>
      <c r="T3474" s="15">
        <f>(((Kickstarter!J3474/60)/60)/24)+DATE(1970,1,1)</f>
        <v>41928.170497685183</v>
      </c>
      <c r="U3474" s="15">
        <f>(((Kickstarter!I3474/60)/60)/24)+DATE(1970,1,1)</f>
        <v>41949.249305555553</v>
      </c>
      <c r="V3474">
        <f>YEAR(T3474)</f>
        <v>2014</v>
      </c>
      <c r="W3474">
        <f>YEAR(U3474)</f>
        <v>2014</v>
      </c>
    </row>
    <row r="3475" spans="1:23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5">
        <f t="shared" si="54"/>
        <v>42062.834444444445</v>
      </c>
      <c r="L3475" t="b">
        <v>0</v>
      </c>
      <c r="M3475">
        <v>33</v>
      </c>
      <c r="N3475" t="b">
        <v>1</v>
      </c>
      <c r="O3475" t="s">
        <v>8269</v>
      </c>
      <c r="P3475" s="13">
        <v>0</v>
      </c>
      <c r="Q3475">
        <f>IFERROR(ROUND(Kickstarter!E3475/[1]Kickstarter!L3475,2),0)</f>
        <v>175</v>
      </c>
      <c r="R3475" s="16" t="s">
        <v>8313</v>
      </c>
      <c r="S3475" s="16" t="s">
        <v>8343</v>
      </c>
      <c r="T3475" s="15">
        <f>(((Kickstarter!J3475/60)/60)/24)+DATE(1970,1,1)</f>
        <v>42062.834444444445</v>
      </c>
      <c r="U3475" s="15">
        <f>(((Kickstarter!I3475/60)/60)/24)+DATE(1970,1,1)</f>
        <v>42083.852083333331</v>
      </c>
      <c r="V3475">
        <f>YEAR(T3475)</f>
        <v>2015</v>
      </c>
      <c r="W3475">
        <f>YEAR(U3475)</f>
        <v>2015</v>
      </c>
    </row>
    <row r="3476" spans="1:23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5">
        <f t="shared" si="54"/>
        <v>42541.501516203702</v>
      </c>
      <c r="L3476" t="b">
        <v>0</v>
      </c>
      <c r="M3476">
        <v>39</v>
      </c>
      <c r="N3476" t="b">
        <v>1</v>
      </c>
      <c r="O3476" t="s">
        <v>8269</v>
      </c>
      <c r="P3476" s="13">
        <v>0</v>
      </c>
      <c r="Q3476">
        <f>IFERROR(ROUND(Kickstarter!E3476/[1]Kickstarter!L3476,2),0)</f>
        <v>126.25</v>
      </c>
      <c r="R3476" s="16" t="s">
        <v>8313</v>
      </c>
      <c r="S3476" s="16" t="s">
        <v>8322</v>
      </c>
      <c r="T3476" s="15">
        <f>(((Kickstarter!J3476/60)/60)/24)+DATE(1970,1,1)</f>
        <v>42541.501516203702</v>
      </c>
      <c r="U3476" s="15">
        <f>(((Kickstarter!I3476/60)/60)/24)+DATE(1970,1,1)</f>
        <v>42571.501516203702</v>
      </c>
      <c r="V3476">
        <f>YEAR(T3476)</f>
        <v>2016</v>
      </c>
      <c r="W3476">
        <f>YEAR(U3476)</f>
        <v>2016</v>
      </c>
    </row>
    <row r="3477" spans="1:23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5">
        <f t="shared" si="54"/>
        <v>41918.880833333329</v>
      </c>
      <c r="L3477" t="b">
        <v>0</v>
      </c>
      <c r="M3477">
        <v>17</v>
      </c>
      <c r="N3477" t="b">
        <v>1</v>
      </c>
      <c r="O3477" t="s">
        <v>8269</v>
      </c>
      <c r="P3477" s="13">
        <v>0</v>
      </c>
      <c r="Q3477">
        <f>IFERROR(ROUND(Kickstarter!E3477/[1]Kickstarter!L3477,2),0)</f>
        <v>68</v>
      </c>
      <c r="R3477" s="16" t="s">
        <v>8315</v>
      </c>
      <c r="S3477" s="16" t="s">
        <v>8321</v>
      </c>
      <c r="T3477" s="15">
        <f>(((Kickstarter!J3477/60)/60)/24)+DATE(1970,1,1)</f>
        <v>41918.880833333329</v>
      </c>
      <c r="U3477" s="15">
        <f>(((Kickstarter!I3477/60)/60)/24)+DATE(1970,1,1)</f>
        <v>41946</v>
      </c>
      <c r="V3477">
        <f>YEAR(T3477)</f>
        <v>2014</v>
      </c>
      <c r="W3477">
        <f>YEAR(U3477)</f>
        <v>2014</v>
      </c>
    </row>
    <row r="3478" spans="1:23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5">
        <f t="shared" si="54"/>
        <v>41921.279976851853</v>
      </c>
      <c r="L3478" t="b">
        <v>0</v>
      </c>
      <c r="M3478">
        <v>6</v>
      </c>
      <c r="N3478" t="b">
        <v>1</v>
      </c>
      <c r="O3478" t="s">
        <v>8269</v>
      </c>
      <c r="P3478" s="13">
        <v>0</v>
      </c>
      <c r="Q3478">
        <f>IFERROR(ROUND(Kickstarter!E3478/[1]Kickstarter!L3478,2),0)</f>
        <v>39</v>
      </c>
      <c r="R3478" s="16" t="s">
        <v>8310</v>
      </c>
      <c r="S3478" s="16" t="s">
        <v>8309</v>
      </c>
      <c r="T3478" s="15">
        <f>(((Kickstarter!J3478/60)/60)/24)+DATE(1970,1,1)</f>
        <v>41921.279976851853</v>
      </c>
      <c r="U3478" s="15">
        <f>(((Kickstarter!I3478/60)/60)/24)+DATE(1970,1,1)</f>
        <v>41939.125</v>
      </c>
      <c r="V3478">
        <f>YEAR(T3478)</f>
        <v>2014</v>
      </c>
      <c r="W3478">
        <f>YEAR(U3478)</f>
        <v>2014</v>
      </c>
    </row>
    <row r="3479" spans="1:23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5">
        <f t="shared" si="54"/>
        <v>42128.736608796295</v>
      </c>
      <c r="L3479" t="b">
        <v>0</v>
      </c>
      <c r="M3479">
        <v>39</v>
      </c>
      <c r="N3479" t="b">
        <v>1</v>
      </c>
      <c r="O3479" t="s">
        <v>8269</v>
      </c>
      <c r="P3479" s="13">
        <v>0</v>
      </c>
      <c r="Q3479">
        <f>IFERROR(ROUND(Kickstarter!E3479/[1]Kickstarter!L3479,2),0)</f>
        <v>173</v>
      </c>
      <c r="R3479" s="16" t="s">
        <v>8313</v>
      </c>
      <c r="S3479" s="16" t="s">
        <v>8343</v>
      </c>
      <c r="T3479" s="15">
        <f>(((Kickstarter!J3479/60)/60)/24)+DATE(1970,1,1)</f>
        <v>42128.736608796295</v>
      </c>
      <c r="U3479" s="15">
        <f>(((Kickstarter!I3479/60)/60)/24)+DATE(1970,1,1)</f>
        <v>42141.125</v>
      </c>
      <c r="V3479">
        <f>YEAR(T3479)</f>
        <v>2015</v>
      </c>
      <c r="W3479">
        <f>YEAR(U3479)</f>
        <v>2015</v>
      </c>
    </row>
    <row r="3480" spans="1:23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5">
        <f t="shared" si="54"/>
        <v>42053.916921296295</v>
      </c>
      <c r="L3480" t="b">
        <v>0</v>
      </c>
      <c r="M3480">
        <v>57</v>
      </c>
      <c r="N3480" t="b">
        <v>1</v>
      </c>
      <c r="O3480" t="s">
        <v>8269</v>
      </c>
      <c r="P3480" s="13">
        <v>0</v>
      </c>
      <c r="Q3480">
        <f>IFERROR(ROUND(Kickstarter!E3480/[1]Kickstarter!L3480,2),0)</f>
        <v>161.21</v>
      </c>
      <c r="R3480" s="16" t="s">
        <v>8310</v>
      </c>
      <c r="S3480" s="16" t="s">
        <v>8319</v>
      </c>
      <c r="T3480" s="15">
        <f>(((Kickstarter!J3480/60)/60)/24)+DATE(1970,1,1)</f>
        <v>42053.916921296302</v>
      </c>
      <c r="U3480" s="15">
        <f>(((Kickstarter!I3480/60)/60)/24)+DATE(1970,1,1)</f>
        <v>42079.875</v>
      </c>
      <c r="V3480">
        <f>YEAR(T3480)</f>
        <v>2015</v>
      </c>
      <c r="W3480">
        <f>YEAR(U3480)</f>
        <v>2015</v>
      </c>
    </row>
    <row r="3481" spans="1:23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5">
        <f t="shared" si="54"/>
        <v>41781.855092592596</v>
      </c>
      <c r="L3481" t="b">
        <v>0</v>
      </c>
      <c r="M3481">
        <v>56</v>
      </c>
      <c r="N3481" t="b">
        <v>1</v>
      </c>
      <c r="O3481" t="s">
        <v>8269</v>
      </c>
      <c r="P3481" s="13">
        <v>0</v>
      </c>
      <c r="Q3481">
        <f>IFERROR(ROUND(Kickstarter!E3481/[1]Kickstarter!L3481,2),0)</f>
        <v>127.87</v>
      </c>
      <c r="R3481" s="16" t="s">
        <v>8313</v>
      </c>
      <c r="S3481" s="16" t="s">
        <v>8322</v>
      </c>
      <c r="T3481" s="15">
        <f>(((Kickstarter!J3481/60)/60)/24)+DATE(1970,1,1)</f>
        <v>41781.855092592588</v>
      </c>
      <c r="U3481" s="15">
        <f>(((Kickstarter!I3481/60)/60)/24)+DATE(1970,1,1)</f>
        <v>41811.855092592588</v>
      </c>
      <c r="V3481">
        <f>YEAR(T3481)</f>
        <v>2014</v>
      </c>
      <c r="W3481">
        <f>YEAR(U3481)</f>
        <v>2014</v>
      </c>
    </row>
    <row r="3482" spans="1:23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5">
        <f t="shared" si="54"/>
        <v>42171.317442129628</v>
      </c>
      <c r="L3482" t="b">
        <v>0</v>
      </c>
      <c r="M3482">
        <v>13</v>
      </c>
      <c r="N3482" t="b">
        <v>1</v>
      </c>
      <c r="O3482" t="s">
        <v>8269</v>
      </c>
      <c r="P3482" s="13">
        <v>0</v>
      </c>
      <c r="Q3482">
        <f>IFERROR(ROUND(Kickstarter!E3482/[1]Kickstarter!L3482,2),0)</f>
        <v>178.33</v>
      </c>
      <c r="R3482" s="16" t="s">
        <v>8315</v>
      </c>
      <c r="S3482" s="16" t="s">
        <v>8321</v>
      </c>
      <c r="T3482" s="15">
        <f>(((Kickstarter!J3482/60)/60)/24)+DATE(1970,1,1)</f>
        <v>42171.317442129628</v>
      </c>
      <c r="U3482" s="15">
        <f>(((Kickstarter!I3482/60)/60)/24)+DATE(1970,1,1)</f>
        <v>42195.875</v>
      </c>
      <c r="V3482">
        <f>YEAR(T3482)</f>
        <v>2015</v>
      </c>
      <c r="W3482">
        <f>YEAR(U3482)</f>
        <v>2015</v>
      </c>
    </row>
    <row r="3483" spans="1:23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5">
        <f t="shared" si="54"/>
        <v>41989.247546296298</v>
      </c>
      <c r="L3483" t="b">
        <v>0</v>
      </c>
      <c r="M3483">
        <v>95</v>
      </c>
      <c r="N3483" t="b">
        <v>1</v>
      </c>
      <c r="O3483" t="s">
        <v>8269</v>
      </c>
      <c r="P3483" s="13">
        <v>0</v>
      </c>
      <c r="Q3483">
        <f>IFERROR(ROUND(Kickstarter!E3483/[1]Kickstarter!L3483,2),0)</f>
        <v>440</v>
      </c>
      <c r="R3483" s="16" t="s">
        <v>8310</v>
      </c>
      <c r="S3483" s="16" t="s">
        <v>8309</v>
      </c>
      <c r="T3483" s="15">
        <f>(((Kickstarter!J3483/60)/60)/24)+DATE(1970,1,1)</f>
        <v>41989.24754629629</v>
      </c>
      <c r="U3483" s="15">
        <f>(((Kickstarter!I3483/60)/60)/24)+DATE(1970,1,1)</f>
        <v>42006.24754629629</v>
      </c>
      <c r="V3483">
        <f>YEAR(T3483)</f>
        <v>2014</v>
      </c>
      <c r="W3483">
        <f>YEAR(U3483)</f>
        <v>2015</v>
      </c>
    </row>
    <row r="3484" spans="1:23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5">
        <f t="shared" si="54"/>
        <v>41796.771597222221</v>
      </c>
      <c r="L3484" t="b">
        <v>0</v>
      </c>
      <c r="M3484">
        <v>80</v>
      </c>
      <c r="N3484" t="b">
        <v>1</v>
      </c>
      <c r="O3484" t="s">
        <v>8269</v>
      </c>
      <c r="P3484" s="13">
        <v>0</v>
      </c>
      <c r="Q3484">
        <f>IFERROR(ROUND(Kickstarter!E3484/[1]Kickstarter!L3484,2),0)</f>
        <v>143.1</v>
      </c>
      <c r="R3484" s="16" t="s">
        <v>8329</v>
      </c>
      <c r="S3484" s="16" t="s">
        <v>8330</v>
      </c>
      <c r="T3484" s="15">
        <f>(((Kickstarter!J3484/60)/60)/24)+DATE(1970,1,1)</f>
        <v>41796.771597222221</v>
      </c>
      <c r="U3484" s="15">
        <f>(((Kickstarter!I3484/60)/60)/24)+DATE(1970,1,1)</f>
        <v>41826.771597222221</v>
      </c>
      <c r="V3484">
        <f>YEAR(T3484)</f>
        <v>2014</v>
      </c>
      <c r="W3484">
        <f>YEAR(U3484)</f>
        <v>2014</v>
      </c>
    </row>
    <row r="3485" spans="1:23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5">
        <f t="shared" si="54"/>
        <v>41793.668761574074</v>
      </c>
      <c r="L3485" t="b">
        <v>0</v>
      </c>
      <c r="M3485">
        <v>133</v>
      </c>
      <c r="N3485" t="b">
        <v>1</v>
      </c>
      <c r="O3485" t="s">
        <v>8269</v>
      </c>
      <c r="P3485" s="13">
        <v>0</v>
      </c>
      <c r="Q3485">
        <f>IFERROR(ROUND(Kickstarter!E3485/[1]Kickstarter!L3485,2),0)</f>
        <v>282</v>
      </c>
      <c r="R3485" s="16" t="s">
        <v>8324</v>
      </c>
      <c r="S3485" s="16" t="s">
        <v>8341</v>
      </c>
      <c r="T3485" s="15">
        <f>(((Kickstarter!J3485/60)/60)/24)+DATE(1970,1,1)</f>
        <v>41793.668761574074</v>
      </c>
      <c r="U3485" s="15">
        <f>(((Kickstarter!I3485/60)/60)/24)+DATE(1970,1,1)</f>
        <v>41823.668761574074</v>
      </c>
      <c r="V3485">
        <f>YEAR(T3485)</f>
        <v>2014</v>
      </c>
      <c r="W3485">
        <f>YEAR(U3485)</f>
        <v>2014</v>
      </c>
    </row>
    <row r="3486" spans="1:23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5">
        <f t="shared" si="54"/>
        <v>42506.760405092587</v>
      </c>
      <c r="L3486" t="b">
        <v>0</v>
      </c>
      <c r="M3486">
        <v>44</v>
      </c>
      <c r="N3486" t="b">
        <v>1</v>
      </c>
      <c r="O3486" t="s">
        <v>8269</v>
      </c>
      <c r="P3486" s="13">
        <v>0</v>
      </c>
      <c r="Q3486">
        <f>IFERROR(ROUND(Kickstarter!E3486/[1]Kickstarter!L3486,2),0)</f>
        <v>109.85</v>
      </c>
      <c r="R3486" s="16" t="s">
        <v>8315</v>
      </c>
      <c r="S3486" s="16" t="s">
        <v>8321</v>
      </c>
      <c r="T3486" s="15">
        <f>(((Kickstarter!J3486/60)/60)/24)+DATE(1970,1,1)</f>
        <v>42506.760405092587</v>
      </c>
      <c r="U3486" s="15">
        <f>(((Kickstarter!I3486/60)/60)/24)+DATE(1970,1,1)</f>
        <v>42536.760405092587</v>
      </c>
      <c r="V3486">
        <f>YEAR(T3486)</f>
        <v>2016</v>
      </c>
      <c r="W3486">
        <f>YEAR(U3486)</f>
        <v>2016</v>
      </c>
    </row>
    <row r="3487" spans="1:23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5">
        <f t="shared" si="54"/>
        <v>42372.693055555559</v>
      </c>
      <c r="L3487" t="b">
        <v>0</v>
      </c>
      <c r="M3487">
        <v>30</v>
      </c>
      <c r="N3487" t="b">
        <v>1</v>
      </c>
      <c r="O3487" t="s">
        <v>8269</v>
      </c>
      <c r="P3487" s="13">
        <v>0</v>
      </c>
      <c r="Q3487">
        <f>IFERROR(ROUND(Kickstarter!E3487/[1]Kickstarter!L3487,2),0)</f>
        <v>97.65</v>
      </c>
      <c r="R3487" s="16" t="s">
        <v>8315</v>
      </c>
      <c r="S3487" s="16" t="s">
        <v>8321</v>
      </c>
      <c r="T3487" s="15">
        <f>(((Kickstarter!J3487/60)/60)/24)+DATE(1970,1,1)</f>
        <v>42372.693055555559</v>
      </c>
      <c r="U3487" s="15">
        <f>(((Kickstarter!I3487/60)/60)/24)+DATE(1970,1,1)</f>
        <v>42402.693055555559</v>
      </c>
      <c r="V3487">
        <f>YEAR(T3487)</f>
        <v>2016</v>
      </c>
      <c r="W3487">
        <f>YEAR(U3487)</f>
        <v>2016</v>
      </c>
    </row>
    <row r="3488" spans="1:23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5">
        <f t="shared" si="54"/>
        <v>42126.87501157407</v>
      </c>
      <c r="L3488" t="b">
        <v>0</v>
      </c>
      <c r="M3488">
        <v>56</v>
      </c>
      <c r="N3488" t="b">
        <v>1</v>
      </c>
      <c r="O3488" t="s">
        <v>8269</v>
      </c>
      <c r="P3488" s="13">
        <v>0</v>
      </c>
      <c r="Q3488">
        <f>IFERROR(ROUND(Kickstarter!E3488/[1]Kickstarter!L3488,2),0)</f>
        <v>202.43</v>
      </c>
      <c r="R3488" s="16" t="s">
        <v>8329</v>
      </c>
      <c r="S3488" s="16" t="s">
        <v>8330</v>
      </c>
      <c r="T3488" s="15">
        <f>(((Kickstarter!J3488/60)/60)/24)+DATE(1970,1,1)</f>
        <v>42126.87501157407</v>
      </c>
      <c r="U3488" s="15">
        <f>(((Kickstarter!I3488/60)/60)/24)+DATE(1970,1,1)</f>
        <v>42158.290972222225</v>
      </c>
      <c r="V3488">
        <f>YEAR(T3488)</f>
        <v>2015</v>
      </c>
      <c r="W3488">
        <f>YEAR(U3488)</f>
        <v>2015</v>
      </c>
    </row>
    <row r="3489" spans="1:23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5">
        <f t="shared" si="54"/>
        <v>42149.940416666665</v>
      </c>
      <c r="L3489" t="b">
        <v>0</v>
      </c>
      <c r="M3489">
        <v>66</v>
      </c>
      <c r="N3489" t="b">
        <v>1</v>
      </c>
      <c r="O3489" t="s">
        <v>8269</v>
      </c>
      <c r="P3489" s="13">
        <v>0</v>
      </c>
      <c r="Q3489">
        <f>IFERROR(ROUND(Kickstarter!E3489/[1]Kickstarter!L3489,2),0)</f>
        <v>182.5</v>
      </c>
      <c r="R3489" s="16" t="s">
        <v>8318</v>
      </c>
      <c r="S3489" s="16" t="s">
        <v>8331</v>
      </c>
      <c r="T3489" s="15">
        <f>(((Kickstarter!J3489/60)/60)/24)+DATE(1970,1,1)</f>
        <v>42149.940416666665</v>
      </c>
      <c r="U3489" s="15">
        <f>(((Kickstarter!I3489/60)/60)/24)+DATE(1970,1,1)</f>
        <v>42179.940416666665</v>
      </c>
      <c r="V3489">
        <f>YEAR(T3489)</f>
        <v>2015</v>
      </c>
      <c r="W3489">
        <f>YEAR(U3489)</f>
        <v>2015</v>
      </c>
    </row>
    <row r="3490" spans="1:23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5">
        <f t="shared" si="54"/>
        <v>42087.768055555556</v>
      </c>
      <c r="L3490" t="b">
        <v>0</v>
      </c>
      <c r="M3490">
        <v>29</v>
      </c>
      <c r="N3490" t="b">
        <v>1</v>
      </c>
      <c r="O3490" t="s">
        <v>8269</v>
      </c>
      <c r="P3490" s="13">
        <v>0</v>
      </c>
      <c r="Q3490">
        <f>IFERROR(ROUND(Kickstarter!E3490/[1]Kickstarter!L3490,2),0)</f>
        <v>191.37</v>
      </c>
      <c r="R3490" s="16" t="s">
        <v>8329</v>
      </c>
      <c r="S3490" s="16" t="s">
        <v>8330</v>
      </c>
      <c r="T3490" s="15">
        <f>(((Kickstarter!J3490/60)/60)/24)+DATE(1970,1,1)</f>
        <v>42087.768055555556</v>
      </c>
      <c r="U3490" s="15">
        <f>(((Kickstarter!I3490/60)/60)/24)+DATE(1970,1,1)</f>
        <v>42111.666666666672</v>
      </c>
      <c r="V3490">
        <f>YEAR(T3490)</f>
        <v>2015</v>
      </c>
      <c r="W3490">
        <f>YEAR(U3490)</f>
        <v>2015</v>
      </c>
    </row>
    <row r="3491" spans="1:23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5">
        <f t="shared" si="54"/>
        <v>41753.635775462964</v>
      </c>
      <c r="L3491" t="b">
        <v>0</v>
      </c>
      <c r="M3491">
        <v>72</v>
      </c>
      <c r="N3491" t="b">
        <v>1</v>
      </c>
      <c r="O3491" t="s">
        <v>8269</v>
      </c>
      <c r="P3491" s="13">
        <v>0</v>
      </c>
      <c r="Q3491">
        <f>IFERROR(ROUND(Kickstarter!E3491/[1]Kickstarter!L3491,2),0)</f>
        <v>234.79</v>
      </c>
      <c r="R3491" s="16" t="s">
        <v>8310</v>
      </c>
      <c r="S3491" s="16" t="s">
        <v>8309</v>
      </c>
      <c r="T3491" s="15">
        <f>(((Kickstarter!J3491/60)/60)/24)+DATE(1970,1,1)</f>
        <v>41753.635775462964</v>
      </c>
      <c r="U3491" s="15">
        <f>(((Kickstarter!I3491/60)/60)/24)+DATE(1970,1,1)</f>
        <v>41783.875</v>
      </c>
      <c r="V3491">
        <f>YEAR(T3491)</f>
        <v>2014</v>
      </c>
      <c r="W3491">
        <f>YEAR(U3491)</f>
        <v>2014</v>
      </c>
    </row>
    <row r="3492" spans="1:23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5">
        <f t="shared" si="54"/>
        <v>42443.802361111113</v>
      </c>
      <c r="L3492" t="b">
        <v>0</v>
      </c>
      <c r="M3492">
        <v>27</v>
      </c>
      <c r="N3492" t="b">
        <v>1</v>
      </c>
      <c r="O3492" t="s">
        <v>8269</v>
      </c>
      <c r="P3492" s="13">
        <v>0</v>
      </c>
      <c r="Q3492">
        <f>IFERROR(ROUND(Kickstarter!E3492/[1]Kickstarter!L3492,2),0)</f>
        <v>182.14</v>
      </c>
      <c r="R3492" s="16" t="s">
        <v>8315</v>
      </c>
      <c r="S3492" s="16" t="s">
        <v>8320</v>
      </c>
      <c r="T3492" s="15">
        <f>(((Kickstarter!J3492/60)/60)/24)+DATE(1970,1,1)</f>
        <v>42443.802361111113</v>
      </c>
      <c r="U3492" s="15">
        <f>(((Kickstarter!I3492/60)/60)/24)+DATE(1970,1,1)</f>
        <v>42473.802361111113</v>
      </c>
      <c r="V3492">
        <f>YEAR(T3492)</f>
        <v>2016</v>
      </c>
      <c r="W3492">
        <f>YEAR(U3492)</f>
        <v>2016</v>
      </c>
    </row>
    <row r="3493" spans="1:23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5">
        <f t="shared" si="54"/>
        <v>42121.249814814815</v>
      </c>
      <c r="L3493" t="b">
        <v>0</v>
      </c>
      <c r="M3493">
        <v>10</v>
      </c>
      <c r="N3493" t="b">
        <v>1</v>
      </c>
      <c r="O3493" t="s">
        <v>8269</v>
      </c>
      <c r="P3493" s="13">
        <v>0</v>
      </c>
      <c r="Q3493">
        <f>IFERROR(ROUND(Kickstarter!E3493/[1]Kickstarter!L3493,2),0)</f>
        <v>65.92</v>
      </c>
      <c r="R3493" s="16" t="s">
        <v>8310</v>
      </c>
      <c r="S3493" s="16" t="s">
        <v>8309</v>
      </c>
      <c r="T3493" s="15">
        <f>(((Kickstarter!J3493/60)/60)/24)+DATE(1970,1,1)</f>
        <v>42121.249814814815</v>
      </c>
      <c r="U3493" s="15">
        <f>(((Kickstarter!I3493/60)/60)/24)+DATE(1970,1,1)</f>
        <v>42142.249814814815</v>
      </c>
      <c r="V3493">
        <f>YEAR(T3493)</f>
        <v>2015</v>
      </c>
      <c r="W3493">
        <f>YEAR(U3493)</f>
        <v>2015</v>
      </c>
    </row>
    <row r="3494" spans="1:23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5">
        <f t="shared" si="54"/>
        <v>42268.009224537032</v>
      </c>
      <c r="L3494" t="b">
        <v>0</v>
      </c>
      <c r="M3494">
        <v>35</v>
      </c>
      <c r="N3494" t="b">
        <v>1</v>
      </c>
      <c r="O3494" t="s">
        <v>8269</v>
      </c>
      <c r="P3494" s="13">
        <v>0</v>
      </c>
      <c r="Q3494">
        <f>IFERROR(ROUND(Kickstarter!E3494/[1]Kickstarter!L3494,2),0)</f>
        <v>571.46</v>
      </c>
      <c r="R3494" s="16" t="s">
        <v>8315</v>
      </c>
      <c r="S3494" s="16" t="s">
        <v>8321</v>
      </c>
      <c r="T3494" s="15">
        <f>(((Kickstarter!J3494/60)/60)/24)+DATE(1970,1,1)</f>
        <v>42268.009224537032</v>
      </c>
      <c r="U3494" s="15">
        <f>(((Kickstarter!I3494/60)/60)/24)+DATE(1970,1,1)</f>
        <v>42303.009224537032</v>
      </c>
      <c r="V3494">
        <f>YEAR(T3494)</f>
        <v>2015</v>
      </c>
      <c r="W3494">
        <f>YEAR(U3494)</f>
        <v>2015</v>
      </c>
    </row>
    <row r="3495" spans="1:23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5">
        <f t="shared" si="54"/>
        <v>41848.866157407407</v>
      </c>
      <c r="L3495" t="b">
        <v>0</v>
      </c>
      <c r="M3495">
        <v>29</v>
      </c>
      <c r="N3495" t="b">
        <v>1</v>
      </c>
      <c r="O3495" t="s">
        <v>8269</v>
      </c>
      <c r="P3495" s="13">
        <v>0</v>
      </c>
      <c r="Q3495">
        <f>IFERROR(ROUND(Kickstarter!E3495/[1]Kickstarter!L3495,2),0)</f>
        <v>68.180000000000007</v>
      </c>
      <c r="R3495" s="16" t="s">
        <v>8324</v>
      </c>
      <c r="S3495" s="16" t="s">
        <v>8339</v>
      </c>
      <c r="T3495" s="15">
        <f>(((Kickstarter!J3495/60)/60)/24)+DATE(1970,1,1)</f>
        <v>41848.866157407407</v>
      </c>
      <c r="U3495" s="15">
        <f>(((Kickstarter!I3495/60)/60)/24)+DATE(1970,1,1)</f>
        <v>41868.21597222222</v>
      </c>
      <c r="V3495">
        <f>YEAR(T3495)</f>
        <v>2014</v>
      </c>
      <c r="W3495">
        <f>YEAR(U3495)</f>
        <v>2014</v>
      </c>
    </row>
    <row r="3496" spans="1:23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5">
        <f t="shared" si="54"/>
        <v>42689.214988425927</v>
      </c>
      <c r="L3496" t="b">
        <v>0</v>
      </c>
      <c r="M3496">
        <v>13</v>
      </c>
      <c r="N3496" t="b">
        <v>1</v>
      </c>
      <c r="O3496" t="s">
        <v>8269</v>
      </c>
      <c r="P3496" s="13">
        <v>0</v>
      </c>
      <c r="Q3496">
        <f>IFERROR(ROUND(Kickstarter!E3496/[1]Kickstarter!L3496,2),0)</f>
        <v>8.16</v>
      </c>
      <c r="R3496" s="16" t="s">
        <v>8318</v>
      </c>
      <c r="S3496" s="16" t="s">
        <v>8331</v>
      </c>
      <c r="T3496" s="15">
        <f>(((Kickstarter!J3496/60)/60)/24)+DATE(1970,1,1)</f>
        <v>42689.214988425927</v>
      </c>
      <c r="U3496" s="15">
        <f>(((Kickstarter!I3496/60)/60)/24)+DATE(1970,1,1)</f>
        <v>42700.25</v>
      </c>
      <c r="V3496">
        <f>YEAR(T3496)</f>
        <v>2016</v>
      </c>
      <c r="W3496">
        <f>YEAR(U3496)</f>
        <v>2016</v>
      </c>
    </row>
    <row r="3497" spans="1:23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5">
        <f t="shared" si="54"/>
        <v>41915.762835648144</v>
      </c>
      <c r="L3497" t="b">
        <v>0</v>
      </c>
      <c r="M3497">
        <v>72</v>
      </c>
      <c r="N3497" t="b">
        <v>1</v>
      </c>
      <c r="O3497" t="s">
        <v>8269</v>
      </c>
      <c r="P3497" s="13">
        <v>0</v>
      </c>
      <c r="Q3497">
        <f>IFERROR(ROUND(Kickstarter!E3497/[1]Kickstarter!L3497,2),0)</f>
        <v>445.25</v>
      </c>
      <c r="R3497" s="16" t="s">
        <v>8310</v>
      </c>
      <c r="S3497" s="16" t="s">
        <v>8319</v>
      </c>
      <c r="T3497" s="15">
        <f>(((Kickstarter!J3497/60)/60)/24)+DATE(1970,1,1)</f>
        <v>41915.762835648151</v>
      </c>
      <c r="U3497" s="15">
        <f>(((Kickstarter!I3497/60)/60)/24)+DATE(1970,1,1)</f>
        <v>41944.720833333333</v>
      </c>
      <c r="V3497">
        <f>YEAR(T3497)</f>
        <v>2014</v>
      </c>
      <c r="W3497">
        <f>YEAR(U3497)</f>
        <v>2014</v>
      </c>
    </row>
    <row r="3498" spans="1:23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5">
        <f t="shared" si="54"/>
        <v>42584.846828703703</v>
      </c>
      <c r="L3498" t="b">
        <v>0</v>
      </c>
      <c r="M3498">
        <v>78</v>
      </c>
      <c r="N3498" t="b">
        <v>1</v>
      </c>
      <c r="O3498" t="s">
        <v>8269</v>
      </c>
      <c r="P3498" s="13">
        <v>0</v>
      </c>
      <c r="Q3498">
        <f>IFERROR(ROUND(Kickstarter!E3498/[1]Kickstarter!L3498,2),0)</f>
        <v>373.2</v>
      </c>
      <c r="R3498" s="16" t="s">
        <v>8324</v>
      </c>
      <c r="S3498" s="16" t="s">
        <v>8327</v>
      </c>
      <c r="T3498" s="15">
        <f>(((Kickstarter!J3498/60)/60)/24)+DATE(1970,1,1)</f>
        <v>42584.846828703703</v>
      </c>
      <c r="U3498" s="15">
        <f>(((Kickstarter!I3498/60)/60)/24)+DATE(1970,1,1)</f>
        <v>42624.846828703703</v>
      </c>
      <c r="V3498">
        <f>YEAR(T3498)</f>
        <v>2016</v>
      </c>
      <c r="W3498">
        <f>YEAR(U3498)</f>
        <v>2016</v>
      </c>
    </row>
    <row r="3499" spans="1:23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5">
        <f t="shared" si="54"/>
        <v>42511.741944444446</v>
      </c>
      <c r="L3499" t="b">
        <v>0</v>
      </c>
      <c r="M3499">
        <v>49</v>
      </c>
      <c r="N3499" t="b">
        <v>1</v>
      </c>
      <c r="O3499" t="s">
        <v>8269</v>
      </c>
      <c r="P3499" s="13">
        <v>0</v>
      </c>
      <c r="Q3499">
        <f>IFERROR(ROUND(Kickstarter!E3499/[1]Kickstarter!L3499,2),0)</f>
        <v>88.74</v>
      </c>
      <c r="R3499" s="16" t="s">
        <v>8324</v>
      </c>
      <c r="S3499" s="16" t="s">
        <v>8339</v>
      </c>
      <c r="T3499" s="15">
        <f>(((Kickstarter!J3499/60)/60)/24)+DATE(1970,1,1)</f>
        <v>42511.741944444439</v>
      </c>
      <c r="U3499" s="15">
        <f>(((Kickstarter!I3499/60)/60)/24)+DATE(1970,1,1)</f>
        <v>42523.916666666672</v>
      </c>
      <c r="V3499">
        <f>YEAR(T3499)</f>
        <v>2016</v>
      </c>
      <c r="W3499">
        <f>YEAR(U3499)</f>
        <v>2016</v>
      </c>
    </row>
    <row r="3500" spans="1:23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5">
        <f t="shared" si="54"/>
        <v>42459.15861111111</v>
      </c>
      <c r="L3500" t="b">
        <v>0</v>
      </c>
      <c r="M3500">
        <v>42</v>
      </c>
      <c r="N3500" t="b">
        <v>1</v>
      </c>
      <c r="O3500" t="s">
        <v>8269</v>
      </c>
      <c r="P3500" s="13">
        <v>0</v>
      </c>
      <c r="Q3500">
        <f>IFERROR(ROUND(Kickstarter!E3500/[1]Kickstarter!L3500,2),0)</f>
        <v>422.5</v>
      </c>
      <c r="R3500" s="16" t="s">
        <v>8313</v>
      </c>
      <c r="S3500" s="16" t="s">
        <v>8322</v>
      </c>
      <c r="T3500" s="15">
        <f>(((Kickstarter!J3500/60)/60)/24)+DATE(1970,1,1)</f>
        <v>42459.15861111111</v>
      </c>
      <c r="U3500" s="15">
        <f>(((Kickstarter!I3500/60)/60)/24)+DATE(1970,1,1)</f>
        <v>42518.905555555553</v>
      </c>
      <c r="V3500">
        <f>YEAR(T3500)</f>
        <v>2016</v>
      </c>
      <c r="W3500">
        <f>YEAR(U3500)</f>
        <v>2016</v>
      </c>
    </row>
    <row r="3501" spans="1:23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5">
        <f t="shared" si="54"/>
        <v>42132.036168981482</v>
      </c>
      <c r="L3501" t="b">
        <v>0</v>
      </c>
      <c r="M3501">
        <v>35</v>
      </c>
      <c r="N3501" t="b">
        <v>1</v>
      </c>
      <c r="O3501" t="s">
        <v>8269</v>
      </c>
      <c r="P3501" s="13">
        <v>0</v>
      </c>
      <c r="Q3501">
        <f>IFERROR(ROUND(Kickstarter!E3501/[1]Kickstarter!L3501,2),0)</f>
        <v>2110</v>
      </c>
      <c r="R3501" s="16" t="s">
        <v>8310</v>
      </c>
      <c r="S3501" s="16" t="s">
        <v>8309</v>
      </c>
      <c r="T3501" s="15">
        <f>(((Kickstarter!J3501/60)/60)/24)+DATE(1970,1,1)</f>
        <v>42132.036168981482</v>
      </c>
      <c r="U3501" s="15">
        <f>(((Kickstarter!I3501/60)/60)/24)+DATE(1970,1,1)</f>
        <v>42186.290972222225</v>
      </c>
      <c r="V3501">
        <f>YEAR(T3501)</f>
        <v>2015</v>
      </c>
      <c r="W3501">
        <f>YEAR(U3501)</f>
        <v>2015</v>
      </c>
    </row>
    <row r="3502" spans="1:23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5">
        <f t="shared" si="54"/>
        <v>42419.919421296298</v>
      </c>
      <c r="L3502" t="b">
        <v>0</v>
      </c>
      <c r="M3502">
        <v>42</v>
      </c>
      <c r="N3502" t="b">
        <v>1</v>
      </c>
      <c r="O3502" t="s">
        <v>8269</v>
      </c>
      <c r="P3502" s="13">
        <v>0</v>
      </c>
      <c r="Q3502">
        <f>IFERROR(ROUND(Kickstarter!E3502/[1]Kickstarter!L3502,2),0)</f>
        <v>66.44</v>
      </c>
      <c r="R3502" s="16" t="s">
        <v>8318</v>
      </c>
      <c r="S3502" s="16" t="s">
        <v>8331</v>
      </c>
      <c r="T3502" s="15">
        <f>(((Kickstarter!J3502/60)/60)/24)+DATE(1970,1,1)</f>
        <v>42419.91942129629</v>
      </c>
      <c r="U3502" s="15">
        <f>(((Kickstarter!I3502/60)/60)/24)+DATE(1970,1,1)</f>
        <v>42436.207638888889</v>
      </c>
      <c r="V3502">
        <f>YEAR(T3502)</f>
        <v>2016</v>
      </c>
      <c r="W3502">
        <f>YEAR(U3502)</f>
        <v>2016</v>
      </c>
    </row>
    <row r="3503" spans="1:23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5">
        <f t="shared" si="54"/>
        <v>42233.763831018514</v>
      </c>
      <c r="L3503" t="b">
        <v>0</v>
      </c>
      <c r="M3503">
        <v>42</v>
      </c>
      <c r="N3503" t="b">
        <v>1</v>
      </c>
      <c r="O3503" t="s">
        <v>8269</v>
      </c>
      <c r="P3503" s="13">
        <v>0</v>
      </c>
      <c r="Q3503">
        <f>IFERROR(ROUND(Kickstarter!E3503/[1]Kickstarter!L3503,2),0)</f>
        <v>251.67</v>
      </c>
      <c r="R3503" s="16" t="s">
        <v>8310</v>
      </c>
      <c r="S3503" s="16" t="s">
        <v>8309</v>
      </c>
      <c r="T3503" s="15">
        <f>(((Kickstarter!J3503/60)/60)/24)+DATE(1970,1,1)</f>
        <v>42233.763831018514</v>
      </c>
      <c r="U3503" s="15">
        <f>(((Kickstarter!I3503/60)/60)/24)+DATE(1970,1,1)</f>
        <v>42258.763831018514</v>
      </c>
      <c r="V3503">
        <f>YEAR(T3503)</f>
        <v>2015</v>
      </c>
      <c r="W3503">
        <f>YEAR(U3503)</f>
        <v>2015</v>
      </c>
    </row>
    <row r="3504" spans="1:23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5">
        <f t="shared" si="54"/>
        <v>42430.839398148149</v>
      </c>
      <c r="L3504" t="b">
        <v>0</v>
      </c>
      <c r="M3504">
        <v>31</v>
      </c>
      <c r="N3504" t="b">
        <v>1</v>
      </c>
      <c r="O3504" t="s">
        <v>8269</v>
      </c>
      <c r="P3504" s="13">
        <v>0</v>
      </c>
      <c r="Q3504">
        <f>IFERROR(ROUND(Kickstarter!E3504/[1]Kickstarter!L3504,2),0)</f>
        <v>527</v>
      </c>
      <c r="R3504" s="16" t="s">
        <v>8318</v>
      </c>
      <c r="S3504" s="16" t="s">
        <v>8333</v>
      </c>
      <c r="T3504" s="15">
        <f>(((Kickstarter!J3504/60)/60)/24)+DATE(1970,1,1)</f>
        <v>42430.839398148149</v>
      </c>
      <c r="U3504" s="15">
        <f>(((Kickstarter!I3504/60)/60)/24)+DATE(1970,1,1)</f>
        <v>42445.165972222225</v>
      </c>
      <c r="V3504">
        <f>YEAR(T3504)</f>
        <v>2016</v>
      </c>
      <c r="W3504">
        <f>YEAR(U3504)</f>
        <v>2016</v>
      </c>
    </row>
    <row r="3505" spans="1:23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5">
        <f t="shared" si="54"/>
        <v>42545.478333333333</v>
      </c>
      <c r="L3505" t="b">
        <v>0</v>
      </c>
      <c r="M3505">
        <v>38</v>
      </c>
      <c r="N3505" t="b">
        <v>1</v>
      </c>
      <c r="O3505" t="s">
        <v>8269</v>
      </c>
      <c r="P3505" s="13">
        <v>0</v>
      </c>
      <c r="Q3505">
        <f>IFERROR(ROUND(Kickstarter!E3505/[1]Kickstarter!L3505,2),0)</f>
        <v>128.05000000000001</v>
      </c>
      <c r="R3505" s="16" t="s">
        <v>8310</v>
      </c>
      <c r="S3505" s="16" t="s">
        <v>8309</v>
      </c>
      <c r="T3505" s="15">
        <f>(((Kickstarter!J3505/60)/60)/24)+DATE(1970,1,1)</f>
        <v>42545.478333333333</v>
      </c>
      <c r="U3505" s="15">
        <f>(((Kickstarter!I3505/60)/60)/24)+DATE(1970,1,1)</f>
        <v>42575.478333333333</v>
      </c>
      <c r="V3505">
        <f>YEAR(T3505)</f>
        <v>2016</v>
      </c>
      <c r="W3505">
        <f>YEAR(U3505)</f>
        <v>2016</v>
      </c>
    </row>
    <row r="3506" spans="1:23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5">
        <f t="shared" si="54"/>
        <v>42297.748738425929</v>
      </c>
      <c r="L3506" t="b">
        <v>0</v>
      </c>
      <c r="M3506">
        <v>8</v>
      </c>
      <c r="N3506" t="b">
        <v>1</v>
      </c>
      <c r="O3506" t="s">
        <v>8269</v>
      </c>
      <c r="P3506" s="13">
        <v>0</v>
      </c>
      <c r="Q3506">
        <f>IFERROR(ROUND(Kickstarter!E3506/[1]Kickstarter!L3506,2),0)</f>
        <v>47.62</v>
      </c>
      <c r="R3506" s="16" t="s">
        <v>8308</v>
      </c>
      <c r="S3506" s="16" t="s">
        <v>8332</v>
      </c>
      <c r="T3506" s="15">
        <f>(((Kickstarter!J3506/60)/60)/24)+DATE(1970,1,1)</f>
        <v>42297.748738425929</v>
      </c>
      <c r="U3506" s="15">
        <f>(((Kickstarter!I3506/60)/60)/24)+DATE(1970,1,1)</f>
        <v>42327.790405092594</v>
      </c>
      <c r="V3506">
        <f>YEAR(T3506)</f>
        <v>2015</v>
      </c>
      <c r="W3506">
        <f>YEAR(U3506)</f>
        <v>2015</v>
      </c>
    </row>
    <row r="3507" spans="1:23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5">
        <f t="shared" si="54"/>
        <v>41760.935706018521</v>
      </c>
      <c r="L3507" t="b">
        <v>0</v>
      </c>
      <c r="M3507">
        <v>39</v>
      </c>
      <c r="N3507" t="b">
        <v>1</v>
      </c>
      <c r="O3507" t="s">
        <v>8269</v>
      </c>
      <c r="P3507" s="13">
        <v>0</v>
      </c>
      <c r="Q3507">
        <f>IFERROR(ROUND(Kickstarter!E3507/[1]Kickstarter!L3507,2),0)</f>
        <v>324.25</v>
      </c>
      <c r="R3507" s="16" t="s">
        <v>8310</v>
      </c>
      <c r="S3507" s="16" t="s">
        <v>8309</v>
      </c>
      <c r="T3507" s="15">
        <f>(((Kickstarter!J3507/60)/60)/24)+DATE(1970,1,1)</f>
        <v>41760.935706018521</v>
      </c>
      <c r="U3507" s="15">
        <f>(((Kickstarter!I3507/60)/60)/24)+DATE(1970,1,1)</f>
        <v>41772.166666666664</v>
      </c>
      <c r="V3507">
        <f>YEAR(T3507)</f>
        <v>2014</v>
      </c>
      <c r="W3507">
        <f>YEAR(U3507)</f>
        <v>2014</v>
      </c>
    </row>
    <row r="3508" spans="1:23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5">
        <f t="shared" si="54"/>
        <v>41829.734259259261</v>
      </c>
      <c r="L3508" t="b">
        <v>0</v>
      </c>
      <c r="M3508">
        <v>29</v>
      </c>
      <c r="N3508" t="b">
        <v>1</v>
      </c>
      <c r="O3508" t="s">
        <v>8269</v>
      </c>
      <c r="P3508" s="13">
        <v>0</v>
      </c>
      <c r="Q3508">
        <f>IFERROR(ROUND(Kickstarter!E3508/[1]Kickstarter!L3508,2),0)</f>
        <v>338.33</v>
      </c>
      <c r="R3508" s="16" t="s">
        <v>8315</v>
      </c>
      <c r="S3508" s="16" t="s">
        <v>8321</v>
      </c>
      <c r="T3508" s="15">
        <f>(((Kickstarter!J3508/60)/60)/24)+DATE(1970,1,1)</f>
        <v>41829.734259259261</v>
      </c>
      <c r="U3508" s="15">
        <f>(((Kickstarter!I3508/60)/60)/24)+DATE(1970,1,1)</f>
        <v>41874.734259259261</v>
      </c>
      <c r="V3508">
        <f>YEAR(T3508)</f>
        <v>2014</v>
      </c>
      <c r="W3508">
        <f>YEAR(U3508)</f>
        <v>2014</v>
      </c>
    </row>
    <row r="3509" spans="1:23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5">
        <f t="shared" si="54"/>
        <v>42491.92288194444</v>
      </c>
      <c r="L3509" t="b">
        <v>0</v>
      </c>
      <c r="M3509">
        <v>72</v>
      </c>
      <c r="N3509" t="b">
        <v>1</v>
      </c>
      <c r="O3509" t="s">
        <v>8269</v>
      </c>
      <c r="P3509" s="13">
        <v>0</v>
      </c>
      <c r="Q3509">
        <f>IFERROR(ROUND(Kickstarter!E3509/[1]Kickstarter!L3509,2),0)</f>
        <v>282.16000000000003</v>
      </c>
      <c r="R3509" s="16" t="s">
        <v>8315</v>
      </c>
      <c r="S3509" s="16" t="s">
        <v>8321</v>
      </c>
      <c r="T3509" s="15">
        <f>(((Kickstarter!J3509/60)/60)/24)+DATE(1970,1,1)</f>
        <v>42491.92288194444</v>
      </c>
      <c r="U3509" s="15">
        <f>(((Kickstarter!I3509/60)/60)/24)+DATE(1970,1,1)</f>
        <v>42521.92288194444</v>
      </c>
      <c r="V3509">
        <f>YEAR(T3509)</f>
        <v>2016</v>
      </c>
      <c r="W3509">
        <f>YEAR(U3509)</f>
        <v>2016</v>
      </c>
    </row>
    <row r="3510" spans="1:23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5">
        <f t="shared" si="54"/>
        <v>42477.729780092588</v>
      </c>
      <c r="L3510" t="b">
        <v>0</v>
      </c>
      <c r="M3510">
        <v>15</v>
      </c>
      <c r="N3510" t="b">
        <v>1</v>
      </c>
      <c r="O3510" t="s">
        <v>8269</v>
      </c>
      <c r="P3510" s="13">
        <v>0</v>
      </c>
      <c r="Q3510">
        <f>IFERROR(ROUND(Kickstarter!E3510/[1]Kickstarter!L3510,2),0)</f>
        <v>12</v>
      </c>
      <c r="R3510" s="16" t="s">
        <v>8324</v>
      </c>
      <c r="S3510" s="16" t="s">
        <v>8341</v>
      </c>
      <c r="T3510" s="15">
        <f>(((Kickstarter!J3510/60)/60)/24)+DATE(1970,1,1)</f>
        <v>42477.729780092588</v>
      </c>
      <c r="U3510" s="15">
        <f>(((Kickstarter!I3510/60)/60)/24)+DATE(1970,1,1)</f>
        <v>42500.875</v>
      </c>
      <c r="V3510">
        <f>YEAR(T3510)</f>
        <v>2016</v>
      </c>
      <c r="W3510">
        <f>YEAR(U3510)</f>
        <v>2016</v>
      </c>
    </row>
    <row r="3511" spans="1:23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5">
        <f t="shared" si="54"/>
        <v>41950.859560185185</v>
      </c>
      <c r="L3511" t="b">
        <v>0</v>
      </c>
      <c r="M3511">
        <v>33</v>
      </c>
      <c r="N3511" t="b">
        <v>1</v>
      </c>
      <c r="O3511" t="s">
        <v>8269</v>
      </c>
      <c r="P3511" s="13">
        <v>0</v>
      </c>
      <c r="Q3511">
        <f>IFERROR(ROUND(Kickstarter!E3511/[1]Kickstarter!L3511,2),0)</f>
        <v>455.71</v>
      </c>
      <c r="R3511" s="16" t="s">
        <v>8315</v>
      </c>
      <c r="S3511" s="16" t="s">
        <v>8321</v>
      </c>
      <c r="T3511" s="15">
        <f>(((Kickstarter!J3511/60)/60)/24)+DATE(1970,1,1)</f>
        <v>41950.859560185185</v>
      </c>
      <c r="U3511" s="15">
        <f>(((Kickstarter!I3511/60)/60)/24)+DATE(1970,1,1)</f>
        <v>41964.204861111109</v>
      </c>
      <c r="V3511">
        <f>YEAR(T3511)</f>
        <v>2014</v>
      </c>
      <c r="W3511">
        <f>YEAR(U3511)</f>
        <v>2014</v>
      </c>
    </row>
    <row r="3512" spans="1:23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5">
        <f t="shared" si="54"/>
        <v>41802.62090277778</v>
      </c>
      <c r="L3512" t="b">
        <v>0</v>
      </c>
      <c r="M3512">
        <v>15</v>
      </c>
      <c r="N3512" t="b">
        <v>1</v>
      </c>
      <c r="O3512" t="s">
        <v>8269</v>
      </c>
      <c r="P3512" s="13">
        <v>0</v>
      </c>
      <c r="Q3512">
        <f>IFERROR(ROUND(Kickstarter!E3512/[1]Kickstarter!L3512,2),0)</f>
        <v>36.200000000000003</v>
      </c>
      <c r="R3512" s="16" t="s">
        <v>8315</v>
      </c>
      <c r="S3512" s="16" t="s">
        <v>8321</v>
      </c>
      <c r="T3512" s="15">
        <f>(((Kickstarter!J3512/60)/60)/24)+DATE(1970,1,1)</f>
        <v>41802.62090277778</v>
      </c>
      <c r="U3512" s="15">
        <f>(((Kickstarter!I3512/60)/60)/24)+DATE(1970,1,1)</f>
        <v>41822.62090277778</v>
      </c>
      <c r="V3512">
        <f>YEAR(T3512)</f>
        <v>2014</v>
      </c>
      <c r="W3512">
        <f>YEAR(U3512)</f>
        <v>2014</v>
      </c>
    </row>
    <row r="3513" spans="1:23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5">
        <f t="shared" si="54"/>
        <v>41927.873784722222</v>
      </c>
      <c r="L3513" t="b">
        <v>0</v>
      </c>
      <c r="M3513">
        <v>19</v>
      </c>
      <c r="N3513" t="b">
        <v>1</v>
      </c>
      <c r="O3513" t="s">
        <v>8269</v>
      </c>
      <c r="P3513" s="13">
        <v>0</v>
      </c>
      <c r="Q3513">
        <f>IFERROR(ROUND(Kickstarter!E3513/[1]Kickstarter!L3513,2),0)</f>
        <v>84.33</v>
      </c>
      <c r="R3513" s="16" t="s">
        <v>8335</v>
      </c>
      <c r="S3513" s="16" t="s">
        <v>8338</v>
      </c>
      <c r="T3513" s="15">
        <f>(((Kickstarter!J3513/60)/60)/24)+DATE(1970,1,1)</f>
        <v>41927.873784722222</v>
      </c>
      <c r="U3513" s="15">
        <f>(((Kickstarter!I3513/60)/60)/24)+DATE(1970,1,1)</f>
        <v>41950.770833333336</v>
      </c>
      <c r="V3513">
        <f>YEAR(T3513)</f>
        <v>2014</v>
      </c>
      <c r="W3513">
        <f>YEAR(U3513)</f>
        <v>2014</v>
      </c>
    </row>
    <row r="3514" spans="1:23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5">
        <f t="shared" si="54"/>
        <v>42057.536944444444</v>
      </c>
      <c r="L3514" t="b">
        <v>0</v>
      </c>
      <c r="M3514">
        <v>17</v>
      </c>
      <c r="N3514" t="b">
        <v>1</v>
      </c>
      <c r="O3514" t="s">
        <v>8269</v>
      </c>
      <c r="P3514" s="13">
        <v>0</v>
      </c>
      <c r="Q3514">
        <f>IFERROR(ROUND(Kickstarter!E3514/[1]Kickstarter!L3514,2),0)</f>
        <v>83.33</v>
      </c>
      <c r="R3514" s="16" t="s">
        <v>8329</v>
      </c>
      <c r="S3514" s="16" t="s">
        <v>8337</v>
      </c>
      <c r="T3514" s="15">
        <f>(((Kickstarter!J3514/60)/60)/24)+DATE(1970,1,1)</f>
        <v>42057.536944444444</v>
      </c>
      <c r="U3514" s="15">
        <f>(((Kickstarter!I3514/60)/60)/24)+DATE(1970,1,1)</f>
        <v>42117.49527777778</v>
      </c>
      <c r="V3514">
        <f>YEAR(T3514)</f>
        <v>2015</v>
      </c>
      <c r="W3514">
        <f>YEAR(U3514)</f>
        <v>2015</v>
      </c>
    </row>
    <row r="3515" spans="1:23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5">
        <f t="shared" si="54"/>
        <v>41781.096203703702</v>
      </c>
      <c r="L3515" t="b">
        <v>0</v>
      </c>
      <c r="M3515">
        <v>44</v>
      </c>
      <c r="N3515" t="b">
        <v>1</v>
      </c>
      <c r="O3515" t="s">
        <v>8269</v>
      </c>
      <c r="P3515" s="13">
        <v>0</v>
      </c>
      <c r="Q3515">
        <f>IFERROR(ROUND(Kickstarter!E3515/[1]Kickstarter!L3515,2),0)</f>
        <v>255</v>
      </c>
      <c r="R3515" s="16" t="s">
        <v>8318</v>
      </c>
      <c r="S3515" s="16" t="s">
        <v>8331</v>
      </c>
      <c r="T3515" s="15">
        <f>(((Kickstarter!J3515/60)/60)/24)+DATE(1970,1,1)</f>
        <v>41781.096203703702</v>
      </c>
      <c r="U3515" s="15">
        <f>(((Kickstarter!I3515/60)/60)/24)+DATE(1970,1,1)</f>
        <v>41794.207638888889</v>
      </c>
      <c r="V3515">
        <f>YEAR(T3515)</f>
        <v>2014</v>
      </c>
      <c r="W3515">
        <f>YEAR(U3515)</f>
        <v>2014</v>
      </c>
    </row>
    <row r="3516" spans="1:23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5">
        <f t="shared" si="54"/>
        <v>42020.846666666665</v>
      </c>
      <c r="L3516" t="b">
        <v>0</v>
      </c>
      <c r="M3516">
        <v>10</v>
      </c>
      <c r="N3516" t="b">
        <v>1</v>
      </c>
      <c r="O3516" t="s">
        <v>8269</v>
      </c>
      <c r="P3516" s="13">
        <v>0</v>
      </c>
      <c r="Q3516">
        <f>IFERROR(ROUND(Kickstarter!E3516/[1]Kickstarter!L3516,2),0)</f>
        <v>42.31</v>
      </c>
      <c r="R3516" s="16" t="s">
        <v>8310</v>
      </c>
      <c r="S3516" s="16" t="s">
        <v>8309</v>
      </c>
      <c r="T3516" s="15">
        <f>(((Kickstarter!J3516/60)/60)/24)+DATE(1970,1,1)</f>
        <v>42020.846666666665</v>
      </c>
      <c r="U3516" s="15">
        <f>(((Kickstarter!I3516/60)/60)/24)+DATE(1970,1,1)</f>
        <v>42037.207638888889</v>
      </c>
      <c r="V3516">
        <f>YEAR(T3516)</f>
        <v>2015</v>
      </c>
      <c r="W3516">
        <f>YEAR(U3516)</f>
        <v>2015</v>
      </c>
    </row>
    <row r="3517" spans="1:23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5">
        <f t="shared" si="54"/>
        <v>42125.772812499999</v>
      </c>
      <c r="L3517" t="b">
        <v>0</v>
      </c>
      <c r="M3517">
        <v>46</v>
      </c>
      <c r="N3517" t="b">
        <v>1</v>
      </c>
      <c r="O3517" t="s">
        <v>8269</v>
      </c>
      <c r="P3517" s="13">
        <v>0</v>
      </c>
      <c r="Q3517">
        <f>IFERROR(ROUND(Kickstarter!E3517/[1]Kickstarter!L3517,2),0)</f>
        <v>440</v>
      </c>
      <c r="R3517" s="16" t="s">
        <v>8310</v>
      </c>
      <c r="S3517" s="16" t="s">
        <v>8309</v>
      </c>
      <c r="T3517" s="15">
        <f>(((Kickstarter!J3517/60)/60)/24)+DATE(1970,1,1)</f>
        <v>42125.772812499999</v>
      </c>
      <c r="U3517" s="15">
        <f>(((Kickstarter!I3517/60)/60)/24)+DATE(1970,1,1)</f>
        <v>42155.772812499999</v>
      </c>
      <c r="V3517">
        <f>YEAR(T3517)</f>
        <v>2015</v>
      </c>
      <c r="W3517">
        <f>YEAR(U3517)</f>
        <v>2015</v>
      </c>
    </row>
    <row r="3518" spans="1:23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5">
        <f t="shared" si="54"/>
        <v>41856.010069444441</v>
      </c>
      <c r="L3518" t="b">
        <v>0</v>
      </c>
      <c r="M3518">
        <v>11</v>
      </c>
      <c r="N3518" t="b">
        <v>1</v>
      </c>
      <c r="O3518" t="s">
        <v>8269</v>
      </c>
      <c r="P3518" s="13">
        <v>0</v>
      </c>
      <c r="Q3518">
        <f>IFERROR(ROUND(Kickstarter!E3518/[1]Kickstarter!L3518,2),0)</f>
        <v>833.33</v>
      </c>
      <c r="R3518" s="16" t="s">
        <v>8308</v>
      </c>
      <c r="S3518" s="16" t="s">
        <v>8307</v>
      </c>
      <c r="T3518" s="15">
        <f>(((Kickstarter!J3518/60)/60)/24)+DATE(1970,1,1)</f>
        <v>41856.010069444441</v>
      </c>
      <c r="U3518" s="15">
        <f>(((Kickstarter!I3518/60)/60)/24)+DATE(1970,1,1)</f>
        <v>41890.125</v>
      </c>
      <c r="V3518">
        <f>YEAR(T3518)</f>
        <v>2014</v>
      </c>
      <c r="W3518">
        <f>YEAR(U3518)</f>
        <v>2014</v>
      </c>
    </row>
    <row r="3519" spans="1:23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5">
        <f t="shared" si="54"/>
        <v>41794.817523148144</v>
      </c>
      <c r="L3519" t="b">
        <v>0</v>
      </c>
      <c r="M3519">
        <v>13</v>
      </c>
      <c r="N3519" t="b">
        <v>1</v>
      </c>
      <c r="O3519" t="s">
        <v>8269</v>
      </c>
      <c r="P3519" s="13">
        <v>0</v>
      </c>
      <c r="Q3519">
        <f>IFERROR(ROUND(Kickstarter!E3519/[1]Kickstarter!L3519,2),0)</f>
        <v>571.42999999999995</v>
      </c>
      <c r="R3519" s="16" t="s">
        <v>8310</v>
      </c>
      <c r="S3519" s="16" t="s">
        <v>8311</v>
      </c>
      <c r="T3519" s="15">
        <f>(((Kickstarter!J3519/60)/60)/24)+DATE(1970,1,1)</f>
        <v>41794.817523148151</v>
      </c>
      <c r="U3519" s="15">
        <f>(((Kickstarter!I3519/60)/60)/24)+DATE(1970,1,1)</f>
        <v>41824.458333333336</v>
      </c>
      <c r="V3519">
        <f>YEAR(T3519)</f>
        <v>2014</v>
      </c>
      <c r="W3519">
        <f>YEAR(U3519)</f>
        <v>2014</v>
      </c>
    </row>
    <row r="3520" spans="1:23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5">
        <f t="shared" si="54"/>
        <v>41893.783553240741</v>
      </c>
      <c r="L3520" t="b">
        <v>0</v>
      </c>
      <c r="M3520">
        <v>33</v>
      </c>
      <c r="N3520" t="b">
        <v>1</v>
      </c>
      <c r="O3520" t="s">
        <v>8269</v>
      </c>
      <c r="P3520" s="13">
        <v>0</v>
      </c>
      <c r="Q3520">
        <f>IFERROR(ROUND(Kickstarter!E3520/[1]Kickstarter!L3520,2),0)</f>
        <v>117.91</v>
      </c>
      <c r="R3520" s="16" t="s">
        <v>8310</v>
      </c>
      <c r="S3520" s="16" t="s">
        <v>8309</v>
      </c>
      <c r="T3520" s="15">
        <f>(((Kickstarter!J3520/60)/60)/24)+DATE(1970,1,1)</f>
        <v>41893.783553240741</v>
      </c>
      <c r="U3520" s="15">
        <f>(((Kickstarter!I3520/60)/60)/24)+DATE(1970,1,1)</f>
        <v>41914.597916666666</v>
      </c>
      <c r="V3520">
        <f>YEAR(T3520)</f>
        <v>2014</v>
      </c>
      <c r="W3520">
        <f>YEAR(U3520)</f>
        <v>2014</v>
      </c>
    </row>
    <row r="3521" spans="1:23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5">
        <f t="shared" si="54"/>
        <v>42037.598958333328</v>
      </c>
      <c r="L3521" t="b">
        <v>0</v>
      </c>
      <c r="M3521">
        <v>28</v>
      </c>
      <c r="N3521" t="b">
        <v>1</v>
      </c>
      <c r="O3521" t="s">
        <v>8269</v>
      </c>
      <c r="P3521" s="13">
        <v>0</v>
      </c>
      <c r="Q3521">
        <f>IFERROR(ROUND(Kickstarter!E3521/[1]Kickstarter!L3521,2),0)</f>
        <v>289.57</v>
      </c>
      <c r="R3521" s="16" t="s">
        <v>8315</v>
      </c>
      <c r="S3521" s="16" t="s">
        <v>8321</v>
      </c>
      <c r="T3521" s="15">
        <f>(((Kickstarter!J3521/60)/60)/24)+DATE(1970,1,1)</f>
        <v>42037.598958333328</v>
      </c>
      <c r="U3521" s="15">
        <f>(((Kickstarter!I3521/60)/60)/24)+DATE(1970,1,1)</f>
        <v>42067.598958333328</v>
      </c>
      <c r="V3521">
        <f>YEAR(T3521)</f>
        <v>2015</v>
      </c>
      <c r="W3521">
        <f>YEAR(U3521)</f>
        <v>2015</v>
      </c>
    </row>
    <row r="3522" spans="1:23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5">
        <f t="shared" si="54"/>
        <v>42227.824212962965</v>
      </c>
      <c r="L3522" t="b">
        <v>0</v>
      </c>
      <c r="M3522">
        <v>21</v>
      </c>
      <c r="N3522" t="b">
        <v>1</v>
      </c>
      <c r="O3522" t="s">
        <v>8269</v>
      </c>
      <c r="P3522" s="13">
        <v>0</v>
      </c>
      <c r="Q3522">
        <f>IFERROR(ROUND(Kickstarter!E3522/[1]Kickstarter!L3522,2),0)</f>
        <v>167.92</v>
      </c>
      <c r="R3522" s="16" t="s">
        <v>8310</v>
      </c>
      <c r="S3522" s="16" t="s">
        <v>8309</v>
      </c>
      <c r="T3522" s="15">
        <f>(((Kickstarter!J3522/60)/60)/24)+DATE(1970,1,1)</f>
        <v>42227.824212962965</v>
      </c>
      <c r="U3522" s="15">
        <f>(((Kickstarter!I3522/60)/60)/24)+DATE(1970,1,1)</f>
        <v>42253.57430555555</v>
      </c>
      <c r="V3522">
        <f>YEAR(T3522)</f>
        <v>2015</v>
      </c>
      <c r="W3522">
        <f>YEAR(U3522)</f>
        <v>2015</v>
      </c>
    </row>
    <row r="3523" spans="1:23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5">
        <f t="shared" ref="K3523:K3586" si="55">(J3523/86400) + DATE(1970,1,1)</f>
        <v>41881.361342592594</v>
      </c>
      <c r="L3523" t="b">
        <v>0</v>
      </c>
      <c r="M3523">
        <v>13</v>
      </c>
      <c r="N3523" t="b">
        <v>1</v>
      </c>
      <c r="O3523" t="s">
        <v>8269</v>
      </c>
      <c r="P3523" s="13">
        <v>0</v>
      </c>
      <c r="Q3523">
        <f>IFERROR(ROUND(Kickstarter!E3523/[1]Kickstarter!L3523,2),0)</f>
        <v>74.13</v>
      </c>
      <c r="R3523" s="16" t="s">
        <v>8324</v>
      </c>
      <c r="S3523" s="16" t="s">
        <v>8327</v>
      </c>
      <c r="T3523" s="15">
        <f>(((Kickstarter!J3523/60)/60)/24)+DATE(1970,1,1)</f>
        <v>41881.361342592594</v>
      </c>
      <c r="U3523" s="15">
        <f>(((Kickstarter!I3523/60)/60)/24)+DATE(1970,1,1)</f>
        <v>41911.361342592594</v>
      </c>
      <c r="V3523">
        <f>YEAR(T3523)</f>
        <v>2014</v>
      </c>
      <c r="W3523">
        <f>YEAR(U3523)</f>
        <v>2014</v>
      </c>
    </row>
    <row r="3524" spans="1:23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5">
        <f t="shared" si="55"/>
        <v>42234.789884259255</v>
      </c>
      <c r="L3524" t="b">
        <v>0</v>
      </c>
      <c r="M3524">
        <v>34</v>
      </c>
      <c r="N3524" t="b">
        <v>1</v>
      </c>
      <c r="O3524" t="s">
        <v>8269</v>
      </c>
      <c r="P3524" s="13">
        <v>0</v>
      </c>
      <c r="Q3524">
        <f>IFERROR(ROUND(Kickstarter!E3524/[1]Kickstarter!L3524,2),0)</f>
        <v>174.38</v>
      </c>
      <c r="R3524" s="16" t="s">
        <v>8329</v>
      </c>
      <c r="S3524" s="16" t="s">
        <v>8330</v>
      </c>
      <c r="T3524" s="15">
        <f>(((Kickstarter!J3524/60)/60)/24)+DATE(1970,1,1)</f>
        <v>42234.789884259255</v>
      </c>
      <c r="U3524" s="15">
        <f>(((Kickstarter!I3524/60)/60)/24)+DATE(1970,1,1)</f>
        <v>42262.420833333337</v>
      </c>
      <c r="V3524">
        <f>YEAR(T3524)</f>
        <v>2015</v>
      </c>
      <c r="W3524">
        <f>YEAR(U3524)</f>
        <v>2015</v>
      </c>
    </row>
    <row r="3525" spans="1:23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5">
        <f t="shared" si="55"/>
        <v>42581.397546296299</v>
      </c>
      <c r="L3525" t="b">
        <v>0</v>
      </c>
      <c r="M3525">
        <v>80</v>
      </c>
      <c r="N3525" t="b">
        <v>1</v>
      </c>
      <c r="O3525" t="s">
        <v>8269</v>
      </c>
      <c r="P3525" s="13">
        <v>0</v>
      </c>
      <c r="Q3525">
        <f>IFERROR(ROUND(Kickstarter!E3525/[1]Kickstarter!L3525,2),0)</f>
        <v>189.42</v>
      </c>
      <c r="R3525" s="16" t="s">
        <v>8310</v>
      </c>
      <c r="S3525" s="16" t="s">
        <v>8319</v>
      </c>
      <c r="T3525" s="15">
        <f>(((Kickstarter!J3525/60)/60)/24)+DATE(1970,1,1)</f>
        <v>42581.397546296299</v>
      </c>
      <c r="U3525" s="15">
        <f>(((Kickstarter!I3525/60)/60)/24)+DATE(1970,1,1)</f>
        <v>42638.958333333328</v>
      </c>
      <c r="V3525">
        <f>YEAR(T3525)</f>
        <v>2016</v>
      </c>
      <c r="W3525">
        <f>YEAR(U3525)</f>
        <v>2016</v>
      </c>
    </row>
    <row r="3526" spans="1:23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5">
        <f t="shared" si="55"/>
        <v>41880.76357638889</v>
      </c>
      <c r="L3526" t="b">
        <v>0</v>
      </c>
      <c r="M3526">
        <v>74</v>
      </c>
      <c r="N3526" t="b">
        <v>1</v>
      </c>
      <c r="O3526" t="s">
        <v>8269</v>
      </c>
      <c r="P3526" s="13">
        <v>0</v>
      </c>
      <c r="Q3526">
        <f>IFERROR(ROUND(Kickstarter!E3526/[1]Kickstarter!L3526,2),0)</f>
        <v>441.57</v>
      </c>
      <c r="R3526" s="16" t="s">
        <v>8310</v>
      </c>
      <c r="S3526" s="16" t="s">
        <v>8311</v>
      </c>
      <c r="T3526" s="15">
        <f>(((Kickstarter!J3526/60)/60)/24)+DATE(1970,1,1)</f>
        <v>41880.76357638889</v>
      </c>
      <c r="U3526" s="15">
        <f>(((Kickstarter!I3526/60)/60)/24)+DATE(1970,1,1)</f>
        <v>41895.166666666664</v>
      </c>
      <c r="V3526">
        <f>YEAR(T3526)</f>
        <v>2014</v>
      </c>
      <c r="W3526">
        <f>YEAR(U3526)</f>
        <v>2014</v>
      </c>
    </row>
    <row r="3527" spans="1:23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5">
        <f t="shared" si="55"/>
        <v>42214.6956712963</v>
      </c>
      <c r="L3527" t="b">
        <v>0</v>
      </c>
      <c r="M3527">
        <v>7</v>
      </c>
      <c r="N3527" t="b">
        <v>1</v>
      </c>
      <c r="O3527" t="s">
        <v>8269</v>
      </c>
      <c r="P3527" s="13">
        <v>0</v>
      </c>
      <c r="Q3527">
        <f>IFERROR(ROUND(Kickstarter!E3527/[1]Kickstarter!L3527,2),0)</f>
        <v>23.04</v>
      </c>
      <c r="R3527" s="16" t="s">
        <v>8335</v>
      </c>
      <c r="S3527" s="16" t="s">
        <v>8334</v>
      </c>
      <c r="T3527" s="15">
        <f>(((Kickstarter!J3527/60)/60)/24)+DATE(1970,1,1)</f>
        <v>42214.6956712963</v>
      </c>
      <c r="U3527" s="15">
        <f>(((Kickstarter!I3527/60)/60)/24)+DATE(1970,1,1)</f>
        <v>42225.666666666672</v>
      </c>
      <c r="V3527">
        <f>YEAR(T3527)</f>
        <v>2015</v>
      </c>
      <c r="W3527">
        <f>YEAR(U3527)</f>
        <v>2015</v>
      </c>
    </row>
    <row r="3528" spans="1:23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5">
        <f t="shared" si="55"/>
        <v>42460.335312499999</v>
      </c>
      <c r="L3528" t="b">
        <v>0</v>
      </c>
      <c r="M3528">
        <v>34</v>
      </c>
      <c r="N3528" t="b">
        <v>1</v>
      </c>
      <c r="O3528" t="s">
        <v>8269</v>
      </c>
      <c r="P3528" s="13">
        <v>0</v>
      </c>
      <c r="Q3528">
        <f>IFERROR(ROUND(Kickstarter!E3528/[1]Kickstarter!L3528,2),0)</f>
        <v>258.92</v>
      </c>
      <c r="R3528" s="16" t="s">
        <v>8310</v>
      </c>
      <c r="S3528" s="16" t="s">
        <v>8309</v>
      </c>
      <c r="T3528" s="15">
        <f>(((Kickstarter!J3528/60)/60)/24)+DATE(1970,1,1)</f>
        <v>42460.335312499999</v>
      </c>
      <c r="U3528" s="15">
        <f>(((Kickstarter!I3528/60)/60)/24)+DATE(1970,1,1)</f>
        <v>42488.249305555553</v>
      </c>
      <c r="V3528">
        <f>YEAR(T3528)</f>
        <v>2016</v>
      </c>
      <c r="W3528">
        <f>YEAR(U3528)</f>
        <v>2016</v>
      </c>
    </row>
    <row r="3529" spans="1:23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5">
        <f t="shared" si="55"/>
        <v>42167.023206018523</v>
      </c>
      <c r="L3529" t="b">
        <v>0</v>
      </c>
      <c r="M3529">
        <v>86</v>
      </c>
      <c r="N3529" t="b">
        <v>1</v>
      </c>
      <c r="O3529" t="s">
        <v>8269</v>
      </c>
      <c r="P3529" s="13">
        <v>0</v>
      </c>
      <c r="Q3529">
        <f>IFERROR(ROUND(Kickstarter!E3529/[1]Kickstarter!L3529,2),0)</f>
        <v>876.88</v>
      </c>
      <c r="R3529" s="16" t="s">
        <v>8318</v>
      </c>
      <c r="S3529" s="16" t="s">
        <v>8331</v>
      </c>
      <c r="T3529" s="15">
        <f>(((Kickstarter!J3529/60)/60)/24)+DATE(1970,1,1)</f>
        <v>42167.023206018523</v>
      </c>
      <c r="U3529" s="15">
        <f>(((Kickstarter!I3529/60)/60)/24)+DATE(1970,1,1)</f>
        <v>42196.165972222225</v>
      </c>
      <c r="V3529">
        <f>YEAR(T3529)</f>
        <v>2015</v>
      </c>
      <c r="W3529">
        <f>YEAR(U3529)</f>
        <v>2015</v>
      </c>
    </row>
    <row r="3530" spans="1:23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5">
        <f t="shared" si="55"/>
        <v>42733.50136574074</v>
      </c>
      <c r="L3530" t="b">
        <v>0</v>
      </c>
      <c r="M3530">
        <v>37</v>
      </c>
      <c r="N3530" t="b">
        <v>1</v>
      </c>
      <c r="O3530" t="s">
        <v>8269</v>
      </c>
      <c r="P3530" s="13">
        <v>0</v>
      </c>
      <c r="Q3530">
        <f>IFERROR(ROUND(Kickstarter!E3530/[1]Kickstarter!L3530,2),0)</f>
        <v>185.44</v>
      </c>
      <c r="R3530" s="16" t="s">
        <v>8308</v>
      </c>
      <c r="S3530" s="16" t="s">
        <v>8307</v>
      </c>
      <c r="T3530" s="15">
        <f>(((Kickstarter!J3530/60)/60)/24)+DATE(1970,1,1)</f>
        <v>42733.50136574074</v>
      </c>
      <c r="U3530" s="15">
        <f>(((Kickstarter!I3530/60)/60)/24)+DATE(1970,1,1)</f>
        <v>42753.50136574074</v>
      </c>
      <c r="V3530">
        <f>YEAR(T3530)</f>
        <v>2016</v>
      </c>
      <c r="W3530">
        <f>YEAR(U3530)</f>
        <v>2017</v>
      </c>
    </row>
    <row r="3531" spans="1:23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5">
        <f t="shared" si="55"/>
        <v>42177.761782407411</v>
      </c>
      <c r="L3531" t="b">
        <v>0</v>
      </c>
      <c r="M3531">
        <v>18</v>
      </c>
      <c r="N3531" t="b">
        <v>1</v>
      </c>
      <c r="O3531" t="s">
        <v>8269</v>
      </c>
      <c r="P3531" s="13">
        <v>0</v>
      </c>
      <c r="Q3531">
        <f>IFERROR(ROUND(Kickstarter!E3531/[1]Kickstarter!L3531,2),0)</f>
        <v>66</v>
      </c>
      <c r="R3531" s="16" t="s">
        <v>8318</v>
      </c>
      <c r="S3531" s="16" t="s">
        <v>8333</v>
      </c>
      <c r="T3531" s="15">
        <f>(((Kickstarter!J3531/60)/60)/24)+DATE(1970,1,1)</f>
        <v>42177.761782407411</v>
      </c>
      <c r="U3531" s="15">
        <f>(((Kickstarter!I3531/60)/60)/24)+DATE(1970,1,1)</f>
        <v>42198.041666666672</v>
      </c>
      <c r="V3531">
        <f>YEAR(T3531)</f>
        <v>2015</v>
      </c>
      <c r="W3531">
        <f>YEAR(U3531)</f>
        <v>2015</v>
      </c>
    </row>
    <row r="3532" spans="1:23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5">
        <f t="shared" si="55"/>
        <v>42442.623344907406</v>
      </c>
      <c r="L3532" t="b">
        <v>0</v>
      </c>
      <c r="M3532">
        <v>22</v>
      </c>
      <c r="N3532" t="b">
        <v>1</v>
      </c>
      <c r="O3532" t="s">
        <v>8269</v>
      </c>
      <c r="P3532" s="13">
        <v>0</v>
      </c>
      <c r="Q3532">
        <f>IFERROR(ROUND(Kickstarter!E3532/[1]Kickstarter!L3532,2),0)</f>
        <v>343.75</v>
      </c>
      <c r="R3532" s="16" t="s">
        <v>8329</v>
      </c>
      <c r="S3532" s="16" t="s">
        <v>8330</v>
      </c>
      <c r="T3532" s="15">
        <f>(((Kickstarter!J3532/60)/60)/24)+DATE(1970,1,1)</f>
        <v>42442.623344907406</v>
      </c>
      <c r="U3532" s="15">
        <f>(((Kickstarter!I3532/60)/60)/24)+DATE(1970,1,1)</f>
        <v>42470.833333333328</v>
      </c>
      <c r="V3532">
        <f>YEAR(T3532)</f>
        <v>2016</v>
      </c>
      <c r="W3532">
        <f>YEAR(U3532)</f>
        <v>2016</v>
      </c>
    </row>
    <row r="3533" spans="1:23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5">
        <f t="shared" si="55"/>
        <v>42521.654328703706</v>
      </c>
      <c r="L3533" t="b">
        <v>0</v>
      </c>
      <c r="M3533">
        <v>26</v>
      </c>
      <c r="N3533" t="b">
        <v>1</v>
      </c>
      <c r="O3533" t="s">
        <v>8269</v>
      </c>
      <c r="P3533" s="13">
        <v>0</v>
      </c>
      <c r="Q3533">
        <f>IFERROR(ROUND(Kickstarter!E3533/[1]Kickstarter!L3533,2),0)</f>
        <v>128</v>
      </c>
      <c r="R3533" s="16" t="s">
        <v>8315</v>
      </c>
      <c r="S3533" s="16" t="s">
        <v>8321</v>
      </c>
      <c r="T3533" s="15">
        <f>(((Kickstarter!J3533/60)/60)/24)+DATE(1970,1,1)</f>
        <v>42521.654328703706</v>
      </c>
      <c r="U3533" s="15">
        <f>(((Kickstarter!I3533/60)/60)/24)+DATE(1970,1,1)</f>
        <v>42551.654328703706</v>
      </c>
      <c r="V3533">
        <f>YEAR(T3533)</f>
        <v>2016</v>
      </c>
      <c r="W3533">
        <f>YEAR(U3533)</f>
        <v>2016</v>
      </c>
    </row>
    <row r="3534" spans="1:23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5">
        <f t="shared" si="55"/>
        <v>41884.599849537037</v>
      </c>
      <c r="L3534" t="b">
        <v>0</v>
      </c>
      <c r="M3534">
        <v>27</v>
      </c>
      <c r="N3534" t="b">
        <v>1</v>
      </c>
      <c r="O3534" t="s">
        <v>8269</v>
      </c>
      <c r="P3534" s="13">
        <v>0</v>
      </c>
      <c r="Q3534">
        <f>IFERROR(ROUND(Kickstarter!E3534/[1]Kickstarter!L3534,2),0)</f>
        <v>95.17</v>
      </c>
      <c r="R3534" s="16" t="s">
        <v>8310</v>
      </c>
      <c r="S3534" s="16" t="s">
        <v>8309</v>
      </c>
      <c r="T3534" s="15">
        <f>(((Kickstarter!J3534/60)/60)/24)+DATE(1970,1,1)</f>
        <v>41884.599849537037</v>
      </c>
      <c r="U3534" s="15">
        <f>(((Kickstarter!I3534/60)/60)/24)+DATE(1970,1,1)</f>
        <v>41900.165972222225</v>
      </c>
      <c r="V3534">
        <f>YEAR(T3534)</f>
        <v>2014</v>
      </c>
      <c r="W3534">
        <f>YEAR(U3534)</f>
        <v>2014</v>
      </c>
    </row>
    <row r="3535" spans="1:23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5">
        <f t="shared" si="55"/>
        <v>42289.761192129634</v>
      </c>
      <c r="L3535" t="b">
        <v>0</v>
      </c>
      <c r="M3535">
        <v>8</v>
      </c>
      <c r="N3535" t="b">
        <v>1</v>
      </c>
      <c r="O3535" t="s">
        <v>8269</v>
      </c>
      <c r="P3535" s="13">
        <v>0</v>
      </c>
      <c r="Q3535">
        <f>IFERROR(ROUND(Kickstarter!E3535/[1]Kickstarter!L3535,2),0)</f>
        <v>45.07</v>
      </c>
      <c r="R3535" s="16" t="s">
        <v>8324</v>
      </c>
      <c r="S3535" s="16" t="s">
        <v>8339</v>
      </c>
      <c r="T3535" s="15">
        <f>(((Kickstarter!J3535/60)/60)/24)+DATE(1970,1,1)</f>
        <v>42289.761192129634</v>
      </c>
      <c r="U3535" s="15">
        <f>(((Kickstarter!I3535/60)/60)/24)+DATE(1970,1,1)</f>
        <v>42319.802858796291</v>
      </c>
      <c r="V3535">
        <f>YEAR(T3535)</f>
        <v>2015</v>
      </c>
      <c r="W3535">
        <f>YEAR(U3535)</f>
        <v>2015</v>
      </c>
    </row>
    <row r="3536" spans="1:23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5">
        <f t="shared" si="55"/>
        <v>42243.6252662037</v>
      </c>
      <c r="L3536" t="b">
        <v>0</v>
      </c>
      <c r="M3536">
        <v>204</v>
      </c>
      <c r="N3536" t="b">
        <v>1</v>
      </c>
      <c r="O3536" t="s">
        <v>8269</v>
      </c>
      <c r="P3536" s="13">
        <v>0</v>
      </c>
      <c r="Q3536">
        <f>IFERROR(ROUND(Kickstarter!E3536/[1]Kickstarter!L3536,2),0)</f>
        <v>557.86</v>
      </c>
      <c r="R3536" s="16" t="s">
        <v>8310</v>
      </c>
      <c r="S3536" s="16" t="s">
        <v>8309</v>
      </c>
      <c r="T3536" s="15">
        <f>(((Kickstarter!J3536/60)/60)/24)+DATE(1970,1,1)</f>
        <v>42243.6252662037</v>
      </c>
      <c r="U3536" s="15">
        <f>(((Kickstarter!I3536/60)/60)/24)+DATE(1970,1,1)</f>
        <v>42278.6252662037</v>
      </c>
      <c r="V3536">
        <f>YEAR(T3536)</f>
        <v>2015</v>
      </c>
      <c r="W3536">
        <f>YEAR(U3536)</f>
        <v>2015</v>
      </c>
    </row>
    <row r="3537" spans="1:23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5">
        <f t="shared" si="55"/>
        <v>42248.640162037038</v>
      </c>
      <c r="L3537" t="b">
        <v>0</v>
      </c>
      <c r="M3537">
        <v>46</v>
      </c>
      <c r="N3537" t="b">
        <v>1</v>
      </c>
      <c r="O3537" t="s">
        <v>8269</v>
      </c>
      <c r="P3537" s="13">
        <v>0</v>
      </c>
      <c r="Q3537">
        <f>IFERROR(ROUND(Kickstarter!E3537/[1]Kickstarter!L3537,2),0)</f>
        <v>229.22</v>
      </c>
      <c r="R3537" s="16" t="s">
        <v>8310</v>
      </c>
      <c r="S3537" s="16" t="s">
        <v>8309</v>
      </c>
      <c r="T3537" s="15">
        <f>(((Kickstarter!J3537/60)/60)/24)+DATE(1970,1,1)</f>
        <v>42248.640162037031</v>
      </c>
      <c r="U3537" s="15">
        <f>(((Kickstarter!I3537/60)/60)/24)+DATE(1970,1,1)</f>
        <v>42279.75</v>
      </c>
      <c r="V3537">
        <f>YEAR(T3537)</f>
        <v>2015</v>
      </c>
      <c r="W3537">
        <f>YEAR(U3537)</f>
        <v>2015</v>
      </c>
    </row>
    <row r="3538" spans="1:23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5">
        <f t="shared" si="55"/>
        <v>42328.727141203708</v>
      </c>
      <c r="L3538" t="b">
        <v>0</v>
      </c>
      <c r="M3538">
        <v>17</v>
      </c>
      <c r="N3538" t="b">
        <v>1</v>
      </c>
      <c r="O3538" t="s">
        <v>8269</v>
      </c>
      <c r="P3538" s="13">
        <v>0</v>
      </c>
      <c r="Q3538">
        <f>IFERROR(ROUND(Kickstarter!E3538/[1]Kickstarter!L3538,2),0)</f>
        <v>19.170000000000002</v>
      </c>
      <c r="R3538" s="16" t="s">
        <v>8313</v>
      </c>
      <c r="S3538" s="16" t="s">
        <v>8322</v>
      </c>
      <c r="T3538" s="15">
        <f>(((Kickstarter!J3538/60)/60)/24)+DATE(1970,1,1)</f>
        <v>42328.727141203708</v>
      </c>
      <c r="U3538" s="15">
        <f>(((Kickstarter!I3538/60)/60)/24)+DATE(1970,1,1)</f>
        <v>42358.499305555553</v>
      </c>
      <c r="V3538">
        <f>YEAR(T3538)</f>
        <v>2015</v>
      </c>
      <c r="W3538">
        <f>YEAR(U3538)</f>
        <v>2015</v>
      </c>
    </row>
    <row r="3539" spans="1:23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5">
        <f t="shared" si="55"/>
        <v>41923.354351851856</v>
      </c>
      <c r="L3539" t="b">
        <v>0</v>
      </c>
      <c r="M3539">
        <v>28</v>
      </c>
      <c r="N3539" t="b">
        <v>1</v>
      </c>
      <c r="O3539" t="s">
        <v>8269</v>
      </c>
      <c r="P3539" s="13">
        <v>0</v>
      </c>
      <c r="Q3539">
        <f>IFERROR(ROUND(Kickstarter!E3539/[1]Kickstarter!L3539,2),0)</f>
        <v>110.73</v>
      </c>
      <c r="R3539" s="16" t="s">
        <v>8310</v>
      </c>
      <c r="S3539" s="16" t="s">
        <v>8309</v>
      </c>
      <c r="T3539" s="15">
        <f>(((Kickstarter!J3539/60)/60)/24)+DATE(1970,1,1)</f>
        <v>41923.354351851849</v>
      </c>
      <c r="U3539" s="15">
        <f>(((Kickstarter!I3539/60)/60)/24)+DATE(1970,1,1)</f>
        <v>41960.332638888889</v>
      </c>
      <c r="V3539">
        <f>YEAR(T3539)</f>
        <v>2014</v>
      </c>
      <c r="W3539">
        <f>YEAR(U3539)</f>
        <v>2014</v>
      </c>
    </row>
    <row r="3540" spans="1:23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5">
        <f t="shared" si="55"/>
        <v>42571.420601851853</v>
      </c>
      <c r="L3540" t="b">
        <v>0</v>
      </c>
      <c r="M3540">
        <v>83</v>
      </c>
      <c r="N3540" t="b">
        <v>1</v>
      </c>
      <c r="O3540" t="s">
        <v>8269</v>
      </c>
      <c r="P3540" s="13">
        <v>0</v>
      </c>
      <c r="Q3540">
        <f>IFERROR(ROUND(Kickstarter!E3540/[1]Kickstarter!L3540,2),0)</f>
        <v>428.17</v>
      </c>
      <c r="R3540" s="16" t="s">
        <v>8329</v>
      </c>
      <c r="S3540" s="16" t="s">
        <v>8330</v>
      </c>
      <c r="T3540" s="15">
        <f>(((Kickstarter!J3540/60)/60)/24)+DATE(1970,1,1)</f>
        <v>42571.420601851853</v>
      </c>
      <c r="U3540" s="15">
        <f>(((Kickstarter!I3540/60)/60)/24)+DATE(1970,1,1)</f>
        <v>42599.420601851853</v>
      </c>
      <c r="V3540">
        <f>YEAR(T3540)</f>
        <v>2016</v>
      </c>
      <c r="W3540">
        <f>YEAR(U3540)</f>
        <v>2016</v>
      </c>
    </row>
    <row r="3541" spans="1:23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5">
        <f t="shared" si="55"/>
        <v>42600.756041666667</v>
      </c>
      <c r="L3541" t="b">
        <v>0</v>
      </c>
      <c r="M3541">
        <v>13</v>
      </c>
      <c r="N3541" t="b">
        <v>1</v>
      </c>
      <c r="O3541" t="s">
        <v>8269</v>
      </c>
      <c r="P3541" s="13">
        <v>0</v>
      </c>
      <c r="Q3541">
        <f>IFERROR(ROUND(Kickstarter!E3541/[1]Kickstarter!L3541,2),0)</f>
        <v>71.8</v>
      </c>
      <c r="R3541" s="16" t="s">
        <v>8310</v>
      </c>
      <c r="S3541" s="16" t="s">
        <v>8309</v>
      </c>
      <c r="T3541" s="15">
        <f>(((Kickstarter!J3541/60)/60)/24)+DATE(1970,1,1)</f>
        <v>42600.756041666667</v>
      </c>
      <c r="U3541" s="15">
        <f>(((Kickstarter!I3541/60)/60)/24)+DATE(1970,1,1)</f>
        <v>42621.756041666667</v>
      </c>
      <c r="V3541">
        <f>YEAR(T3541)</f>
        <v>2016</v>
      </c>
      <c r="W3541">
        <f>YEAR(U3541)</f>
        <v>2016</v>
      </c>
    </row>
    <row r="3542" spans="1:23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5">
        <f t="shared" si="55"/>
        <v>42517.003368055557</v>
      </c>
      <c r="L3542" t="b">
        <v>0</v>
      </c>
      <c r="M3542">
        <v>8</v>
      </c>
      <c r="N3542" t="b">
        <v>1</v>
      </c>
      <c r="O3542" t="s">
        <v>8269</v>
      </c>
      <c r="P3542" s="13">
        <v>0</v>
      </c>
      <c r="Q3542">
        <f>IFERROR(ROUND(Kickstarter!E3542/[1]Kickstarter!L3542,2),0)</f>
        <v>369</v>
      </c>
      <c r="R3542" s="16" t="s">
        <v>8310</v>
      </c>
      <c r="S3542" s="16" t="s">
        <v>8319</v>
      </c>
      <c r="T3542" s="15">
        <f>(((Kickstarter!J3542/60)/60)/24)+DATE(1970,1,1)</f>
        <v>42517.003368055557</v>
      </c>
      <c r="U3542" s="15">
        <f>(((Kickstarter!I3542/60)/60)/24)+DATE(1970,1,1)</f>
        <v>42547.003368055557</v>
      </c>
      <c r="V3542">
        <f>YEAR(T3542)</f>
        <v>2016</v>
      </c>
      <c r="W3542">
        <f>YEAR(U3542)</f>
        <v>2016</v>
      </c>
    </row>
    <row r="3543" spans="1:23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5">
        <f t="shared" si="55"/>
        <v>42222.730034722219</v>
      </c>
      <c r="L3543" t="b">
        <v>0</v>
      </c>
      <c r="M3543">
        <v>32</v>
      </c>
      <c r="N3543" t="b">
        <v>1</v>
      </c>
      <c r="O3543" t="s">
        <v>8269</v>
      </c>
      <c r="P3543" s="13">
        <v>0</v>
      </c>
      <c r="Q3543">
        <f>IFERROR(ROUND(Kickstarter!E3543/[1]Kickstarter!L3543,2),0)</f>
        <v>74.12</v>
      </c>
      <c r="R3543" s="16" t="s">
        <v>8310</v>
      </c>
      <c r="S3543" s="16" t="s">
        <v>8309</v>
      </c>
      <c r="T3543" s="15">
        <f>(((Kickstarter!J3543/60)/60)/24)+DATE(1970,1,1)</f>
        <v>42222.730034722219</v>
      </c>
      <c r="U3543" s="15">
        <f>(((Kickstarter!I3543/60)/60)/24)+DATE(1970,1,1)</f>
        <v>42247.730034722219</v>
      </c>
      <c r="V3543">
        <f>YEAR(T3543)</f>
        <v>2015</v>
      </c>
      <c r="W3543">
        <f>YEAR(U3543)</f>
        <v>2015</v>
      </c>
    </row>
    <row r="3544" spans="1:23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5">
        <f t="shared" si="55"/>
        <v>41829.599791666667</v>
      </c>
      <c r="L3544" t="b">
        <v>0</v>
      </c>
      <c r="M3544">
        <v>85</v>
      </c>
      <c r="N3544" t="b">
        <v>1</v>
      </c>
      <c r="O3544" t="s">
        <v>8269</v>
      </c>
      <c r="P3544" s="13">
        <v>0</v>
      </c>
      <c r="Q3544">
        <f>IFERROR(ROUND(Kickstarter!E3544/[1]Kickstarter!L3544,2),0)</f>
        <v>702.88</v>
      </c>
      <c r="R3544" s="16" t="s">
        <v>8310</v>
      </c>
      <c r="S3544" s="16" t="s">
        <v>8319</v>
      </c>
      <c r="T3544" s="15">
        <f>(((Kickstarter!J3544/60)/60)/24)+DATE(1970,1,1)</f>
        <v>41829.599791666667</v>
      </c>
      <c r="U3544" s="15">
        <f>(((Kickstarter!I3544/60)/60)/24)+DATE(1970,1,1)</f>
        <v>41889.599791666667</v>
      </c>
      <c r="V3544">
        <f>YEAR(T3544)</f>
        <v>2014</v>
      </c>
      <c r="W3544">
        <f>YEAR(U3544)</f>
        <v>2014</v>
      </c>
    </row>
    <row r="3545" spans="1:23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5">
        <f t="shared" si="55"/>
        <v>42150.755312499998</v>
      </c>
      <c r="L3545" t="b">
        <v>0</v>
      </c>
      <c r="M3545">
        <v>29</v>
      </c>
      <c r="N3545" t="b">
        <v>1</v>
      </c>
      <c r="O3545" t="s">
        <v>8269</v>
      </c>
      <c r="P3545" s="13">
        <v>0</v>
      </c>
      <c r="Q3545">
        <f>IFERROR(ROUND(Kickstarter!E3545/[1]Kickstarter!L3545,2),0)</f>
        <v>196.25</v>
      </c>
      <c r="R3545" s="16" t="s">
        <v>8315</v>
      </c>
      <c r="S3545" s="16" t="s">
        <v>8321</v>
      </c>
      <c r="T3545" s="15">
        <f>(((Kickstarter!J3545/60)/60)/24)+DATE(1970,1,1)</f>
        <v>42150.755312499998</v>
      </c>
      <c r="U3545" s="15">
        <f>(((Kickstarter!I3545/60)/60)/24)+DATE(1970,1,1)</f>
        <v>42180.755312499998</v>
      </c>
      <c r="V3545">
        <f>YEAR(T3545)</f>
        <v>2015</v>
      </c>
      <c r="W3545">
        <f>YEAR(U3545)</f>
        <v>2015</v>
      </c>
    </row>
    <row r="3546" spans="1:23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5">
        <f t="shared" si="55"/>
        <v>42040.831678240742</v>
      </c>
      <c r="L3546" t="b">
        <v>0</v>
      </c>
      <c r="M3546">
        <v>24</v>
      </c>
      <c r="N3546" t="b">
        <v>1</v>
      </c>
      <c r="O3546" t="s">
        <v>8269</v>
      </c>
      <c r="P3546" s="13">
        <v>0</v>
      </c>
      <c r="Q3546">
        <f>IFERROR(ROUND(Kickstarter!E3546/[1]Kickstarter!L3546,2),0)</f>
        <v>113.64</v>
      </c>
      <c r="R3546" s="16" t="s">
        <v>8335</v>
      </c>
      <c r="S3546" s="16" t="s">
        <v>8338</v>
      </c>
      <c r="T3546" s="15">
        <f>(((Kickstarter!J3546/60)/60)/24)+DATE(1970,1,1)</f>
        <v>42040.831678240742</v>
      </c>
      <c r="U3546" s="15">
        <f>(((Kickstarter!I3546/60)/60)/24)+DATE(1970,1,1)</f>
        <v>42070.831678240742</v>
      </c>
      <c r="V3546">
        <f>YEAR(T3546)</f>
        <v>2015</v>
      </c>
      <c r="W3546">
        <f>YEAR(U3546)</f>
        <v>2015</v>
      </c>
    </row>
    <row r="3547" spans="1:23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5">
        <f t="shared" si="55"/>
        <v>42075.807395833333</v>
      </c>
      <c r="L3547" t="b">
        <v>0</v>
      </c>
      <c r="M3547">
        <v>8</v>
      </c>
      <c r="N3547" t="b">
        <v>1</v>
      </c>
      <c r="O3547" t="s">
        <v>8269</v>
      </c>
      <c r="P3547" s="13">
        <v>0</v>
      </c>
      <c r="Q3547">
        <f>IFERROR(ROUND(Kickstarter!E3547/[1]Kickstarter!L3547,2),0)</f>
        <v>20.92</v>
      </c>
      <c r="R3547" s="16" t="s">
        <v>8310</v>
      </c>
      <c r="S3547" s="16" t="s">
        <v>8309</v>
      </c>
      <c r="T3547" s="15">
        <f>(((Kickstarter!J3547/60)/60)/24)+DATE(1970,1,1)</f>
        <v>42075.807395833333</v>
      </c>
      <c r="U3547" s="15">
        <f>(((Kickstarter!I3547/60)/60)/24)+DATE(1970,1,1)</f>
        <v>42105.807395833333</v>
      </c>
      <c r="V3547">
        <f>YEAR(T3547)</f>
        <v>2015</v>
      </c>
      <c r="W3547">
        <f>YEAR(U3547)</f>
        <v>2015</v>
      </c>
    </row>
    <row r="3548" spans="1:23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5">
        <f t="shared" si="55"/>
        <v>42073.660694444443</v>
      </c>
      <c r="L3548" t="b">
        <v>0</v>
      </c>
      <c r="M3548">
        <v>19</v>
      </c>
      <c r="N3548" t="b">
        <v>1</v>
      </c>
      <c r="O3548" t="s">
        <v>8269</v>
      </c>
      <c r="P3548" s="13">
        <v>0</v>
      </c>
      <c r="Q3548">
        <f>IFERROR(ROUND(Kickstarter!E3548/[1]Kickstarter!L3548,2),0)</f>
        <v>102.27</v>
      </c>
      <c r="R3548" s="16" t="s">
        <v>8310</v>
      </c>
      <c r="S3548" s="16" t="s">
        <v>8311</v>
      </c>
      <c r="T3548" s="15">
        <f>(((Kickstarter!J3548/60)/60)/24)+DATE(1970,1,1)</f>
        <v>42073.660694444443</v>
      </c>
      <c r="U3548" s="15">
        <f>(((Kickstarter!I3548/60)/60)/24)+DATE(1970,1,1)</f>
        <v>42095.165972222225</v>
      </c>
      <c r="V3548">
        <f>YEAR(T3548)</f>
        <v>2015</v>
      </c>
      <c r="W3548">
        <f>YEAR(U3548)</f>
        <v>2015</v>
      </c>
    </row>
    <row r="3549" spans="1:23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5">
        <f t="shared" si="55"/>
        <v>42480.078715277778</v>
      </c>
      <c r="L3549" t="b">
        <v>0</v>
      </c>
      <c r="M3549">
        <v>336</v>
      </c>
      <c r="N3549" t="b">
        <v>1</v>
      </c>
      <c r="O3549" t="s">
        <v>8269</v>
      </c>
      <c r="P3549" s="13">
        <v>0</v>
      </c>
      <c r="Q3549">
        <f>IFERROR(ROUND(Kickstarter!E3549/[1]Kickstarter!L3549,2),0)</f>
        <v>3640.3</v>
      </c>
      <c r="R3549" s="16" t="s">
        <v>8324</v>
      </c>
      <c r="S3549" s="16" t="s">
        <v>8341</v>
      </c>
      <c r="T3549" s="15">
        <f>(((Kickstarter!J3549/60)/60)/24)+DATE(1970,1,1)</f>
        <v>42480.078715277778</v>
      </c>
      <c r="U3549" s="15">
        <f>(((Kickstarter!I3549/60)/60)/24)+DATE(1970,1,1)</f>
        <v>42504.165972222225</v>
      </c>
      <c r="V3549">
        <f>YEAR(T3549)</f>
        <v>2016</v>
      </c>
      <c r="W3549">
        <f>YEAR(U3549)</f>
        <v>2016</v>
      </c>
    </row>
    <row r="3550" spans="1:23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5">
        <f t="shared" si="55"/>
        <v>42411.942291666666</v>
      </c>
      <c r="L3550" t="b">
        <v>0</v>
      </c>
      <c r="M3550">
        <v>13</v>
      </c>
      <c r="N3550" t="b">
        <v>1</v>
      </c>
      <c r="O3550" t="s">
        <v>8269</v>
      </c>
      <c r="P3550" s="13">
        <v>0</v>
      </c>
      <c r="Q3550">
        <f>IFERROR(ROUND(Kickstarter!E3550/[1]Kickstarter!L3550,2),0)</f>
        <v>214</v>
      </c>
      <c r="R3550" s="16" t="s">
        <v>8310</v>
      </c>
      <c r="S3550" s="16" t="s">
        <v>8309</v>
      </c>
      <c r="T3550" s="15">
        <f>(((Kickstarter!J3550/60)/60)/24)+DATE(1970,1,1)</f>
        <v>42411.942291666666</v>
      </c>
      <c r="U3550" s="15">
        <f>(((Kickstarter!I3550/60)/60)/24)+DATE(1970,1,1)</f>
        <v>42434.041666666672</v>
      </c>
      <c r="V3550">
        <f>YEAR(T3550)</f>
        <v>2016</v>
      </c>
      <c r="W3550">
        <f>YEAR(U3550)</f>
        <v>2016</v>
      </c>
    </row>
    <row r="3551" spans="1:23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5">
        <f t="shared" si="55"/>
        <v>42223.394363425927</v>
      </c>
      <c r="L3551" t="b">
        <v>0</v>
      </c>
      <c r="M3551">
        <v>42</v>
      </c>
      <c r="N3551" t="b">
        <v>1</v>
      </c>
      <c r="O3551" t="s">
        <v>8269</v>
      </c>
      <c r="P3551" s="13">
        <v>0</v>
      </c>
      <c r="Q3551">
        <f>IFERROR(ROUND(Kickstarter!E3551/[1]Kickstarter!L3551,2),0)</f>
        <v>102</v>
      </c>
      <c r="R3551" s="16" t="s">
        <v>8318</v>
      </c>
      <c r="S3551" s="16" t="s">
        <v>8333</v>
      </c>
      <c r="T3551" s="15">
        <f>(((Kickstarter!J3551/60)/60)/24)+DATE(1970,1,1)</f>
        <v>42223.394363425927</v>
      </c>
      <c r="U3551" s="15">
        <f>(((Kickstarter!I3551/60)/60)/24)+DATE(1970,1,1)</f>
        <v>42251.394363425927</v>
      </c>
      <c r="V3551">
        <f>YEAR(T3551)</f>
        <v>2015</v>
      </c>
      <c r="W3551">
        <f>YEAR(U3551)</f>
        <v>2015</v>
      </c>
    </row>
    <row r="3552" spans="1:23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5">
        <f t="shared" si="55"/>
        <v>42462.893495370372</v>
      </c>
      <c r="L3552" t="b">
        <v>0</v>
      </c>
      <c r="M3552">
        <v>64</v>
      </c>
      <c r="N3552" t="b">
        <v>1</v>
      </c>
      <c r="O3552" t="s">
        <v>8269</v>
      </c>
      <c r="P3552" s="13">
        <v>0</v>
      </c>
      <c r="Q3552">
        <f>IFERROR(ROUND(Kickstarter!E3552/[1]Kickstarter!L3552,2),0)</f>
        <v>655</v>
      </c>
      <c r="R3552" s="16" t="s">
        <v>8315</v>
      </c>
      <c r="S3552" s="16" t="s">
        <v>8336</v>
      </c>
      <c r="T3552" s="15">
        <f>(((Kickstarter!J3552/60)/60)/24)+DATE(1970,1,1)</f>
        <v>42462.893495370372</v>
      </c>
      <c r="U3552" s="15">
        <f>(((Kickstarter!I3552/60)/60)/24)+DATE(1970,1,1)</f>
        <v>42492.893495370372</v>
      </c>
      <c r="V3552">
        <f>YEAR(T3552)</f>
        <v>2016</v>
      </c>
      <c r="W3552">
        <f>YEAR(U3552)</f>
        <v>2016</v>
      </c>
    </row>
    <row r="3553" spans="1:23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5">
        <f t="shared" si="55"/>
        <v>41753.515856481477</v>
      </c>
      <c r="L3553" t="b">
        <v>0</v>
      </c>
      <c r="M3553">
        <v>25</v>
      </c>
      <c r="N3553" t="b">
        <v>1</v>
      </c>
      <c r="O3553" t="s">
        <v>8269</v>
      </c>
      <c r="P3553" s="13">
        <v>0</v>
      </c>
      <c r="Q3553">
        <f>IFERROR(ROUND(Kickstarter!E3553/[1]Kickstarter!L3553,2),0)</f>
        <v>117.5</v>
      </c>
      <c r="R3553" s="16" t="s">
        <v>8310</v>
      </c>
      <c r="S3553" s="16" t="s">
        <v>8309</v>
      </c>
      <c r="T3553" s="15">
        <f>(((Kickstarter!J3553/60)/60)/24)+DATE(1970,1,1)</f>
        <v>41753.515856481477</v>
      </c>
      <c r="U3553" s="15">
        <f>(((Kickstarter!I3553/60)/60)/24)+DATE(1970,1,1)</f>
        <v>41781.921527777777</v>
      </c>
      <c r="V3553">
        <f>YEAR(T3553)</f>
        <v>2014</v>
      </c>
      <c r="W3553">
        <f>YEAR(U3553)</f>
        <v>2014</v>
      </c>
    </row>
    <row r="3554" spans="1:23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5">
        <f t="shared" si="55"/>
        <v>41788.587083333332</v>
      </c>
      <c r="L3554" t="b">
        <v>0</v>
      </c>
      <c r="M3554">
        <v>20</v>
      </c>
      <c r="N3554" t="b">
        <v>1</v>
      </c>
      <c r="O3554" t="s">
        <v>8269</v>
      </c>
      <c r="P3554" s="13">
        <v>0</v>
      </c>
      <c r="Q3554">
        <f>IFERROR(ROUND(Kickstarter!E3554/[1]Kickstarter!L3554,2),0)</f>
        <v>193.25</v>
      </c>
      <c r="R3554" s="16" t="s">
        <v>8324</v>
      </c>
      <c r="S3554" s="16" t="s">
        <v>8327</v>
      </c>
      <c r="T3554" s="15">
        <f>(((Kickstarter!J3554/60)/60)/24)+DATE(1970,1,1)</f>
        <v>41788.587083333332</v>
      </c>
      <c r="U3554" s="15">
        <f>(((Kickstarter!I3554/60)/60)/24)+DATE(1970,1,1)</f>
        <v>41818.587083333332</v>
      </c>
      <c r="V3554">
        <f>YEAR(T3554)</f>
        <v>2014</v>
      </c>
      <c r="W3554">
        <f>YEAR(U3554)</f>
        <v>2014</v>
      </c>
    </row>
    <row r="3555" spans="1:23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5">
        <f t="shared" si="55"/>
        <v>42196.028703703705</v>
      </c>
      <c r="L3555" t="b">
        <v>0</v>
      </c>
      <c r="M3555">
        <v>104</v>
      </c>
      <c r="N3555" t="b">
        <v>1</v>
      </c>
      <c r="O3555" t="s">
        <v>8269</v>
      </c>
      <c r="P3555" s="13">
        <v>0</v>
      </c>
      <c r="Q3555">
        <f>IFERROR(ROUND(Kickstarter!E3555/[1]Kickstarter!L3555,2),0)</f>
        <v>730.63</v>
      </c>
      <c r="R3555" s="16" t="s">
        <v>8318</v>
      </c>
      <c r="S3555" s="16" t="s">
        <v>8331</v>
      </c>
      <c r="T3555" s="15">
        <f>(((Kickstarter!J3555/60)/60)/24)+DATE(1970,1,1)</f>
        <v>42196.028703703705</v>
      </c>
      <c r="U3555" s="15">
        <f>(((Kickstarter!I3555/60)/60)/24)+DATE(1970,1,1)</f>
        <v>42228</v>
      </c>
      <c r="V3555">
        <f>YEAR(T3555)</f>
        <v>2015</v>
      </c>
      <c r="W3555">
        <f>YEAR(U3555)</f>
        <v>2015</v>
      </c>
    </row>
    <row r="3556" spans="1:23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5">
        <f t="shared" si="55"/>
        <v>42016.050451388888</v>
      </c>
      <c r="L3556" t="b">
        <v>0</v>
      </c>
      <c r="M3556">
        <v>53</v>
      </c>
      <c r="N3556" t="b">
        <v>1</v>
      </c>
      <c r="O3556" t="s">
        <v>8269</v>
      </c>
      <c r="P3556" s="13">
        <v>0</v>
      </c>
      <c r="Q3556">
        <f>IFERROR(ROUND(Kickstarter!E3556/[1]Kickstarter!L3556,2),0)</f>
        <v>810.16</v>
      </c>
      <c r="R3556" s="16" t="s">
        <v>8310</v>
      </c>
      <c r="S3556" s="16" t="s">
        <v>8309</v>
      </c>
      <c r="T3556" s="15">
        <f>(((Kickstarter!J3556/60)/60)/24)+DATE(1970,1,1)</f>
        <v>42016.050451388888</v>
      </c>
      <c r="U3556" s="15">
        <f>(((Kickstarter!I3556/60)/60)/24)+DATE(1970,1,1)</f>
        <v>42046.708333333328</v>
      </c>
      <c r="V3556">
        <f>YEAR(T3556)</f>
        <v>2015</v>
      </c>
      <c r="W3556">
        <f>YEAR(U3556)</f>
        <v>2015</v>
      </c>
    </row>
    <row r="3557" spans="1:23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5">
        <f t="shared" si="55"/>
        <v>42661.442060185189</v>
      </c>
      <c r="L3557" t="b">
        <v>0</v>
      </c>
      <c r="M3557">
        <v>14</v>
      </c>
      <c r="N3557" t="b">
        <v>1</v>
      </c>
      <c r="O3557" t="s">
        <v>8269</v>
      </c>
      <c r="P3557" s="13">
        <v>0</v>
      </c>
      <c r="Q3557">
        <f>IFERROR(ROUND(Kickstarter!E3557/[1]Kickstarter!L3557,2),0)</f>
        <v>2400</v>
      </c>
      <c r="R3557" s="16" t="s">
        <v>8335</v>
      </c>
      <c r="S3557" s="16" t="s">
        <v>8338</v>
      </c>
      <c r="T3557" s="15">
        <f>(((Kickstarter!J3557/60)/60)/24)+DATE(1970,1,1)</f>
        <v>42661.442060185189</v>
      </c>
      <c r="U3557" s="15">
        <f>(((Kickstarter!I3557/60)/60)/24)+DATE(1970,1,1)</f>
        <v>42691.483726851846</v>
      </c>
      <c r="V3557">
        <f>YEAR(T3557)</f>
        <v>2016</v>
      </c>
      <c r="W3557">
        <f>YEAR(U3557)</f>
        <v>2016</v>
      </c>
    </row>
    <row r="3558" spans="1:23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5">
        <f t="shared" si="55"/>
        <v>41808.649583333332</v>
      </c>
      <c r="L3558" t="b">
        <v>0</v>
      </c>
      <c r="M3558">
        <v>20</v>
      </c>
      <c r="N3558" t="b">
        <v>1</v>
      </c>
      <c r="O3558" t="s">
        <v>8269</v>
      </c>
      <c r="P3558" s="13">
        <v>0</v>
      </c>
      <c r="Q3558">
        <f>IFERROR(ROUND(Kickstarter!E3558/[1]Kickstarter!L3558,2),0)</f>
        <v>221</v>
      </c>
      <c r="R3558" s="16" t="s">
        <v>8310</v>
      </c>
      <c r="S3558" s="16" t="s">
        <v>8309</v>
      </c>
      <c r="T3558" s="15">
        <f>(((Kickstarter!J3558/60)/60)/24)+DATE(1970,1,1)</f>
        <v>41808.649583333332</v>
      </c>
      <c r="U3558" s="15">
        <f>(((Kickstarter!I3558/60)/60)/24)+DATE(1970,1,1)</f>
        <v>41868.649583333332</v>
      </c>
      <c r="V3558">
        <f>YEAR(T3558)</f>
        <v>2014</v>
      </c>
      <c r="W3558">
        <f>YEAR(U3558)</f>
        <v>2014</v>
      </c>
    </row>
    <row r="3559" spans="1:23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5">
        <f t="shared" si="55"/>
        <v>41730.276747685188</v>
      </c>
      <c r="L3559" t="b">
        <v>0</v>
      </c>
      <c r="M3559">
        <v>558</v>
      </c>
      <c r="N3559" t="b">
        <v>1</v>
      </c>
      <c r="O3559" t="s">
        <v>8269</v>
      </c>
      <c r="P3559" s="13">
        <v>0</v>
      </c>
      <c r="Q3559">
        <f>IFERROR(ROUND(Kickstarter!E3559/[1]Kickstarter!L3559,2),0)</f>
        <v>3226.97</v>
      </c>
      <c r="R3559" s="16" t="s">
        <v>8315</v>
      </c>
      <c r="S3559" s="16" t="s">
        <v>8321</v>
      </c>
      <c r="T3559" s="15">
        <f>(((Kickstarter!J3559/60)/60)/24)+DATE(1970,1,1)</f>
        <v>41730.276747685188</v>
      </c>
      <c r="U3559" s="15">
        <f>(((Kickstarter!I3559/60)/60)/24)+DATE(1970,1,1)</f>
        <v>41764.276747685188</v>
      </c>
      <c r="V3559">
        <f>YEAR(T3559)</f>
        <v>2014</v>
      </c>
      <c r="W3559">
        <f>YEAR(U3559)</f>
        <v>2014</v>
      </c>
    </row>
    <row r="3560" spans="1:23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5">
        <f t="shared" si="55"/>
        <v>42139.816840277781</v>
      </c>
      <c r="L3560" t="b">
        <v>0</v>
      </c>
      <c r="M3560">
        <v>22</v>
      </c>
      <c r="N3560" t="b">
        <v>1</v>
      </c>
      <c r="O3560" t="s">
        <v>8269</v>
      </c>
      <c r="P3560" s="13">
        <v>0</v>
      </c>
      <c r="Q3560">
        <f>IFERROR(ROUND(Kickstarter!E3560/[1]Kickstarter!L3560,2),0)</f>
        <v>126</v>
      </c>
      <c r="R3560" s="16" t="s">
        <v>8310</v>
      </c>
      <c r="S3560" s="16" t="s">
        <v>8319</v>
      </c>
      <c r="T3560" s="15">
        <f>(((Kickstarter!J3560/60)/60)/24)+DATE(1970,1,1)</f>
        <v>42139.816840277781</v>
      </c>
      <c r="U3560" s="15">
        <f>(((Kickstarter!I3560/60)/60)/24)+DATE(1970,1,1)</f>
        <v>42181.875</v>
      </c>
      <c r="V3560">
        <f>YEAR(T3560)</f>
        <v>2015</v>
      </c>
      <c r="W3560">
        <f>YEAR(U3560)</f>
        <v>2015</v>
      </c>
    </row>
    <row r="3561" spans="1:23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5">
        <f t="shared" si="55"/>
        <v>42194.096157407403</v>
      </c>
      <c r="L3561" t="b">
        <v>0</v>
      </c>
      <c r="M3561">
        <v>24</v>
      </c>
      <c r="N3561" t="b">
        <v>1</v>
      </c>
      <c r="O3561" t="s">
        <v>8269</v>
      </c>
      <c r="P3561" s="13">
        <v>0</v>
      </c>
      <c r="Q3561">
        <f>IFERROR(ROUND(Kickstarter!E3561/[1]Kickstarter!L3561,2),0)</f>
        <v>79.62</v>
      </c>
      <c r="R3561" s="16" t="s">
        <v>8318</v>
      </c>
      <c r="S3561" s="16" t="s">
        <v>8333</v>
      </c>
      <c r="T3561" s="15">
        <f>(((Kickstarter!J3561/60)/60)/24)+DATE(1970,1,1)</f>
        <v>42194.096157407403</v>
      </c>
      <c r="U3561" s="15">
        <f>(((Kickstarter!I3561/60)/60)/24)+DATE(1970,1,1)</f>
        <v>42216.373611111107</v>
      </c>
      <c r="V3561">
        <f>YEAR(T3561)</f>
        <v>2015</v>
      </c>
      <c r="W3561">
        <f>YEAR(U3561)</f>
        <v>2015</v>
      </c>
    </row>
    <row r="3562" spans="1:23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5">
        <f t="shared" si="55"/>
        <v>42115.889652777776</v>
      </c>
      <c r="L3562" t="b">
        <v>0</v>
      </c>
      <c r="M3562">
        <v>74</v>
      </c>
      <c r="N3562" t="b">
        <v>1</v>
      </c>
      <c r="O3562" t="s">
        <v>8269</v>
      </c>
      <c r="P3562" s="13">
        <v>0</v>
      </c>
      <c r="Q3562">
        <f>IFERROR(ROUND(Kickstarter!E3562/[1]Kickstarter!L3562,2),0)</f>
        <v>578.33000000000004</v>
      </c>
      <c r="R3562" s="16" t="s">
        <v>8324</v>
      </c>
      <c r="S3562" s="16" t="s">
        <v>8341</v>
      </c>
      <c r="T3562" s="15">
        <f>(((Kickstarter!J3562/60)/60)/24)+DATE(1970,1,1)</f>
        <v>42115.889652777783</v>
      </c>
      <c r="U3562" s="15">
        <f>(((Kickstarter!I3562/60)/60)/24)+DATE(1970,1,1)</f>
        <v>42151.114583333328</v>
      </c>
      <c r="V3562">
        <f>YEAR(T3562)</f>
        <v>2015</v>
      </c>
      <c r="W3562">
        <f>YEAR(U3562)</f>
        <v>2015</v>
      </c>
    </row>
    <row r="3563" spans="1:23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5">
        <f t="shared" si="55"/>
        <v>42203.680300925931</v>
      </c>
      <c r="L3563" t="b">
        <v>0</v>
      </c>
      <c r="M3563">
        <v>54</v>
      </c>
      <c r="N3563" t="b">
        <v>1</v>
      </c>
      <c r="O3563" t="s">
        <v>8269</v>
      </c>
      <c r="P3563" s="13">
        <v>0</v>
      </c>
      <c r="Q3563">
        <f>IFERROR(ROUND(Kickstarter!E3563/[1]Kickstarter!L3563,2),0)</f>
        <v>213.33</v>
      </c>
      <c r="R3563" s="16" t="s">
        <v>8329</v>
      </c>
      <c r="S3563" s="16" t="s">
        <v>8328</v>
      </c>
      <c r="T3563" s="15">
        <f>(((Kickstarter!J3563/60)/60)/24)+DATE(1970,1,1)</f>
        <v>42203.680300925931</v>
      </c>
      <c r="U3563" s="15">
        <f>(((Kickstarter!I3563/60)/60)/24)+DATE(1970,1,1)</f>
        <v>42221.774999999994</v>
      </c>
      <c r="V3563">
        <f>YEAR(T3563)</f>
        <v>2015</v>
      </c>
      <c r="W3563">
        <f>YEAR(U3563)</f>
        <v>2015</v>
      </c>
    </row>
    <row r="3564" spans="1:23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5">
        <f t="shared" si="55"/>
        <v>42433.761886574073</v>
      </c>
      <c r="L3564" t="b">
        <v>0</v>
      </c>
      <c r="M3564">
        <v>31</v>
      </c>
      <c r="N3564" t="b">
        <v>1</v>
      </c>
      <c r="O3564" t="s">
        <v>8269</v>
      </c>
      <c r="P3564" s="13">
        <v>0</v>
      </c>
      <c r="Q3564">
        <f>IFERROR(ROUND(Kickstarter!E3564/[1]Kickstarter!L3564,2),0)</f>
        <v>52.11</v>
      </c>
      <c r="R3564" s="16" t="s">
        <v>8315</v>
      </c>
      <c r="S3564" s="16" t="s">
        <v>8321</v>
      </c>
      <c r="T3564" s="15">
        <f>(((Kickstarter!J3564/60)/60)/24)+DATE(1970,1,1)</f>
        <v>42433.761886574073</v>
      </c>
      <c r="U3564" s="15">
        <f>(((Kickstarter!I3564/60)/60)/24)+DATE(1970,1,1)</f>
        <v>42442.916666666672</v>
      </c>
      <c r="V3564">
        <f>YEAR(T3564)</f>
        <v>2016</v>
      </c>
      <c r="W3564">
        <f>YEAR(U3564)</f>
        <v>2016</v>
      </c>
    </row>
    <row r="3565" spans="1:23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5">
        <f t="shared" si="55"/>
        <v>42555.671944444446</v>
      </c>
      <c r="L3565" t="b">
        <v>0</v>
      </c>
      <c r="M3565">
        <v>25</v>
      </c>
      <c r="N3565" t="b">
        <v>1</v>
      </c>
      <c r="O3565" t="s">
        <v>8269</v>
      </c>
      <c r="P3565" s="13">
        <v>0</v>
      </c>
      <c r="Q3565">
        <f>IFERROR(ROUND(Kickstarter!E3565/[1]Kickstarter!L3565,2),0)</f>
        <v>58.61</v>
      </c>
      <c r="R3565" s="16" t="s">
        <v>8308</v>
      </c>
      <c r="S3565" s="16" t="s">
        <v>8332</v>
      </c>
      <c r="T3565" s="15">
        <f>(((Kickstarter!J3565/60)/60)/24)+DATE(1970,1,1)</f>
        <v>42555.671944444446</v>
      </c>
      <c r="U3565" s="15">
        <f>(((Kickstarter!I3565/60)/60)/24)+DATE(1970,1,1)</f>
        <v>42583.791666666672</v>
      </c>
      <c r="V3565">
        <f>YEAR(T3565)</f>
        <v>2016</v>
      </c>
      <c r="W3565">
        <f>YEAR(U3565)</f>
        <v>2016</v>
      </c>
    </row>
    <row r="3566" spans="1:23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5">
        <f t="shared" si="55"/>
        <v>42236.623252314814</v>
      </c>
      <c r="L3566" t="b">
        <v>0</v>
      </c>
      <c r="M3566">
        <v>17</v>
      </c>
      <c r="N3566" t="b">
        <v>1</v>
      </c>
      <c r="O3566" t="s">
        <v>8269</v>
      </c>
      <c r="P3566" s="13">
        <v>0</v>
      </c>
      <c r="Q3566">
        <f>IFERROR(ROUND(Kickstarter!E3566/[1]Kickstarter!L3566,2),0)</f>
        <v>201</v>
      </c>
      <c r="R3566" s="16" t="s">
        <v>8310</v>
      </c>
      <c r="S3566" s="16" t="s">
        <v>8309</v>
      </c>
      <c r="T3566" s="15">
        <f>(((Kickstarter!J3566/60)/60)/24)+DATE(1970,1,1)</f>
        <v>42236.623252314821</v>
      </c>
      <c r="U3566" s="15">
        <f>(((Kickstarter!I3566/60)/60)/24)+DATE(1970,1,1)</f>
        <v>42282.666666666672</v>
      </c>
      <c r="V3566">
        <f>YEAR(T3566)</f>
        <v>2015</v>
      </c>
      <c r="W3566">
        <f>YEAR(U3566)</f>
        <v>2015</v>
      </c>
    </row>
    <row r="3567" spans="1:23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5">
        <f t="shared" si="55"/>
        <v>41974.743148148147</v>
      </c>
      <c r="L3567" t="b">
        <v>0</v>
      </c>
      <c r="M3567">
        <v>12</v>
      </c>
      <c r="N3567" t="b">
        <v>1</v>
      </c>
      <c r="O3567" t="s">
        <v>8269</v>
      </c>
      <c r="P3567" s="13">
        <v>0</v>
      </c>
      <c r="Q3567">
        <f>IFERROR(ROUND(Kickstarter!E3567/[1]Kickstarter!L3567,2),0)</f>
        <v>235</v>
      </c>
      <c r="R3567" s="16" t="s">
        <v>8318</v>
      </c>
      <c r="S3567" s="16" t="s">
        <v>8333</v>
      </c>
      <c r="T3567" s="15">
        <f>(((Kickstarter!J3567/60)/60)/24)+DATE(1970,1,1)</f>
        <v>41974.743148148147</v>
      </c>
      <c r="U3567" s="15">
        <f>(((Kickstarter!I3567/60)/60)/24)+DATE(1970,1,1)</f>
        <v>42004.743148148147</v>
      </c>
      <c r="V3567">
        <f>YEAR(T3567)</f>
        <v>2014</v>
      </c>
      <c r="W3567">
        <f>YEAR(U3567)</f>
        <v>2014</v>
      </c>
    </row>
    <row r="3568" spans="1:23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5">
        <f t="shared" si="55"/>
        <v>41997.507905092592</v>
      </c>
      <c r="L3568" t="b">
        <v>0</v>
      </c>
      <c r="M3568">
        <v>38</v>
      </c>
      <c r="N3568" t="b">
        <v>1</v>
      </c>
      <c r="O3568" t="s">
        <v>8269</v>
      </c>
      <c r="P3568" s="13">
        <v>0</v>
      </c>
      <c r="Q3568">
        <f>IFERROR(ROUND(Kickstarter!E3568/[1]Kickstarter!L3568,2),0)</f>
        <v>419</v>
      </c>
      <c r="R3568" s="16" t="s">
        <v>8308</v>
      </c>
      <c r="S3568" s="16" t="s">
        <v>8332</v>
      </c>
      <c r="T3568" s="15">
        <f>(((Kickstarter!J3568/60)/60)/24)+DATE(1970,1,1)</f>
        <v>41997.507905092592</v>
      </c>
      <c r="U3568" s="15">
        <f>(((Kickstarter!I3568/60)/60)/24)+DATE(1970,1,1)</f>
        <v>42027.507905092592</v>
      </c>
      <c r="V3568">
        <f>YEAR(T3568)</f>
        <v>2014</v>
      </c>
      <c r="W3568">
        <f>YEAR(U3568)</f>
        <v>2015</v>
      </c>
    </row>
    <row r="3569" spans="1:23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5">
        <f t="shared" si="55"/>
        <v>42135.810694444444</v>
      </c>
      <c r="L3569" t="b">
        <v>0</v>
      </c>
      <c r="M3569">
        <v>41</v>
      </c>
      <c r="N3569" t="b">
        <v>1</v>
      </c>
      <c r="O3569" t="s">
        <v>8269</v>
      </c>
      <c r="P3569" s="13">
        <v>0</v>
      </c>
      <c r="Q3569">
        <f>IFERROR(ROUND(Kickstarter!E3569/[1]Kickstarter!L3569,2),0)</f>
        <v>181.33</v>
      </c>
      <c r="R3569" s="16" t="s">
        <v>8313</v>
      </c>
      <c r="S3569" s="16" t="s">
        <v>8322</v>
      </c>
      <c r="T3569" s="15">
        <f>(((Kickstarter!J3569/60)/60)/24)+DATE(1970,1,1)</f>
        <v>42135.810694444444</v>
      </c>
      <c r="U3569" s="15">
        <f>(((Kickstarter!I3569/60)/60)/24)+DATE(1970,1,1)</f>
        <v>42165.810694444444</v>
      </c>
      <c r="V3569">
        <f>YEAR(T3569)</f>
        <v>2015</v>
      </c>
      <c r="W3569">
        <f>YEAR(U3569)</f>
        <v>2015</v>
      </c>
    </row>
    <row r="3570" spans="1:23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5">
        <f t="shared" si="55"/>
        <v>41869.740671296298</v>
      </c>
      <c r="L3570" t="b">
        <v>0</v>
      </c>
      <c r="M3570">
        <v>19</v>
      </c>
      <c r="N3570" t="b">
        <v>1</v>
      </c>
      <c r="O3570" t="s">
        <v>8269</v>
      </c>
      <c r="P3570" s="13">
        <v>0</v>
      </c>
      <c r="Q3570">
        <f>IFERROR(ROUND(Kickstarter!E3570/[1]Kickstarter!L3570,2),0)</f>
        <v>222</v>
      </c>
      <c r="R3570" s="16" t="s">
        <v>8318</v>
      </c>
      <c r="S3570" s="16" t="s">
        <v>8331</v>
      </c>
      <c r="T3570" s="15">
        <f>(((Kickstarter!J3570/60)/60)/24)+DATE(1970,1,1)</f>
        <v>41869.740671296298</v>
      </c>
      <c r="U3570" s="15">
        <f>(((Kickstarter!I3570/60)/60)/24)+DATE(1970,1,1)</f>
        <v>41899.740671296298</v>
      </c>
      <c r="V3570">
        <f>YEAR(T3570)</f>
        <v>2014</v>
      </c>
      <c r="W3570">
        <f>YEAR(U3570)</f>
        <v>2014</v>
      </c>
    </row>
    <row r="3571" spans="1:23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5">
        <f t="shared" si="55"/>
        <v>41982.688611111109</v>
      </c>
      <c r="L3571" t="b">
        <v>0</v>
      </c>
      <c r="M3571">
        <v>41</v>
      </c>
      <c r="N3571" t="b">
        <v>1</v>
      </c>
      <c r="O3571" t="s">
        <v>8269</v>
      </c>
      <c r="P3571" s="13">
        <v>0</v>
      </c>
      <c r="Q3571">
        <f>IFERROR(ROUND(Kickstarter!E3571/[1]Kickstarter!L3571,2),0)</f>
        <v>314</v>
      </c>
      <c r="R3571" s="16" t="s">
        <v>8310</v>
      </c>
      <c r="S3571" s="16" t="s">
        <v>8311</v>
      </c>
      <c r="T3571" s="15">
        <f>(((Kickstarter!J3571/60)/60)/24)+DATE(1970,1,1)</f>
        <v>41982.688611111109</v>
      </c>
      <c r="U3571" s="15">
        <f>(((Kickstarter!I3571/60)/60)/24)+DATE(1970,1,1)</f>
        <v>42012.688611111109</v>
      </c>
      <c r="V3571">
        <f>YEAR(T3571)</f>
        <v>2014</v>
      </c>
      <c r="W3571">
        <f>YEAR(U3571)</f>
        <v>2015</v>
      </c>
    </row>
    <row r="3572" spans="1:23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5">
        <f t="shared" si="55"/>
        <v>41976.331979166665</v>
      </c>
      <c r="L3572" t="b">
        <v>0</v>
      </c>
      <c r="M3572">
        <v>26</v>
      </c>
      <c r="N3572" t="b">
        <v>1</v>
      </c>
      <c r="O3572" t="s">
        <v>8269</v>
      </c>
      <c r="P3572" s="13">
        <v>0</v>
      </c>
      <c r="Q3572">
        <f>IFERROR(ROUND(Kickstarter!E3572/[1]Kickstarter!L3572,2),0)</f>
        <v>381.17</v>
      </c>
      <c r="R3572" s="16" t="s">
        <v>8308</v>
      </c>
      <c r="S3572" s="16" t="s">
        <v>8332</v>
      </c>
      <c r="T3572" s="15">
        <f>(((Kickstarter!J3572/60)/60)/24)+DATE(1970,1,1)</f>
        <v>41976.331979166673</v>
      </c>
      <c r="U3572" s="15">
        <f>(((Kickstarter!I3572/60)/60)/24)+DATE(1970,1,1)</f>
        <v>42004.291666666672</v>
      </c>
      <c r="V3572">
        <f>YEAR(T3572)</f>
        <v>2014</v>
      </c>
      <c r="W3572">
        <f>YEAR(U3572)</f>
        <v>2014</v>
      </c>
    </row>
    <row r="3573" spans="1:23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5">
        <f t="shared" si="55"/>
        <v>41912.858946759261</v>
      </c>
      <c r="L3573" t="b">
        <v>0</v>
      </c>
      <c r="M3573">
        <v>25</v>
      </c>
      <c r="N3573" t="b">
        <v>1</v>
      </c>
      <c r="O3573" t="s">
        <v>8269</v>
      </c>
      <c r="P3573" s="13">
        <v>0</v>
      </c>
      <c r="Q3573">
        <f>IFERROR(ROUND(Kickstarter!E3573/[1]Kickstarter!L3573,2),0)</f>
        <v>152.58000000000001</v>
      </c>
      <c r="R3573" s="16" t="s">
        <v>8308</v>
      </c>
      <c r="S3573" s="16" t="s">
        <v>8332</v>
      </c>
      <c r="T3573" s="15">
        <f>(((Kickstarter!J3573/60)/60)/24)+DATE(1970,1,1)</f>
        <v>41912.858946759261</v>
      </c>
      <c r="U3573" s="15">
        <f>(((Kickstarter!I3573/60)/60)/24)+DATE(1970,1,1)</f>
        <v>41942.858946759261</v>
      </c>
      <c r="V3573">
        <f>YEAR(T3573)</f>
        <v>2014</v>
      </c>
      <c r="W3573">
        <f>YEAR(U3573)</f>
        <v>2014</v>
      </c>
    </row>
    <row r="3574" spans="1:23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5">
        <f t="shared" si="55"/>
        <v>42146.570393518516</v>
      </c>
      <c r="L3574" t="b">
        <v>0</v>
      </c>
      <c r="M3574">
        <v>9</v>
      </c>
      <c r="N3574" t="b">
        <v>1</v>
      </c>
      <c r="O3574" t="s">
        <v>8269</v>
      </c>
      <c r="P3574" s="13">
        <v>0</v>
      </c>
      <c r="Q3574">
        <f>IFERROR(ROUND(Kickstarter!E3574/[1]Kickstarter!L3574,2),0)</f>
        <v>166.67</v>
      </c>
      <c r="R3574" s="16" t="s">
        <v>8313</v>
      </c>
      <c r="S3574" s="16" t="s">
        <v>8322</v>
      </c>
      <c r="T3574" s="15">
        <f>(((Kickstarter!J3574/60)/60)/24)+DATE(1970,1,1)</f>
        <v>42146.570393518516</v>
      </c>
      <c r="U3574" s="15">
        <f>(((Kickstarter!I3574/60)/60)/24)+DATE(1970,1,1)</f>
        <v>42176.570393518516</v>
      </c>
      <c r="V3574">
        <f>YEAR(T3574)</f>
        <v>2015</v>
      </c>
      <c r="W3574">
        <f>YEAR(U3574)</f>
        <v>2015</v>
      </c>
    </row>
    <row r="3575" spans="1:23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5">
        <f t="shared" si="55"/>
        <v>41921.375532407408</v>
      </c>
      <c r="L3575" t="b">
        <v>0</v>
      </c>
      <c r="M3575">
        <v>78</v>
      </c>
      <c r="N3575" t="b">
        <v>1</v>
      </c>
      <c r="O3575" t="s">
        <v>8269</v>
      </c>
      <c r="P3575" s="13">
        <v>0</v>
      </c>
      <c r="Q3575">
        <f>IFERROR(ROUND(Kickstarter!E3575/[1]Kickstarter!L3575,2),0)</f>
        <v>237.23</v>
      </c>
      <c r="R3575" s="16" t="s">
        <v>8324</v>
      </c>
      <c r="S3575" s="16" t="s">
        <v>8327</v>
      </c>
      <c r="T3575" s="15">
        <f>(((Kickstarter!J3575/60)/60)/24)+DATE(1970,1,1)</f>
        <v>41921.375532407408</v>
      </c>
      <c r="U3575" s="15">
        <f>(((Kickstarter!I3575/60)/60)/24)+DATE(1970,1,1)</f>
        <v>41951.417199074072</v>
      </c>
      <c r="V3575">
        <f>YEAR(T3575)</f>
        <v>2014</v>
      </c>
      <c r="W3575">
        <f>YEAR(U3575)</f>
        <v>2014</v>
      </c>
    </row>
    <row r="3576" spans="1:23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5">
        <f t="shared" si="55"/>
        <v>41926.942685185189</v>
      </c>
      <c r="L3576" t="b">
        <v>0</v>
      </c>
      <c r="M3576">
        <v>45</v>
      </c>
      <c r="N3576" t="b">
        <v>1</v>
      </c>
      <c r="O3576" t="s">
        <v>8269</v>
      </c>
      <c r="P3576" s="13">
        <v>0</v>
      </c>
      <c r="Q3576">
        <f>IFERROR(ROUND(Kickstarter!E3576/[1]Kickstarter!L3576,2),0)</f>
        <v>559.54999999999995</v>
      </c>
      <c r="R3576" s="16" t="s">
        <v>8310</v>
      </c>
      <c r="S3576" s="16" t="s">
        <v>8309</v>
      </c>
      <c r="T3576" s="15">
        <f>(((Kickstarter!J3576/60)/60)/24)+DATE(1970,1,1)</f>
        <v>41926.942685185182</v>
      </c>
      <c r="U3576" s="15">
        <f>(((Kickstarter!I3576/60)/60)/24)+DATE(1970,1,1)</f>
        <v>41956.984351851846</v>
      </c>
      <c r="V3576">
        <f>YEAR(T3576)</f>
        <v>2014</v>
      </c>
      <c r="W3576">
        <f>YEAR(U3576)</f>
        <v>2014</v>
      </c>
    </row>
    <row r="3577" spans="1:23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5">
        <f t="shared" si="55"/>
        <v>42561.783877314811</v>
      </c>
      <c r="L3577" t="b">
        <v>0</v>
      </c>
      <c r="M3577">
        <v>102</v>
      </c>
      <c r="N3577" t="b">
        <v>1</v>
      </c>
      <c r="O3577" t="s">
        <v>8269</v>
      </c>
      <c r="P3577" s="13">
        <v>0</v>
      </c>
      <c r="Q3577">
        <f>IFERROR(ROUND(Kickstarter!E3577/[1]Kickstarter!L3577,2),0)</f>
        <v>1125.8900000000001</v>
      </c>
      <c r="R3577" s="16" t="s">
        <v>8313</v>
      </c>
      <c r="S3577" s="16" t="s">
        <v>8322</v>
      </c>
      <c r="T3577" s="15">
        <f>(((Kickstarter!J3577/60)/60)/24)+DATE(1970,1,1)</f>
        <v>42561.783877314811</v>
      </c>
      <c r="U3577" s="15">
        <f>(((Kickstarter!I3577/60)/60)/24)+DATE(1970,1,1)</f>
        <v>42593.165972222225</v>
      </c>
      <c r="V3577">
        <f>YEAR(T3577)</f>
        <v>2016</v>
      </c>
      <c r="W3577">
        <f>YEAR(U3577)</f>
        <v>2016</v>
      </c>
    </row>
    <row r="3578" spans="1:23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5">
        <f t="shared" si="55"/>
        <v>42649.54923611111</v>
      </c>
      <c r="L3578" t="b">
        <v>0</v>
      </c>
      <c r="M3578">
        <v>5</v>
      </c>
      <c r="N3578" t="b">
        <v>1</v>
      </c>
      <c r="O3578" t="s">
        <v>8269</v>
      </c>
      <c r="P3578" s="13">
        <v>0</v>
      </c>
      <c r="Q3578">
        <f>IFERROR(ROUND(Kickstarter!E3578/[1]Kickstarter!L3578,2),0)</f>
        <v>25</v>
      </c>
      <c r="R3578" s="16" t="s">
        <v>8315</v>
      </c>
      <c r="S3578" s="16" t="s">
        <v>8321</v>
      </c>
      <c r="T3578" s="15">
        <f>(((Kickstarter!J3578/60)/60)/24)+DATE(1970,1,1)</f>
        <v>42649.54923611111</v>
      </c>
      <c r="U3578" s="15">
        <f>(((Kickstarter!I3578/60)/60)/24)+DATE(1970,1,1)</f>
        <v>42709.590902777782</v>
      </c>
      <c r="V3578">
        <f>YEAR(T3578)</f>
        <v>2016</v>
      </c>
      <c r="W3578">
        <f>YEAR(U3578)</f>
        <v>2016</v>
      </c>
    </row>
    <row r="3579" spans="1:23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5">
        <f t="shared" si="55"/>
        <v>42093.786840277782</v>
      </c>
      <c r="L3579" t="b">
        <v>0</v>
      </c>
      <c r="M3579">
        <v>27</v>
      </c>
      <c r="N3579" t="b">
        <v>1</v>
      </c>
      <c r="O3579" t="s">
        <v>8269</v>
      </c>
      <c r="P3579" s="13">
        <v>0</v>
      </c>
      <c r="Q3579">
        <f>IFERROR(ROUND(Kickstarter!E3579/[1]Kickstarter!L3579,2),0)</f>
        <v>55.71</v>
      </c>
      <c r="R3579" s="16" t="s">
        <v>8308</v>
      </c>
      <c r="S3579" s="16" t="s">
        <v>8342</v>
      </c>
      <c r="T3579" s="15">
        <f>(((Kickstarter!J3579/60)/60)/24)+DATE(1970,1,1)</f>
        <v>42093.786840277782</v>
      </c>
      <c r="U3579" s="15">
        <f>(((Kickstarter!I3579/60)/60)/24)+DATE(1970,1,1)</f>
        <v>42120.26944444445</v>
      </c>
      <c r="V3579">
        <f>YEAR(T3579)</f>
        <v>2015</v>
      </c>
      <c r="W3579">
        <f>YEAR(U3579)</f>
        <v>2015</v>
      </c>
    </row>
    <row r="3580" spans="1:23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5">
        <f t="shared" si="55"/>
        <v>42460.733530092592</v>
      </c>
      <c r="L3580" t="b">
        <v>0</v>
      </c>
      <c r="M3580">
        <v>37</v>
      </c>
      <c r="N3580" t="b">
        <v>1</v>
      </c>
      <c r="O3580" t="s">
        <v>8269</v>
      </c>
      <c r="P3580" s="13">
        <v>0</v>
      </c>
      <c r="Q3580">
        <f>IFERROR(ROUND(Kickstarter!E3580/[1]Kickstarter!L3580,2),0)</f>
        <v>375.05</v>
      </c>
      <c r="R3580" s="16" t="s">
        <v>8310</v>
      </c>
      <c r="S3580" s="16" t="s">
        <v>8309</v>
      </c>
      <c r="T3580" s="15">
        <f>(((Kickstarter!J3580/60)/60)/24)+DATE(1970,1,1)</f>
        <v>42460.733530092592</v>
      </c>
      <c r="U3580" s="15">
        <f>(((Kickstarter!I3580/60)/60)/24)+DATE(1970,1,1)</f>
        <v>42490.733530092592</v>
      </c>
      <c r="V3580">
        <f>YEAR(T3580)</f>
        <v>2016</v>
      </c>
      <c r="W3580">
        <f>YEAR(U3580)</f>
        <v>2016</v>
      </c>
    </row>
    <row r="3581" spans="1:23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5">
        <f t="shared" si="55"/>
        <v>42430.762222222227</v>
      </c>
      <c r="L3581" t="b">
        <v>0</v>
      </c>
      <c r="M3581">
        <v>14</v>
      </c>
      <c r="N3581" t="b">
        <v>1</v>
      </c>
      <c r="O3581" t="s">
        <v>8269</v>
      </c>
      <c r="P3581" s="13">
        <v>0</v>
      </c>
      <c r="Q3581">
        <f>IFERROR(ROUND(Kickstarter!E3581/[1]Kickstarter!L3581,2),0)</f>
        <v>500</v>
      </c>
      <c r="R3581" s="16" t="s">
        <v>8310</v>
      </c>
      <c r="S3581" s="16" t="s">
        <v>8311</v>
      </c>
      <c r="T3581" s="15">
        <f>(((Kickstarter!J3581/60)/60)/24)+DATE(1970,1,1)</f>
        <v>42430.762222222227</v>
      </c>
      <c r="U3581" s="15">
        <f>(((Kickstarter!I3581/60)/60)/24)+DATE(1970,1,1)</f>
        <v>42460.720555555556</v>
      </c>
      <c r="V3581">
        <f>YEAR(T3581)</f>
        <v>2016</v>
      </c>
      <c r="W3581">
        <f>YEAR(U3581)</f>
        <v>2016</v>
      </c>
    </row>
    <row r="3582" spans="1:23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5">
        <f t="shared" si="55"/>
        <v>42026.176180555558</v>
      </c>
      <c r="L3582" t="b">
        <v>0</v>
      </c>
      <c r="M3582">
        <v>27</v>
      </c>
      <c r="N3582" t="b">
        <v>1</v>
      </c>
      <c r="O3582" t="s">
        <v>8269</v>
      </c>
      <c r="P3582" s="13">
        <v>0</v>
      </c>
      <c r="Q3582">
        <f>IFERROR(ROUND(Kickstarter!E3582/[1]Kickstarter!L3582,2),0)</f>
        <v>85.42</v>
      </c>
      <c r="R3582" s="16" t="s">
        <v>8310</v>
      </c>
      <c r="S3582" s="16" t="s">
        <v>8311</v>
      </c>
      <c r="T3582" s="15">
        <f>(((Kickstarter!J3582/60)/60)/24)+DATE(1970,1,1)</f>
        <v>42026.176180555558</v>
      </c>
      <c r="U3582" s="15">
        <f>(((Kickstarter!I3582/60)/60)/24)+DATE(1970,1,1)</f>
        <v>42064.207638888889</v>
      </c>
      <c r="V3582">
        <f>YEAR(T3582)</f>
        <v>2015</v>
      </c>
      <c r="W3582">
        <f>YEAR(U3582)</f>
        <v>2015</v>
      </c>
    </row>
    <row r="3583" spans="1:23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5">
        <f t="shared" si="55"/>
        <v>41836.471180555556</v>
      </c>
      <c r="L3583" t="b">
        <v>0</v>
      </c>
      <c r="M3583">
        <v>45</v>
      </c>
      <c r="N3583" t="b">
        <v>1</v>
      </c>
      <c r="O3583" t="s">
        <v>8269</v>
      </c>
      <c r="P3583" s="13">
        <v>0</v>
      </c>
      <c r="Q3583">
        <f>IFERROR(ROUND(Kickstarter!E3583/[1]Kickstarter!L3583,2),0)</f>
        <v>125</v>
      </c>
      <c r="R3583" s="16" t="s">
        <v>8310</v>
      </c>
      <c r="S3583" s="16" t="s">
        <v>8309</v>
      </c>
      <c r="T3583" s="15">
        <f>(((Kickstarter!J3583/60)/60)/24)+DATE(1970,1,1)</f>
        <v>41836.471180555556</v>
      </c>
      <c r="U3583" s="15">
        <f>(((Kickstarter!I3583/60)/60)/24)+DATE(1970,1,1)</f>
        <v>41850.471180555556</v>
      </c>
      <c r="V3583">
        <f>YEAR(T3583)</f>
        <v>2014</v>
      </c>
      <c r="W3583">
        <f>YEAR(U3583)</f>
        <v>2014</v>
      </c>
    </row>
    <row r="3584" spans="1:23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5">
        <f t="shared" si="55"/>
        <v>42451.095856481479</v>
      </c>
      <c r="L3584" t="b">
        <v>0</v>
      </c>
      <c r="M3584">
        <v>49</v>
      </c>
      <c r="N3584" t="b">
        <v>1</v>
      </c>
      <c r="O3584" t="s">
        <v>8269</v>
      </c>
      <c r="P3584" s="13">
        <v>0</v>
      </c>
      <c r="Q3584">
        <f>IFERROR(ROUND(Kickstarter!E3584/[1]Kickstarter!L3584,2),0)</f>
        <v>574</v>
      </c>
      <c r="R3584" s="16" t="s">
        <v>8315</v>
      </c>
      <c r="S3584" s="16" t="s">
        <v>8321</v>
      </c>
      <c r="T3584" s="15">
        <f>(((Kickstarter!J3584/60)/60)/24)+DATE(1970,1,1)</f>
        <v>42451.095856481479</v>
      </c>
      <c r="U3584" s="15">
        <f>(((Kickstarter!I3584/60)/60)/24)+DATE(1970,1,1)</f>
        <v>42465.095856481479</v>
      </c>
      <c r="V3584">
        <f>YEAR(T3584)</f>
        <v>2016</v>
      </c>
      <c r="W3584">
        <f>YEAR(U3584)</f>
        <v>2016</v>
      </c>
    </row>
    <row r="3585" spans="1:23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5">
        <f t="shared" si="55"/>
        <v>42418.425983796296</v>
      </c>
      <c r="L3585" t="b">
        <v>0</v>
      </c>
      <c r="M3585">
        <v>24</v>
      </c>
      <c r="N3585" t="b">
        <v>1</v>
      </c>
      <c r="O3585" t="s">
        <v>8269</v>
      </c>
      <c r="P3585" s="13">
        <v>0</v>
      </c>
      <c r="Q3585">
        <f>IFERROR(ROUND(Kickstarter!E3585/[1]Kickstarter!L3585,2),0)</f>
        <v>325.5</v>
      </c>
      <c r="R3585" s="16" t="s">
        <v>8335</v>
      </c>
      <c r="S3585" s="16" t="s">
        <v>8338</v>
      </c>
      <c r="T3585" s="15">
        <f>(((Kickstarter!J3585/60)/60)/24)+DATE(1970,1,1)</f>
        <v>42418.425983796296</v>
      </c>
      <c r="U3585" s="15">
        <f>(((Kickstarter!I3585/60)/60)/24)+DATE(1970,1,1)</f>
        <v>42478.384317129632</v>
      </c>
      <c r="V3585">
        <f>YEAR(T3585)</f>
        <v>2016</v>
      </c>
      <c r="W3585">
        <f>YEAR(U3585)</f>
        <v>2016</v>
      </c>
    </row>
    <row r="3586" spans="1:23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5">
        <f t="shared" si="55"/>
        <v>42168.316481481481</v>
      </c>
      <c r="L3586" t="b">
        <v>0</v>
      </c>
      <c r="M3586">
        <v>112</v>
      </c>
      <c r="N3586" t="b">
        <v>1</v>
      </c>
      <c r="O3586" t="s">
        <v>8269</v>
      </c>
      <c r="P3586" s="13">
        <v>0</v>
      </c>
      <c r="Q3586">
        <f>IFERROR(ROUND(Kickstarter!E3586/[1]Kickstarter!L3586,2),0)</f>
        <v>577.5</v>
      </c>
      <c r="R3586" s="16" t="s">
        <v>8318</v>
      </c>
      <c r="S3586" s="16" t="s">
        <v>8333</v>
      </c>
      <c r="T3586" s="15">
        <f>(((Kickstarter!J3586/60)/60)/24)+DATE(1970,1,1)</f>
        <v>42168.316481481481</v>
      </c>
      <c r="U3586" s="15">
        <f>(((Kickstarter!I3586/60)/60)/24)+DATE(1970,1,1)</f>
        <v>42198.316481481481</v>
      </c>
      <c r="V3586">
        <f>YEAR(T3586)</f>
        <v>2015</v>
      </c>
      <c r="W3586">
        <f>YEAR(U3586)</f>
        <v>2015</v>
      </c>
    </row>
    <row r="3587" spans="1:23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5">
        <f t="shared" ref="K3587:K3650" si="56">(J3587/86400) + DATE(1970,1,1)</f>
        <v>41964.716319444444</v>
      </c>
      <c r="L3587" t="b">
        <v>0</v>
      </c>
      <c r="M3587">
        <v>23</v>
      </c>
      <c r="N3587" t="b">
        <v>1</v>
      </c>
      <c r="O3587" t="s">
        <v>8269</v>
      </c>
      <c r="P3587" s="13">
        <v>0</v>
      </c>
      <c r="Q3587">
        <f>IFERROR(ROUND(Kickstarter!E3587/[1]Kickstarter!L3587,2),0)</f>
        <v>1350</v>
      </c>
      <c r="R3587" s="16" t="s">
        <v>8310</v>
      </c>
      <c r="S3587" s="16" t="s">
        <v>8309</v>
      </c>
      <c r="T3587" s="15">
        <f>(((Kickstarter!J3587/60)/60)/24)+DATE(1970,1,1)</f>
        <v>41964.716319444444</v>
      </c>
      <c r="U3587" s="15">
        <f>(((Kickstarter!I3587/60)/60)/24)+DATE(1970,1,1)</f>
        <v>41994.716319444444</v>
      </c>
      <c r="V3587">
        <f>YEAR(T3587)</f>
        <v>2014</v>
      </c>
      <c r="W3587">
        <f>YEAR(U3587)</f>
        <v>2014</v>
      </c>
    </row>
    <row r="3588" spans="1:23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5">
        <f t="shared" si="56"/>
        <v>42576.697569444441</v>
      </c>
      <c r="L3588" t="b">
        <v>0</v>
      </c>
      <c r="M3588">
        <v>54</v>
      </c>
      <c r="N3588" t="b">
        <v>1</v>
      </c>
      <c r="O3588" t="s">
        <v>8269</v>
      </c>
      <c r="P3588" s="13">
        <v>0</v>
      </c>
      <c r="Q3588">
        <f>IFERROR(ROUND(Kickstarter!E3588/[1]Kickstarter!L3588,2),0)</f>
        <v>1025.8800000000001</v>
      </c>
      <c r="R3588" s="16" t="s">
        <v>8318</v>
      </c>
      <c r="S3588" s="16" t="s">
        <v>8333</v>
      </c>
      <c r="T3588" s="15">
        <f>(((Kickstarter!J3588/60)/60)/24)+DATE(1970,1,1)</f>
        <v>42576.697569444441</v>
      </c>
      <c r="U3588" s="15">
        <f>(((Kickstarter!I3588/60)/60)/24)+DATE(1970,1,1)</f>
        <v>42636.697569444441</v>
      </c>
      <c r="V3588">
        <f>YEAR(T3588)</f>
        <v>2016</v>
      </c>
      <c r="W3588">
        <f>YEAR(U3588)</f>
        <v>2016</v>
      </c>
    </row>
    <row r="3589" spans="1:23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5">
        <f t="shared" si="56"/>
        <v>42503.539976851855</v>
      </c>
      <c r="L3589" t="b">
        <v>0</v>
      </c>
      <c r="M3589">
        <v>28</v>
      </c>
      <c r="N3589" t="b">
        <v>1</v>
      </c>
      <c r="O3589" t="s">
        <v>8269</v>
      </c>
      <c r="P3589" s="13">
        <v>0</v>
      </c>
      <c r="Q3589">
        <f>IFERROR(ROUND(Kickstarter!E3589/[1]Kickstarter!L3589,2),0)</f>
        <v>70.33</v>
      </c>
      <c r="R3589" s="16" t="s">
        <v>8308</v>
      </c>
      <c r="S3589" s="16" t="s">
        <v>8342</v>
      </c>
      <c r="T3589" s="15">
        <f>(((Kickstarter!J3589/60)/60)/24)+DATE(1970,1,1)</f>
        <v>42503.539976851855</v>
      </c>
      <c r="U3589" s="15">
        <f>(((Kickstarter!I3589/60)/60)/24)+DATE(1970,1,1)</f>
        <v>42548.791666666672</v>
      </c>
      <c r="V3589">
        <f>YEAR(T3589)</f>
        <v>2016</v>
      </c>
      <c r="W3589">
        <f>YEAR(U3589)</f>
        <v>2016</v>
      </c>
    </row>
    <row r="3590" spans="1:23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5">
        <f t="shared" si="56"/>
        <v>42101.828819444447</v>
      </c>
      <c r="L3590" t="b">
        <v>0</v>
      </c>
      <c r="M3590">
        <v>11</v>
      </c>
      <c r="N3590" t="b">
        <v>1</v>
      </c>
      <c r="O3590" t="s">
        <v>8269</v>
      </c>
      <c r="P3590" s="13">
        <v>0</v>
      </c>
      <c r="Q3590">
        <f>IFERROR(ROUND(Kickstarter!E3590/[1]Kickstarter!L3590,2),0)</f>
        <v>50.25</v>
      </c>
      <c r="R3590" s="16" t="s">
        <v>8310</v>
      </c>
      <c r="S3590" s="16" t="s">
        <v>8309</v>
      </c>
      <c r="T3590" s="15">
        <f>(((Kickstarter!J3590/60)/60)/24)+DATE(1970,1,1)</f>
        <v>42101.828819444447</v>
      </c>
      <c r="U3590" s="15">
        <f>(((Kickstarter!I3590/60)/60)/24)+DATE(1970,1,1)</f>
        <v>42123.958333333328</v>
      </c>
      <c r="V3590">
        <f>YEAR(T3590)</f>
        <v>2015</v>
      </c>
      <c r="W3590">
        <f>YEAR(U3590)</f>
        <v>2015</v>
      </c>
    </row>
    <row r="3591" spans="1:23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5">
        <f t="shared" si="56"/>
        <v>42125.647534722222</v>
      </c>
      <c r="L3591" t="b">
        <v>0</v>
      </c>
      <c r="M3591">
        <v>62</v>
      </c>
      <c r="N3591" t="b">
        <v>1</v>
      </c>
      <c r="O3591" t="s">
        <v>8269</v>
      </c>
      <c r="P3591" s="13">
        <v>0</v>
      </c>
      <c r="Q3591">
        <f>IFERROR(ROUND(Kickstarter!E3591/[1]Kickstarter!L3591,2),0)</f>
        <v>728.57</v>
      </c>
      <c r="R3591" s="16" t="s">
        <v>8310</v>
      </c>
      <c r="S3591" s="16" t="s">
        <v>8309</v>
      </c>
      <c r="T3591" s="15">
        <f>(((Kickstarter!J3591/60)/60)/24)+DATE(1970,1,1)</f>
        <v>42125.647534722222</v>
      </c>
      <c r="U3591" s="15">
        <f>(((Kickstarter!I3591/60)/60)/24)+DATE(1970,1,1)</f>
        <v>42150.647534722222</v>
      </c>
      <c r="V3591">
        <f>YEAR(T3591)</f>
        <v>2015</v>
      </c>
      <c r="W3591">
        <f>YEAR(U3591)</f>
        <v>2015</v>
      </c>
    </row>
    <row r="3592" spans="1:23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5">
        <f t="shared" si="56"/>
        <v>41902.333726851852</v>
      </c>
      <c r="L3592" t="b">
        <v>0</v>
      </c>
      <c r="M3592">
        <v>73</v>
      </c>
      <c r="N3592" t="b">
        <v>1</v>
      </c>
      <c r="O3592" t="s">
        <v>8269</v>
      </c>
      <c r="P3592" s="13">
        <v>0</v>
      </c>
      <c r="Q3592">
        <f>IFERROR(ROUND(Kickstarter!E3592/[1]Kickstarter!L3592,2),0)</f>
        <v>1000.6</v>
      </c>
      <c r="R3592" s="16" t="s">
        <v>8310</v>
      </c>
      <c r="S3592" s="16" t="s">
        <v>8309</v>
      </c>
      <c r="T3592" s="15">
        <f>(((Kickstarter!J3592/60)/60)/24)+DATE(1970,1,1)</f>
        <v>41902.333726851852</v>
      </c>
      <c r="U3592" s="15">
        <f>(((Kickstarter!I3592/60)/60)/24)+DATE(1970,1,1)</f>
        <v>41932.333726851852</v>
      </c>
      <c r="V3592">
        <f>YEAR(T3592)</f>
        <v>2014</v>
      </c>
      <c r="W3592">
        <f>YEAR(U3592)</f>
        <v>2014</v>
      </c>
    </row>
    <row r="3593" spans="1:23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5">
        <f t="shared" si="56"/>
        <v>42003.948425925926</v>
      </c>
      <c r="L3593" t="b">
        <v>0</v>
      </c>
      <c r="M3593">
        <v>18</v>
      </c>
      <c r="N3593" t="b">
        <v>1</v>
      </c>
      <c r="O3593" t="s">
        <v>8269</v>
      </c>
      <c r="P3593" s="13">
        <v>0</v>
      </c>
      <c r="Q3593">
        <f>IFERROR(ROUND(Kickstarter!E3593/[1]Kickstarter!L3593,2),0)</f>
        <v>612.5</v>
      </c>
      <c r="R3593" s="16" t="s">
        <v>8318</v>
      </c>
      <c r="S3593" s="16" t="s">
        <v>8333</v>
      </c>
      <c r="T3593" s="15">
        <f>(((Kickstarter!J3593/60)/60)/24)+DATE(1970,1,1)</f>
        <v>42003.948425925926</v>
      </c>
      <c r="U3593" s="15">
        <f>(((Kickstarter!I3593/60)/60)/24)+DATE(1970,1,1)</f>
        <v>42028.207638888889</v>
      </c>
      <c r="V3593">
        <f>YEAR(T3593)</f>
        <v>2014</v>
      </c>
      <c r="W3593">
        <f>YEAR(U3593)</f>
        <v>2015</v>
      </c>
    </row>
    <row r="3594" spans="1:23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5">
        <f t="shared" si="56"/>
        <v>41988.829942129625</v>
      </c>
      <c r="L3594" t="b">
        <v>0</v>
      </c>
      <c r="M3594">
        <v>35</v>
      </c>
      <c r="N3594" t="b">
        <v>1</v>
      </c>
      <c r="O3594" t="s">
        <v>8269</v>
      </c>
      <c r="P3594" s="13">
        <v>0</v>
      </c>
      <c r="Q3594">
        <f>IFERROR(ROUND(Kickstarter!E3594/[1]Kickstarter!L3594,2),0)</f>
        <v>424.17</v>
      </c>
      <c r="R3594" s="16" t="s">
        <v>8310</v>
      </c>
      <c r="S3594" s="16" t="s">
        <v>8319</v>
      </c>
      <c r="T3594" s="15">
        <f>(((Kickstarter!J3594/60)/60)/24)+DATE(1970,1,1)</f>
        <v>41988.829942129625</v>
      </c>
      <c r="U3594" s="15">
        <f>(((Kickstarter!I3594/60)/60)/24)+DATE(1970,1,1)</f>
        <v>42046.207638888889</v>
      </c>
      <c r="V3594">
        <f>YEAR(T3594)</f>
        <v>2014</v>
      </c>
      <c r="W3594">
        <f>YEAR(U3594)</f>
        <v>2015</v>
      </c>
    </row>
    <row r="3595" spans="1:23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5">
        <f t="shared" si="56"/>
        <v>41974.898599537039</v>
      </c>
      <c r="L3595" t="b">
        <v>0</v>
      </c>
      <c r="M3595">
        <v>43</v>
      </c>
      <c r="N3595" t="b">
        <v>1</v>
      </c>
      <c r="O3595" t="s">
        <v>8269</v>
      </c>
      <c r="P3595" s="13">
        <v>0</v>
      </c>
      <c r="Q3595">
        <f>IFERROR(ROUND(Kickstarter!E3595/[1]Kickstarter!L3595,2),0)</f>
        <v>414.88</v>
      </c>
      <c r="R3595" s="16" t="s">
        <v>8310</v>
      </c>
      <c r="S3595" s="16" t="s">
        <v>8309</v>
      </c>
      <c r="T3595" s="15">
        <f>(((Kickstarter!J3595/60)/60)/24)+DATE(1970,1,1)</f>
        <v>41974.898599537039</v>
      </c>
      <c r="U3595" s="15">
        <f>(((Kickstarter!I3595/60)/60)/24)+DATE(1970,1,1)</f>
        <v>42009.851388888885</v>
      </c>
      <c r="V3595">
        <f>YEAR(T3595)</f>
        <v>2014</v>
      </c>
      <c r="W3595">
        <f>YEAR(U3595)</f>
        <v>2015</v>
      </c>
    </row>
    <row r="3596" spans="1:23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5">
        <f t="shared" si="56"/>
        <v>42592.066921296297</v>
      </c>
      <c r="L3596" t="b">
        <v>0</v>
      </c>
      <c r="M3596">
        <v>36</v>
      </c>
      <c r="N3596" t="b">
        <v>1</v>
      </c>
      <c r="O3596" t="s">
        <v>8269</v>
      </c>
      <c r="P3596" s="13">
        <v>0</v>
      </c>
      <c r="Q3596">
        <f>IFERROR(ROUND(Kickstarter!E3596/[1]Kickstarter!L3596,2),0)</f>
        <v>503.75</v>
      </c>
      <c r="R3596" s="16" t="s">
        <v>8318</v>
      </c>
      <c r="S3596" s="16" t="s">
        <v>8331</v>
      </c>
      <c r="T3596" s="15">
        <f>(((Kickstarter!J3596/60)/60)/24)+DATE(1970,1,1)</f>
        <v>42592.066921296297</v>
      </c>
      <c r="U3596" s="15">
        <f>(((Kickstarter!I3596/60)/60)/24)+DATE(1970,1,1)</f>
        <v>42617.066921296297</v>
      </c>
      <c r="V3596">
        <f>YEAR(T3596)</f>
        <v>2016</v>
      </c>
      <c r="W3596">
        <f>YEAR(U3596)</f>
        <v>2016</v>
      </c>
    </row>
    <row r="3597" spans="1:23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5">
        <f t="shared" si="56"/>
        <v>42050.008368055554</v>
      </c>
      <c r="L3597" t="b">
        <v>0</v>
      </c>
      <c r="M3597">
        <v>62</v>
      </c>
      <c r="N3597" t="b">
        <v>1</v>
      </c>
      <c r="O3597" t="s">
        <v>8269</v>
      </c>
      <c r="P3597" s="13">
        <v>0</v>
      </c>
      <c r="Q3597">
        <f>IFERROR(ROUND(Kickstarter!E3597/[1]Kickstarter!L3597,2),0)</f>
        <v>616.20000000000005</v>
      </c>
      <c r="R3597" s="16" t="s">
        <v>8315</v>
      </c>
      <c r="S3597" s="16" t="s">
        <v>8321</v>
      </c>
      <c r="T3597" s="15">
        <f>(((Kickstarter!J3597/60)/60)/24)+DATE(1970,1,1)</f>
        <v>42050.008368055554</v>
      </c>
      <c r="U3597" s="15">
        <f>(((Kickstarter!I3597/60)/60)/24)+DATE(1970,1,1)</f>
        <v>42076.290972222225</v>
      </c>
      <c r="V3597">
        <f>YEAR(T3597)</f>
        <v>2015</v>
      </c>
      <c r="W3597">
        <f>YEAR(U3597)</f>
        <v>2015</v>
      </c>
    </row>
    <row r="3598" spans="1:23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5">
        <f t="shared" si="56"/>
        <v>41856.715069444443</v>
      </c>
      <c r="L3598" t="b">
        <v>0</v>
      </c>
      <c r="M3598">
        <v>15</v>
      </c>
      <c r="N3598" t="b">
        <v>1</v>
      </c>
      <c r="O3598" t="s">
        <v>8269</v>
      </c>
      <c r="P3598" s="13">
        <v>0</v>
      </c>
      <c r="Q3598">
        <f>IFERROR(ROUND(Kickstarter!E3598/[1]Kickstarter!L3598,2),0)</f>
        <v>395</v>
      </c>
      <c r="R3598" s="16" t="s">
        <v>8310</v>
      </c>
      <c r="S3598" s="16" t="s">
        <v>8309</v>
      </c>
      <c r="T3598" s="15">
        <f>(((Kickstarter!J3598/60)/60)/24)+DATE(1970,1,1)</f>
        <v>41856.715069444443</v>
      </c>
      <c r="U3598" s="15">
        <f>(((Kickstarter!I3598/60)/60)/24)+DATE(1970,1,1)</f>
        <v>41877.715069444443</v>
      </c>
      <c r="V3598">
        <f>YEAR(T3598)</f>
        <v>2014</v>
      </c>
      <c r="W3598">
        <f>YEAR(U3598)</f>
        <v>2014</v>
      </c>
    </row>
    <row r="3599" spans="1:23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5">
        <f t="shared" si="56"/>
        <v>42417.585532407407</v>
      </c>
      <c r="L3599" t="b">
        <v>0</v>
      </c>
      <c r="M3599">
        <v>33</v>
      </c>
      <c r="N3599" t="b">
        <v>1</v>
      </c>
      <c r="O3599" t="s">
        <v>8269</v>
      </c>
      <c r="P3599" s="13">
        <v>0</v>
      </c>
      <c r="Q3599">
        <f>IFERROR(ROUND(Kickstarter!E3599/[1]Kickstarter!L3599,2),0)</f>
        <v>855</v>
      </c>
      <c r="R3599" s="16" t="s">
        <v>8318</v>
      </c>
      <c r="S3599" s="16" t="s">
        <v>8331</v>
      </c>
      <c r="T3599" s="15">
        <f>(((Kickstarter!J3599/60)/60)/24)+DATE(1970,1,1)</f>
        <v>42417.585532407407</v>
      </c>
      <c r="U3599" s="15">
        <f>(((Kickstarter!I3599/60)/60)/24)+DATE(1970,1,1)</f>
        <v>42432.249305555553</v>
      </c>
      <c r="V3599">
        <f>YEAR(T3599)</f>
        <v>2016</v>
      </c>
      <c r="W3599">
        <f>YEAR(U3599)</f>
        <v>2016</v>
      </c>
    </row>
    <row r="3600" spans="1:23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5">
        <f t="shared" si="56"/>
        <v>41866.79886574074</v>
      </c>
      <c r="L3600" t="b">
        <v>0</v>
      </c>
      <c r="M3600">
        <v>27</v>
      </c>
      <c r="N3600" t="b">
        <v>1</v>
      </c>
      <c r="O3600" t="s">
        <v>8269</v>
      </c>
      <c r="P3600" s="13">
        <v>0</v>
      </c>
      <c r="Q3600">
        <f>IFERROR(ROUND(Kickstarter!E3600/[1]Kickstarter!L3600,2),0)</f>
        <v>157.29</v>
      </c>
      <c r="R3600" s="16" t="s">
        <v>8315</v>
      </c>
      <c r="S3600" s="16" t="s">
        <v>8321</v>
      </c>
      <c r="T3600" s="15">
        <f>(((Kickstarter!J3600/60)/60)/24)+DATE(1970,1,1)</f>
        <v>41866.79886574074</v>
      </c>
      <c r="U3600" s="15">
        <f>(((Kickstarter!I3600/60)/60)/24)+DATE(1970,1,1)</f>
        <v>41885.207638888889</v>
      </c>
      <c r="V3600">
        <f>YEAR(T3600)</f>
        <v>2014</v>
      </c>
      <c r="W3600">
        <f>YEAR(U3600)</f>
        <v>2014</v>
      </c>
    </row>
    <row r="3601" spans="1:23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5">
        <f t="shared" si="56"/>
        <v>42220.79487268519</v>
      </c>
      <c r="L3601" t="b">
        <v>0</v>
      </c>
      <c r="M3601">
        <v>17</v>
      </c>
      <c r="N3601" t="b">
        <v>1</v>
      </c>
      <c r="O3601" t="s">
        <v>8269</v>
      </c>
      <c r="P3601" s="13">
        <v>0</v>
      </c>
      <c r="Q3601">
        <f>IFERROR(ROUND(Kickstarter!E3601/[1]Kickstarter!L3601,2),0)</f>
        <v>336.67</v>
      </c>
      <c r="R3601" s="16" t="s">
        <v>8315</v>
      </c>
      <c r="S3601" s="16" t="s">
        <v>8321</v>
      </c>
      <c r="T3601" s="15">
        <f>(((Kickstarter!J3601/60)/60)/24)+DATE(1970,1,1)</f>
        <v>42220.79487268519</v>
      </c>
      <c r="U3601" s="15">
        <f>(((Kickstarter!I3601/60)/60)/24)+DATE(1970,1,1)</f>
        <v>42246</v>
      </c>
      <c r="V3601">
        <f>YEAR(T3601)</f>
        <v>2015</v>
      </c>
      <c r="W3601">
        <f>YEAR(U3601)</f>
        <v>2015</v>
      </c>
    </row>
    <row r="3602" spans="1:23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5">
        <f t="shared" si="56"/>
        <v>42628.849120370374</v>
      </c>
      <c r="L3602" t="b">
        <v>0</v>
      </c>
      <c r="M3602">
        <v>4</v>
      </c>
      <c r="N3602" t="b">
        <v>1</v>
      </c>
      <c r="O3602" t="s">
        <v>8269</v>
      </c>
      <c r="P3602" s="13">
        <v>0</v>
      </c>
      <c r="Q3602">
        <f>IFERROR(ROUND(Kickstarter!E3602/[1]Kickstarter!L3602,2),0)</f>
        <v>4.33</v>
      </c>
      <c r="R3602" s="16" t="s">
        <v>8318</v>
      </c>
      <c r="S3602" s="16" t="s">
        <v>8331</v>
      </c>
      <c r="T3602" s="15">
        <f>(((Kickstarter!J3602/60)/60)/24)+DATE(1970,1,1)</f>
        <v>42628.849120370374</v>
      </c>
      <c r="U3602" s="15">
        <f>(((Kickstarter!I3602/60)/60)/24)+DATE(1970,1,1)</f>
        <v>42656.849120370374</v>
      </c>
      <c r="V3602">
        <f>YEAR(T3602)</f>
        <v>2016</v>
      </c>
      <c r="W3602">
        <f>YEAR(U3602)</f>
        <v>2016</v>
      </c>
    </row>
    <row r="3603" spans="1:23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5">
        <f t="shared" si="56"/>
        <v>41990.99863425926</v>
      </c>
      <c r="L3603" t="b">
        <v>0</v>
      </c>
      <c r="M3603">
        <v>53</v>
      </c>
      <c r="N3603" t="b">
        <v>1</v>
      </c>
      <c r="O3603" t="s">
        <v>8269</v>
      </c>
      <c r="P3603" s="13">
        <v>0</v>
      </c>
      <c r="Q3603">
        <f>IFERROR(ROUND(Kickstarter!E3603/[1]Kickstarter!L3603,2),0)</f>
        <v>260.88</v>
      </c>
      <c r="R3603" s="16" t="s">
        <v>8310</v>
      </c>
      <c r="S3603" s="16" t="s">
        <v>8309</v>
      </c>
      <c r="T3603" s="15">
        <f>(((Kickstarter!J3603/60)/60)/24)+DATE(1970,1,1)</f>
        <v>41990.99863425926</v>
      </c>
      <c r="U3603" s="15">
        <f>(((Kickstarter!I3603/60)/60)/24)+DATE(1970,1,1)</f>
        <v>42020.99863425926</v>
      </c>
      <c r="V3603">
        <f>YEAR(T3603)</f>
        <v>2014</v>
      </c>
      <c r="W3603">
        <f>YEAR(U3603)</f>
        <v>2015</v>
      </c>
    </row>
    <row r="3604" spans="1:23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5">
        <f t="shared" si="56"/>
        <v>42447.894432870366</v>
      </c>
      <c r="L3604" t="b">
        <v>0</v>
      </c>
      <c r="M3604">
        <v>49</v>
      </c>
      <c r="N3604" t="b">
        <v>1</v>
      </c>
      <c r="O3604" t="s">
        <v>8269</v>
      </c>
      <c r="P3604" s="13">
        <v>0</v>
      </c>
      <c r="Q3604">
        <f>IFERROR(ROUND(Kickstarter!E3604/[1]Kickstarter!L3604,2),0)</f>
        <v>2001</v>
      </c>
      <c r="R3604" s="16" t="s">
        <v>8310</v>
      </c>
      <c r="S3604" s="16" t="s">
        <v>8309</v>
      </c>
      <c r="T3604" s="15">
        <f>(((Kickstarter!J3604/60)/60)/24)+DATE(1970,1,1)</f>
        <v>42447.894432870366</v>
      </c>
      <c r="U3604" s="15">
        <f>(((Kickstarter!I3604/60)/60)/24)+DATE(1970,1,1)</f>
        <v>42507.894432870366</v>
      </c>
      <c r="V3604">
        <f>YEAR(T3604)</f>
        <v>2016</v>
      </c>
      <c r="W3604">
        <f>YEAR(U3604)</f>
        <v>2016</v>
      </c>
    </row>
    <row r="3605" spans="1:23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5">
        <f t="shared" si="56"/>
        <v>42283.864351851851</v>
      </c>
      <c r="L3605" t="b">
        <v>0</v>
      </c>
      <c r="M3605">
        <v>57</v>
      </c>
      <c r="N3605" t="b">
        <v>1</v>
      </c>
      <c r="O3605" t="s">
        <v>8269</v>
      </c>
      <c r="P3605" s="13">
        <v>0</v>
      </c>
      <c r="Q3605">
        <f>IFERROR(ROUND(Kickstarter!E3605/[1]Kickstarter!L3605,2),0)</f>
        <v>320</v>
      </c>
      <c r="R3605" s="16" t="s">
        <v>8310</v>
      </c>
      <c r="S3605" s="16" t="s">
        <v>8309</v>
      </c>
      <c r="T3605" s="15">
        <f>(((Kickstarter!J3605/60)/60)/24)+DATE(1970,1,1)</f>
        <v>42283.864351851851</v>
      </c>
      <c r="U3605" s="15">
        <f>(((Kickstarter!I3605/60)/60)/24)+DATE(1970,1,1)</f>
        <v>42313.906018518523</v>
      </c>
      <c r="V3605">
        <f>YEAR(T3605)</f>
        <v>2015</v>
      </c>
      <c r="W3605">
        <f>YEAR(U3605)</f>
        <v>2015</v>
      </c>
    </row>
    <row r="3606" spans="1:23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5">
        <f t="shared" si="56"/>
        <v>42483.015694444446</v>
      </c>
      <c r="L3606" t="b">
        <v>0</v>
      </c>
      <c r="M3606">
        <v>69</v>
      </c>
      <c r="N3606" t="b">
        <v>1</v>
      </c>
      <c r="O3606" t="s">
        <v>8269</v>
      </c>
      <c r="P3606" s="13">
        <v>0</v>
      </c>
      <c r="Q3606">
        <f>IFERROR(ROUND(Kickstarter!E3606/[1]Kickstarter!L3606,2),0)</f>
        <v>846.25</v>
      </c>
      <c r="R3606" s="16" t="s">
        <v>8310</v>
      </c>
      <c r="S3606" s="16" t="s">
        <v>8309</v>
      </c>
      <c r="T3606" s="15">
        <f>(((Kickstarter!J3606/60)/60)/24)+DATE(1970,1,1)</f>
        <v>42483.015694444446</v>
      </c>
      <c r="U3606" s="15">
        <f>(((Kickstarter!I3606/60)/60)/24)+DATE(1970,1,1)</f>
        <v>42489.290972222225</v>
      </c>
      <c r="V3606">
        <f>YEAR(T3606)</f>
        <v>2016</v>
      </c>
      <c r="W3606">
        <f>YEAR(U3606)</f>
        <v>2016</v>
      </c>
    </row>
    <row r="3607" spans="1:23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5">
        <f t="shared" si="56"/>
        <v>42383.793124999997</v>
      </c>
      <c r="L3607" t="b">
        <v>0</v>
      </c>
      <c r="M3607">
        <v>15</v>
      </c>
      <c r="N3607" t="b">
        <v>1</v>
      </c>
      <c r="O3607" t="s">
        <v>8269</v>
      </c>
      <c r="P3607" s="13">
        <v>0</v>
      </c>
      <c r="Q3607">
        <f>IFERROR(ROUND(Kickstarter!E3607/[1]Kickstarter!L3607,2),0)</f>
        <v>153.33000000000001</v>
      </c>
      <c r="R3607" s="16" t="s">
        <v>8310</v>
      </c>
      <c r="S3607" s="16" t="s">
        <v>8309</v>
      </c>
      <c r="T3607" s="15">
        <f>(((Kickstarter!J3607/60)/60)/24)+DATE(1970,1,1)</f>
        <v>42383.793124999997</v>
      </c>
      <c r="U3607" s="15">
        <f>(((Kickstarter!I3607/60)/60)/24)+DATE(1970,1,1)</f>
        <v>42413.793124999997</v>
      </c>
      <c r="V3607">
        <f>YEAR(T3607)</f>
        <v>2016</v>
      </c>
      <c r="W3607">
        <f>YEAR(U3607)</f>
        <v>2016</v>
      </c>
    </row>
    <row r="3608" spans="1:23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5">
        <f t="shared" si="56"/>
        <v>42566.604826388888</v>
      </c>
      <c r="L3608" t="b">
        <v>0</v>
      </c>
      <c r="M3608">
        <v>64</v>
      </c>
      <c r="N3608" t="b">
        <v>1</v>
      </c>
      <c r="O3608" t="s">
        <v>8269</v>
      </c>
      <c r="P3608" s="13">
        <v>0</v>
      </c>
      <c r="Q3608">
        <f>IFERROR(ROUND(Kickstarter!E3608/[1]Kickstarter!L3608,2),0)</f>
        <v>390.8</v>
      </c>
      <c r="R3608" s="16" t="s">
        <v>8335</v>
      </c>
      <c r="S3608" s="16" t="s">
        <v>8338</v>
      </c>
      <c r="T3608" s="15">
        <f>(((Kickstarter!J3608/60)/60)/24)+DATE(1970,1,1)</f>
        <v>42566.604826388888</v>
      </c>
      <c r="U3608" s="15">
        <f>(((Kickstarter!I3608/60)/60)/24)+DATE(1970,1,1)</f>
        <v>42596.604826388888</v>
      </c>
      <c r="V3608">
        <f>YEAR(T3608)</f>
        <v>2016</v>
      </c>
      <c r="W3608">
        <f>YEAR(U3608)</f>
        <v>2016</v>
      </c>
    </row>
    <row r="3609" spans="1:23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5">
        <f t="shared" si="56"/>
        <v>42338.963912037041</v>
      </c>
      <c r="L3609" t="b">
        <v>0</v>
      </c>
      <c r="M3609">
        <v>20</v>
      </c>
      <c r="N3609" t="b">
        <v>1</v>
      </c>
      <c r="O3609" t="s">
        <v>8269</v>
      </c>
      <c r="P3609" s="13">
        <v>0</v>
      </c>
      <c r="Q3609">
        <f>IFERROR(ROUND(Kickstarter!E3609/[1]Kickstarter!L3609,2),0)</f>
        <v>82.86</v>
      </c>
      <c r="R3609" s="16" t="s">
        <v>8310</v>
      </c>
      <c r="S3609" s="16" t="s">
        <v>8309</v>
      </c>
      <c r="T3609" s="15">
        <f>(((Kickstarter!J3609/60)/60)/24)+DATE(1970,1,1)</f>
        <v>42338.963912037041</v>
      </c>
      <c r="U3609" s="15">
        <f>(((Kickstarter!I3609/60)/60)/24)+DATE(1970,1,1)</f>
        <v>42353</v>
      </c>
      <c r="V3609">
        <f>YEAR(T3609)</f>
        <v>2015</v>
      </c>
      <c r="W3609">
        <f>YEAR(U3609)</f>
        <v>2015</v>
      </c>
    </row>
    <row r="3610" spans="1:23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5">
        <f t="shared" si="56"/>
        <v>42506.709374999999</v>
      </c>
      <c r="L3610" t="b">
        <v>0</v>
      </c>
      <c r="M3610">
        <v>27</v>
      </c>
      <c r="N3610" t="b">
        <v>1</v>
      </c>
      <c r="O3610" t="s">
        <v>8269</v>
      </c>
      <c r="P3610" s="13">
        <v>0</v>
      </c>
      <c r="Q3610">
        <f>IFERROR(ROUND(Kickstarter!E3610/[1]Kickstarter!L3610,2),0)</f>
        <v>200</v>
      </c>
      <c r="R3610" s="16" t="s">
        <v>8308</v>
      </c>
      <c r="S3610" s="16" t="s">
        <v>8332</v>
      </c>
      <c r="T3610" s="15">
        <f>(((Kickstarter!J3610/60)/60)/24)+DATE(1970,1,1)</f>
        <v>42506.709375000006</v>
      </c>
      <c r="U3610" s="15">
        <f>(((Kickstarter!I3610/60)/60)/24)+DATE(1970,1,1)</f>
        <v>42538.583333333328</v>
      </c>
      <c r="V3610">
        <f>YEAR(T3610)</f>
        <v>2016</v>
      </c>
      <c r="W3610">
        <f>YEAR(U3610)</f>
        <v>2016</v>
      </c>
    </row>
    <row r="3611" spans="1:23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5">
        <f t="shared" si="56"/>
        <v>42429.991724537038</v>
      </c>
      <c r="L3611" t="b">
        <v>0</v>
      </c>
      <c r="M3611">
        <v>21</v>
      </c>
      <c r="N3611" t="b">
        <v>1</v>
      </c>
      <c r="O3611" t="s">
        <v>8269</v>
      </c>
      <c r="P3611" s="13">
        <v>0</v>
      </c>
      <c r="Q3611">
        <f>IFERROR(ROUND(Kickstarter!E3611/[1]Kickstarter!L3611,2),0)</f>
        <v>601</v>
      </c>
      <c r="R3611" s="16" t="s">
        <v>8324</v>
      </c>
      <c r="S3611" s="16" t="s">
        <v>8341</v>
      </c>
      <c r="T3611" s="15">
        <f>(((Kickstarter!J3611/60)/60)/24)+DATE(1970,1,1)</f>
        <v>42429.991724537031</v>
      </c>
      <c r="U3611" s="15">
        <f>(((Kickstarter!I3611/60)/60)/24)+DATE(1970,1,1)</f>
        <v>42459.950057870374</v>
      </c>
      <c r="V3611">
        <f>YEAR(T3611)</f>
        <v>2016</v>
      </c>
      <c r="W3611">
        <f>YEAR(U3611)</f>
        <v>2016</v>
      </c>
    </row>
    <row r="3612" spans="1:23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5">
        <f t="shared" si="56"/>
        <v>42203.432129629626</v>
      </c>
      <c r="L3612" t="b">
        <v>0</v>
      </c>
      <c r="M3612">
        <v>31</v>
      </c>
      <c r="N3612" t="b">
        <v>1</v>
      </c>
      <c r="O3612" t="s">
        <v>8269</v>
      </c>
      <c r="P3612" s="13">
        <v>0</v>
      </c>
      <c r="Q3612">
        <f>IFERROR(ROUND(Kickstarter!E3612/[1]Kickstarter!L3612,2),0)</f>
        <v>405.75</v>
      </c>
      <c r="R3612" s="16" t="s">
        <v>8310</v>
      </c>
      <c r="S3612" s="16" t="s">
        <v>8309</v>
      </c>
      <c r="T3612" s="15">
        <f>(((Kickstarter!J3612/60)/60)/24)+DATE(1970,1,1)</f>
        <v>42203.432129629626</v>
      </c>
      <c r="U3612" s="15">
        <f>(((Kickstarter!I3612/60)/60)/24)+DATE(1970,1,1)</f>
        <v>42233.432129629626</v>
      </c>
      <c r="V3612">
        <f>YEAR(T3612)</f>
        <v>2015</v>
      </c>
      <c r="W3612">
        <f>YEAR(U3612)</f>
        <v>2015</v>
      </c>
    </row>
    <row r="3613" spans="1:23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5">
        <f t="shared" si="56"/>
        <v>42072.370381944449</v>
      </c>
      <c r="L3613" t="b">
        <v>0</v>
      </c>
      <c r="M3613">
        <v>51</v>
      </c>
      <c r="N3613" t="b">
        <v>1</v>
      </c>
      <c r="O3613" t="s">
        <v>8269</v>
      </c>
      <c r="P3613" s="13">
        <v>0</v>
      </c>
      <c r="Q3613">
        <f>IFERROR(ROUND(Kickstarter!E3613/[1]Kickstarter!L3613,2),0)</f>
        <v>680</v>
      </c>
      <c r="R3613" s="16" t="s">
        <v>8310</v>
      </c>
      <c r="S3613" s="16" t="s">
        <v>8309</v>
      </c>
      <c r="T3613" s="15">
        <f>(((Kickstarter!J3613/60)/60)/24)+DATE(1970,1,1)</f>
        <v>42072.370381944449</v>
      </c>
      <c r="U3613" s="15">
        <f>(((Kickstarter!I3613/60)/60)/24)+DATE(1970,1,1)</f>
        <v>42102.370381944449</v>
      </c>
      <c r="V3613">
        <f>YEAR(T3613)</f>
        <v>2015</v>
      </c>
      <c r="W3613">
        <f>YEAR(U3613)</f>
        <v>2015</v>
      </c>
    </row>
    <row r="3614" spans="1:23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5">
        <f t="shared" si="56"/>
        <v>41789.726979166662</v>
      </c>
      <c r="L3614" t="b">
        <v>0</v>
      </c>
      <c r="M3614">
        <v>57</v>
      </c>
      <c r="N3614" t="b">
        <v>1</v>
      </c>
      <c r="O3614" t="s">
        <v>8269</v>
      </c>
      <c r="P3614" s="13">
        <v>0</v>
      </c>
      <c r="Q3614">
        <f>IFERROR(ROUND(Kickstarter!E3614/[1]Kickstarter!L3614,2),0)</f>
        <v>1203.33</v>
      </c>
      <c r="R3614" s="16" t="s">
        <v>8329</v>
      </c>
      <c r="S3614" s="16" t="s">
        <v>8337</v>
      </c>
      <c r="T3614" s="15">
        <f>(((Kickstarter!J3614/60)/60)/24)+DATE(1970,1,1)</f>
        <v>41789.726979166669</v>
      </c>
      <c r="U3614" s="15">
        <f>(((Kickstarter!I3614/60)/60)/24)+DATE(1970,1,1)</f>
        <v>41799.726979166669</v>
      </c>
      <c r="V3614">
        <f>YEAR(T3614)</f>
        <v>2014</v>
      </c>
      <c r="W3614">
        <f>YEAR(U3614)</f>
        <v>2014</v>
      </c>
    </row>
    <row r="3615" spans="1:23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5">
        <f t="shared" si="56"/>
        <v>41788.58997685185</v>
      </c>
      <c r="L3615" t="b">
        <v>0</v>
      </c>
      <c r="M3615">
        <v>20</v>
      </c>
      <c r="N3615" t="b">
        <v>1</v>
      </c>
      <c r="O3615" t="s">
        <v>8269</v>
      </c>
      <c r="P3615" s="13">
        <v>0</v>
      </c>
      <c r="Q3615">
        <f>IFERROR(ROUND(Kickstarter!E3615/[1]Kickstarter!L3615,2),0)</f>
        <v>208.33</v>
      </c>
      <c r="R3615" s="16" t="s">
        <v>8310</v>
      </c>
      <c r="S3615" s="16" t="s">
        <v>8309</v>
      </c>
      <c r="T3615" s="15">
        <f>(((Kickstarter!J3615/60)/60)/24)+DATE(1970,1,1)</f>
        <v>41788.58997685185</v>
      </c>
      <c r="U3615" s="15">
        <f>(((Kickstarter!I3615/60)/60)/24)+DATE(1970,1,1)</f>
        <v>41818.58997685185</v>
      </c>
      <c r="V3615">
        <f>YEAR(T3615)</f>
        <v>2014</v>
      </c>
      <c r="W3615">
        <f>YEAR(U3615)</f>
        <v>2014</v>
      </c>
    </row>
    <row r="3616" spans="1:23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5">
        <f t="shared" si="56"/>
        <v>42144.041851851856</v>
      </c>
      <c r="L3616" t="b">
        <v>0</v>
      </c>
      <c r="M3616">
        <v>71</v>
      </c>
      <c r="N3616" t="b">
        <v>1</v>
      </c>
      <c r="O3616" t="s">
        <v>8269</v>
      </c>
      <c r="P3616" s="13">
        <v>0</v>
      </c>
      <c r="Q3616">
        <f>IFERROR(ROUND(Kickstarter!E3616/[1]Kickstarter!L3616,2),0)</f>
        <v>1260</v>
      </c>
      <c r="R3616" s="16" t="s">
        <v>8324</v>
      </c>
      <c r="S3616" s="16" t="s">
        <v>8339</v>
      </c>
      <c r="T3616" s="15">
        <f>(((Kickstarter!J3616/60)/60)/24)+DATE(1970,1,1)</f>
        <v>42144.041851851856</v>
      </c>
      <c r="U3616" s="15">
        <f>(((Kickstarter!I3616/60)/60)/24)+DATE(1970,1,1)</f>
        <v>42174.041851851856</v>
      </c>
      <c r="V3616">
        <f>YEAR(T3616)</f>
        <v>2015</v>
      </c>
      <c r="W3616">
        <f>YEAR(U3616)</f>
        <v>2015</v>
      </c>
    </row>
    <row r="3617" spans="1:23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5">
        <f t="shared" si="56"/>
        <v>42318.593703703707</v>
      </c>
      <c r="L3617" t="b">
        <v>0</v>
      </c>
      <c r="M3617">
        <v>72</v>
      </c>
      <c r="N3617" t="b">
        <v>1</v>
      </c>
      <c r="O3617" t="s">
        <v>8269</v>
      </c>
      <c r="P3617" s="13">
        <v>0</v>
      </c>
      <c r="Q3617">
        <f>IFERROR(ROUND(Kickstarter!E3617/[1]Kickstarter!L3617,2),0)</f>
        <v>445</v>
      </c>
      <c r="R3617" s="16" t="s">
        <v>8310</v>
      </c>
      <c r="S3617" s="16" t="s">
        <v>8309</v>
      </c>
      <c r="T3617" s="15">
        <f>(((Kickstarter!J3617/60)/60)/24)+DATE(1970,1,1)</f>
        <v>42318.593703703707</v>
      </c>
      <c r="U3617" s="15">
        <f>(((Kickstarter!I3617/60)/60)/24)+DATE(1970,1,1)</f>
        <v>42348.593703703707</v>
      </c>
      <c r="V3617">
        <f>YEAR(T3617)</f>
        <v>2015</v>
      </c>
      <c r="W3617">
        <f>YEAR(U3617)</f>
        <v>2015</v>
      </c>
    </row>
    <row r="3618" spans="1:23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5">
        <f t="shared" si="56"/>
        <v>42052.949814814812</v>
      </c>
      <c r="L3618" t="b">
        <v>0</v>
      </c>
      <c r="M3618">
        <v>45</v>
      </c>
      <c r="N3618" t="b">
        <v>1</v>
      </c>
      <c r="O3618" t="s">
        <v>8269</v>
      </c>
      <c r="P3618" s="13">
        <v>0</v>
      </c>
      <c r="Q3618">
        <f>IFERROR(ROUND(Kickstarter!E3618/[1]Kickstarter!L3618,2),0)</f>
        <v>445.71</v>
      </c>
      <c r="R3618" s="16" t="s">
        <v>8310</v>
      </c>
      <c r="S3618" s="16" t="s">
        <v>8311</v>
      </c>
      <c r="T3618" s="15">
        <f>(((Kickstarter!J3618/60)/60)/24)+DATE(1970,1,1)</f>
        <v>42052.949814814812</v>
      </c>
      <c r="U3618" s="15">
        <f>(((Kickstarter!I3618/60)/60)/24)+DATE(1970,1,1)</f>
        <v>42082.908148148148</v>
      </c>
      <c r="V3618">
        <f>YEAR(T3618)</f>
        <v>2015</v>
      </c>
      <c r="W3618">
        <f>YEAR(U3618)</f>
        <v>2015</v>
      </c>
    </row>
    <row r="3619" spans="1:23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5">
        <f t="shared" si="56"/>
        <v>42779.610289351855</v>
      </c>
      <c r="L3619" t="b">
        <v>0</v>
      </c>
      <c r="M3619">
        <v>51</v>
      </c>
      <c r="N3619" t="b">
        <v>1</v>
      </c>
      <c r="O3619" t="s">
        <v>8269</v>
      </c>
      <c r="P3619" s="13">
        <v>0</v>
      </c>
      <c r="Q3619">
        <f>IFERROR(ROUND(Kickstarter!E3619/[1]Kickstarter!L3619,2),0)</f>
        <v>220</v>
      </c>
      <c r="R3619" s="16" t="s">
        <v>8324</v>
      </c>
      <c r="S3619" s="16" t="s">
        <v>8339</v>
      </c>
      <c r="T3619" s="15">
        <f>(((Kickstarter!J3619/60)/60)/24)+DATE(1970,1,1)</f>
        <v>42779.610289351855</v>
      </c>
      <c r="U3619" s="15">
        <f>(((Kickstarter!I3619/60)/60)/24)+DATE(1970,1,1)</f>
        <v>42794</v>
      </c>
      <c r="V3619">
        <f>YEAR(T3619)</f>
        <v>2017</v>
      </c>
      <c r="W3619">
        <f>YEAR(U3619)</f>
        <v>2017</v>
      </c>
    </row>
    <row r="3620" spans="1:23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5">
        <f t="shared" si="56"/>
        <v>42128.627893518518</v>
      </c>
      <c r="L3620" t="b">
        <v>0</v>
      </c>
      <c r="M3620">
        <v>56</v>
      </c>
      <c r="N3620" t="b">
        <v>1</v>
      </c>
      <c r="O3620" t="s">
        <v>8269</v>
      </c>
      <c r="P3620" s="13">
        <v>0</v>
      </c>
      <c r="Q3620">
        <f>IFERROR(ROUND(Kickstarter!E3620/[1]Kickstarter!L3620,2),0)</f>
        <v>288.57</v>
      </c>
      <c r="R3620" s="16" t="s">
        <v>8308</v>
      </c>
      <c r="S3620" s="16" t="s">
        <v>8332</v>
      </c>
      <c r="T3620" s="15">
        <f>(((Kickstarter!J3620/60)/60)/24)+DATE(1970,1,1)</f>
        <v>42128.627893518518</v>
      </c>
      <c r="U3620" s="15">
        <f>(((Kickstarter!I3620/60)/60)/24)+DATE(1970,1,1)</f>
        <v>42158.627893518518</v>
      </c>
      <c r="V3620">
        <f>YEAR(T3620)</f>
        <v>2015</v>
      </c>
      <c r="W3620">
        <f>YEAR(U3620)</f>
        <v>2015</v>
      </c>
    </row>
    <row r="3621" spans="1:23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5">
        <f t="shared" si="56"/>
        <v>42661.132245370369</v>
      </c>
      <c r="L3621" t="b">
        <v>0</v>
      </c>
      <c r="M3621">
        <v>17</v>
      </c>
      <c r="N3621" t="b">
        <v>1</v>
      </c>
      <c r="O3621" t="s">
        <v>8269</v>
      </c>
      <c r="P3621" s="13">
        <v>0</v>
      </c>
      <c r="Q3621">
        <f>IFERROR(ROUND(Kickstarter!E3621/[1]Kickstarter!L3621,2),0)</f>
        <v>282.5</v>
      </c>
      <c r="R3621" s="16" t="s">
        <v>8310</v>
      </c>
      <c r="S3621" s="16" t="s">
        <v>8309</v>
      </c>
      <c r="T3621" s="15">
        <f>(((Kickstarter!J3621/60)/60)/24)+DATE(1970,1,1)</f>
        <v>42661.132245370376</v>
      </c>
      <c r="U3621" s="15">
        <f>(((Kickstarter!I3621/60)/60)/24)+DATE(1970,1,1)</f>
        <v>42693.916666666672</v>
      </c>
      <c r="V3621">
        <f>YEAR(T3621)</f>
        <v>2016</v>
      </c>
      <c r="W3621">
        <f>YEAR(U3621)</f>
        <v>2016</v>
      </c>
    </row>
    <row r="3622" spans="1:23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5">
        <f t="shared" si="56"/>
        <v>42037.938206018516</v>
      </c>
      <c r="L3622" t="b">
        <v>0</v>
      </c>
      <c r="M3622">
        <v>197</v>
      </c>
      <c r="N3622" t="b">
        <v>1</v>
      </c>
      <c r="O3622" t="s">
        <v>8269</v>
      </c>
      <c r="P3622" s="13">
        <v>0</v>
      </c>
      <c r="Q3622">
        <f>IFERROR(ROUND(Kickstarter!E3622/[1]Kickstarter!L3622,2),0)</f>
        <v>5522.5</v>
      </c>
      <c r="R3622" s="16" t="s">
        <v>8318</v>
      </c>
      <c r="S3622" s="16" t="s">
        <v>8331</v>
      </c>
      <c r="T3622" s="15">
        <f>(((Kickstarter!J3622/60)/60)/24)+DATE(1970,1,1)</f>
        <v>42037.938206018516</v>
      </c>
      <c r="U3622" s="15">
        <f>(((Kickstarter!I3622/60)/60)/24)+DATE(1970,1,1)</f>
        <v>42068.166666666672</v>
      </c>
      <c r="V3622">
        <f>YEAR(T3622)</f>
        <v>2015</v>
      </c>
      <c r="W3622">
        <f>YEAR(U3622)</f>
        <v>2015</v>
      </c>
    </row>
    <row r="3623" spans="1:23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5">
        <f t="shared" si="56"/>
        <v>42619.935694444444</v>
      </c>
      <c r="L3623" t="b">
        <v>0</v>
      </c>
      <c r="M3623">
        <v>70</v>
      </c>
      <c r="N3623" t="b">
        <v>1</v>
      </c>
      <c r="O3623" t="s">
        <v>8269</v>
      </c>
      <c r="P3623" s="13">
        <v>0</v>
      </c>
      <c r="Q3623">
        <f>IFERROR(ROUND(Kickstarter!E3623/[1]Kickstarter!L3623,2),0)</f>
        <v>1646</v>
      </c>
      <c r="R3623" s="16" t="s">
        <v>8308</v>
      </c>
      <c r="S3623" s="16" t="s">
        <v>8332</v>
      </c>
      <c r="T3623" s="15">
        <f>(((Kickstarter!J3623/60)/60)/24)+DATE(1970,1,1)</f>
        <v>42619.935694444444</v>
      </c>
      <c r="U3623" s="15">
        <f>(((Kickstarter!I3623/60)/60)/24)+DATE(1970,1,1)</f>
        <v>42643.875</v>
      </c>
      <c r="V3623">
        <f>YEAR(T3623)</f>
        <v>2016</v>
      </c>
      <c r="W3623">
        <f>YEAR(U3623)</f>
        <v>2016</v>
      </c>
    </row>
    <row r="3624" spans="1:23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5">
        <f t="shared" si="56"/>
        <v>41877.221886574072</v>
      </c>
      <c r="L3624" t="b">
        <v>0</v>
      </c>
      <c r="M3624">
        <v>21</v>
      </c>
      <c r="N3624" t="b">
        <v>1</v>
      </c>
      <c r="O3624" t="s">
        <v>8269</v>
      </c>
      <c r="P3624" s="13">
        <v>0</v>
      </c>
      <c r="Q3624">
        <f>IFERROR(ROUND(Kickstarter!E3624/[1]Kickstarter!L3624,2),0)</f>
        <v>1000.99</v>
      </c>
      <c r="R3624" s="16" t="s">
        <v>8324</v>
      </c>
      <c r="S3624" s="16" t="s">
        <v>8327</v>
      </c>
      <c r="T3624" s="15">
        <f>(((Kickstarter!J3624/60)/60)/24)+DATE(1970,1,1)</f>
        <v>41877.221886574072</v>
      </c>
      <c r="U3624" s="15">
        <f>(((Kickstarter!I3624/60)/60)/24)+DATE(1970,1,1)</f>
        <v>41910.140972222223</v>
      </c>
      <c r="V3624">
        <f>YEAR(T3624)</f>
        <v>2014</v>
      </c>
      <c r="W3624">
        <f>YEAR(U3624)</f>
        <v>2014</v>
      </c>
    </row>
    <row r="3625" spans="1:23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5">
        <f t="shared" si="56"/>
        <v>41828.736921296295</v>
      </c>
      <c r="L3625" t="b">
        <v>0</v>
      </c>
      <c r="M3625">
        <v>34</v>
      </c>
      <c r="N3625" t="b">
        <v>1</v>
      </c>
      <c r="O3625" t="s">
        <v>8269</v>
      </c>
      <c r="P3625" s="13">
        <v>0</v>
      </c>
      <c r="Q3625">
        <f>IFERROR(ROUND(Kickstarter!E3625/[1]Kickstarter!L3625,2),0)</f>
        <v>750</v>
      </c>
      <c r="R3625" s="16" t="s">
        <v>8324</v>
      </c>
      <c r="S3625" s="16" t="s">
        <v>8339</v>
      </c>
      <c r="T3625" s="15">
        <f>(((Kickstarter!J3625/60)/60)/24)+DATE(1970,1,1)</f>
        <v>41828.736921296295</v>
      </c>
      <c r="U3625" s="15">
        <f>(((Kickstarter!I3625/60)/60)/24)+DATE(1970,1,1)</f>
        <v>41846.291666666664</v>
      </c>
      <c r="V3625">
        <f>YEAR(T3625)</f>
        <v>2014</v>
      </c>
      <c r="W3625">
        <f>YEAR(U3625)</f>
        <v>2014</v>
      </c>
    </row>
    <row r="3626" spans="1:23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5">
        <f t="shared" si="56"/>
        <v>42545.774189814816</v>
      </c>
      <c r="L3626" t="b">
        <v>0</v>
      </c>
      <c r="M3626">
        <v>39</v>
      </c>
      <c r="N3626" t="b">
        <v>1</v>
      </c>
      <c r="O3626" t="s">
        <v>8269</v>
      </c>
      <c r="P3626" s="13">
        <v>0</v>
      </c>
      <c r="Q3626">
        <f>IFERROR(ROUND(Kickstarter!E3626/[1]Kickstarter!L3626,2),0)</f>
        <v>787</v>
      </c>
      <c r="R3626" s="16" t="s">
        <v>8310</v>
      </c>
      <c r="S3626" s="16" t="s">
        <v>8309</v>
      </c>
      <c r="T3626" s="15">
        <f>(((Kickstarter!J3626/60)/60)/24)+DATE(1970,1,1)</f>
        <v>42545.774189814809</v>
      </c>
      <c r="U3626" s="15">
        <f>(((Kickstarter!I3626/60)/60)/24)+DATE(1970,1,1)</f>
        <v>42605.774189814809</v>
      </c>
      <c r="V3626">
        <f>YEAR(T3626)</f>
        <v>2016</v>
      </c>
      <c r="W3626">
        <f>YEAR(U3626)</f>
        <v>2016</v>
      </c>
    </row>
    <row r="3627" spans="1:23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5">
        <f t="shared" si="56"/>
        <v>42157.652511574073</v>
      </c>
      <c r="L3627" t="b">
        <v>0</v>
      </c>
      <c r="M3627">
        <v>78</v>
      </c>
      <c r="N3627" t="b">
        <v>1</v>
      </c>
      <c r="O3627" t="s">
        <v>8269</v>
      </c>
      <c r="P3627" s="13">
        <v>0</v>
      </c>
      <c r="Q3627">
        <f>IFERROR(ROUND(Kickstarter!E3627/[1]Kickstarter!L3627,2),0)</f>
        <v>3080</v>
      </c>
      <c r="R3627" s="16" t="s">
        <v>8310</v>
      </c>
      <c r="S3627" s="16" t="s">
        <v>8309</v>
      </c>
      <c r="T3627" s="15">
        <f>(((Kickstarter!J3627/60)/60)/24)+DATE(1970,1,1)</f>
        <v>42157.652511574073</v>
      </c>
      <c r="U3627" s="15">
        <f>(((Kickstarter!I3627/60)/60)/24)+DATE(1970,1,1)</f>
        <v>42187.652511574073</v>
      </c>
      <c r="V3627">
        <f>YEAR(T3627)</f>
        <v>2015</v>
      </c>
      <c r="W3627">
        <f>YEAR(U3627)</f>
        <v>2015</v>
      </c>
    </row>
    <row r="3628" spans="1:23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5">
        <f t="shared" si="56"/>
        <v>41846.667326388888</v>
      </c>
      <c r="L3628" t="b">
        <v>0</v>
      </c>
      <c r="M3628">
        <v>48</v>
      </c>
      <c r="N3628" t="b">
        <v>1</v>
      </c>
      <c r="O3628" t="s">
        <v>8269</v>
      </c>
      <c r="P3628" s="13">
        <v>0</v>
      </c>
      <c r="Q3628">
        <f>IFERROR(ROUND(Kickstarter!E3628/[1]Kickstarter!L3628,2),0)</f>
        <v>678.83</v>
      </c>
      <c r="R3628" s="16" t="s">
        <v>8310</v>
      </c>
      <c r="S3628" s="16" t="s">
        <v>8309</v>
      </c>
      <c r="T3628" s="15">
        <f>(((Kickstarter!J3628/60)/60)/24)+DATE(1970,1,1)</f>
        <v>41846.667326388888</v>
      </c>
      <c r="U3628" s="15">
        <f>(((Kickstarter!I3628/60)/60)/24)+DATE(1970,1,1)</f>
        <v>41867.667326388888</v>
      </c>
      <c r="V3628">
        <f>YEAR(T3628)</f>
        <v>2014</v>
      </c>
      <c r="W3628">
        <f>YEAR(U3628)</f>
        <v>2014</v>
      </c>
    </row>
    <row r="3629" spans="1:23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5">
        <f t="shared" si="56"/>
        <v>42460.741747685184</v>
      </c>
      <c r="L3629" t="b">
        <v>0</v>
      </c>
      <c r="M3629">
        <v>29</v>
      </c>
      <c r="N3629" t="b">
        <v>1</v>
      </c>
      <c r="O3629" t="s">
        <v>8269</v>
      </c>
      <c r="P3629" s="13">
        <v>0</v>
      </c>
      <c r="Q3629">
        <f>IFERROR(ROUND(Kickstarter!E3629/[1]Kickstarter!L3629,2),0)</f>
        <v>333.33</v>
      </c>
      <c r="R3629" s="16" t="s">
        <v>8310</v>
      </c>
      <c r="S3629" s="16" t="s">
        <v>8309</v>
      </c>
      <c r="T3629" s="15">
        <f>(((Kickstarter!J3629/60)/60)/24)+DATE(1970,1,1)</f>
        <v>42460.741747685184</v>
      </c>
      <c r="U3629" s="15">
        <f>(((Kickstarter!I3629/60)/60)/24)+DATE(1970,1,1)</f>
        <v>42511.165972222225</v>
      </c>
      <c r="V3629">
        <f>YEAR(T3629)</f>
        <v>2016</v>
      </c>
      <c r="W3629">
        <f>YEAR(U3629)</f>
        <v>2016</v>
      </c>
    </row>
    <row r="3630" spans="1:23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5">
        <f t="shared" si="56"/>
        <v>42291.833287037036</v>
      </c>
      <c r="L3630" t="b">
        <v>0</v>
      </c>
      <c r="M3630">
        <v>0</v>
      </c>
      <c r="N3630" t="b">
        <v>0</v>
      </c>
      <c r="O3630" t="s">
        <v>8303</v>
      </c>
      <c r="P3630" s="13">
        <v>0</v>
      </c>
      <c r="Q3630">
        <f>IFERROR(ROUND(Kickstarter!E3630/[1]Kickstarter!L3630,2),0)</f>
        <v>0</v>
      </c>
      <c r="R3630" s="16" t="s">
        <v>8310</v>
      </c>
      <c r="S3630" s="16" t="s">
        <v>8309</v>
      </c>
      <c r="T3630" s="15">
        <f>(((Kickstarter!J3630/60)/60)/24)+DATE(1970,1,1)</f>
        <v>42291.833287037036</v>
      </c>
      <c r="U3630" s="15">
        <f>(((Kickstarter!I3630/60)/60)/24)+DATE(1970,1,1)</f>
        <v>42351.874953703707</v>
      </c>
      <c r="V3630">
        <f>YEAR(T3630)</f>
        <v>2015</v>
      </c>
      <c r="W3630">
        <f>YEAR(U3630)</f>
        <v>2015</v>
      </c>
    </row>
    <row r="3631" spans="1:23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5">
        <f t="shared" si="56"/>
        <v>42437.094490740739</v>
      </c>
      <c r="L3631" t="b">
        <v>0</v>
      </c>
      <c r="M3631">
        <v>2</v>
      </c>
      <c r="N3631" t="b">
        <v>0</v>
      </c>
      <c r="O3631" t="s">
        <v>8303</v>
      </c>
      <c r="P3631" s="13">
        <v>0</v>
      </c>
      <c r="Q3631">
        <f>IFERROR(ROUND(Kickstarter!E3631/[1]Kickstarter!L3631,2),0)</f>
        <v>1</v>
      </c>
      <c r="R3631" s="16" t="s">
        <v>8315</v>
      </c>
      <c r="S3631" s="16" t="s">
        <v>8320</v>
      </c>
      <c r="T3631" s="15">
        <f>(((Kickstarter!J3631/60)/60)/24)+DATE(1970,1,1)</f>
        <v>42437.094490740739</v>
      </c>
      <c r="U3631" s="15">
        <f>(((Kickstarter!I3631/60)/60)/24)+DATE(1970,1,1)</f>
        <v>42495.708333333328</v>
      </c>
      <c r="V3631">
        <f>YEAR(T3631)</f>
        <v>2016</v>
      </c>
      <c r="W3631">
        <f>YEAR(U3631)</f>
        <v>2016</v>
      </c>
    </row>
    <row r="3632" spans="1:23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5">
        <f t="shared" si="56"/>
        <v>41942.84710648148</v>
      </c>
      <c r="L3632" t="b">
        <v>0</v>
      </c>
      <c r="M3632">
        <v>1</v>
      </c>
      <c r="N3632" t="b">
        <v>0</v>
      </c>
      <c r="O3632" t="s">
        <v>8303</v>
      </c>
      <c r="P3632" s="13">
        <v>0</v>
      </c>
      <c r="Q3632">
        <f>IFERROR(ROUND(Kickstarter!E3632/[1]Kickstarter!L3632,2),0)</f>
        <v>0.33</v>
      </c>
      <c r="R3632" s="16" t="s">
        <v>8318</v>
      </c>
      <c r="S3632" s="16" t="s">
        <v>8331</v>
      </c>
      <c r="T3632" s="15">
        <f>(((Kickstarter!J3632/60)/60)/24)+DATE(1970,1,1)</f>
        <v>41942.84710648148</v>
      </c>
      <c r="U3632" s="15">
        <f>(((Kickstarter!I3632/60)/60)/24)+DATE(1970,1,1)</f>
        <v>41972.888773148152</v>
      </c>
      <c r="V3632">
        <f>YEAR(T3632)</f>
        <v>2014</v>
      </c>
      <c r="W3632">
        <f>YEAR(U3632)</f>
        <v>2014</v>
      </c>
    </row>
    <row r="3633" spans="1:23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5">
        <f t="shared" si="56"/>
        <v>41880.753437499996</v>
      </c>
      <c r="L3633" t="b">
        <v>0</v>
      </c>
      <c r="M3633">
        <v>59</v>
      </c>
      <c r="N3633" t="b">
        <v>0</v>
      </c>
      <c r="O3633" t="s">
        <v>8303</v>
      </c>
      <c r="P3633" s="13">
        <v>0</v>
      </c>
      <c r="Q3633">
        <f>IFERROR(ROUND(Kickstarter!E3633/[1]Kickstarter!L3633,2),0)</f>
        <v>2181.25</v>
      </c>
      <c r="R3633" s="16" t="s">
        <v>8315</v>
      </c>
      <c r="S3633" s="16" t="s">
        <v>8320</v>
      </c>
      <c r="T3633" s="15">
        <f>(((Kickstarter!J3633/60)/60)/24)+DATE(1970,1,1)</f>
        <v>41880.753437499996</v>
      </c>
      <c r="U3633" s="15">
        <f>(((Kickstarter!I3633/60)/60)/24)+DATE(1970,1,1)</f>
        <v>41905.165972222225</v>
      </c>
      <c r="V3633">
        <f>YEAR(T3633)</f>
        <v>2014</v>
      </c>
      <c r="W3633">
        <f>YEAR(U3633)</f>
        <v>2014</v>
      </c>
    </row>
    <row r="3634" spans="1:23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5">
        <f t="shared" si="56"/>
        <v>41946.936909722222</v>
      </c>
      <c r="L3634" t="b">
        <v>0</v>
      </c>
      <c r="M3634">
        <v>1</v>
      </c>
      <c r="N3634" t="b">
        <v>0</v>
      </c>
      <c r="O3634" t="s">
        <v>8303</v>
      </c>
      <c r="P3634" s="13">
        <v>0</v>
      </c>
      <c r="Q3634">
        <f>IFERROR(ROUND(Kickstarter!E3634/[1]Kickstarter!L3634,2),0)</f>
        <v>100</v>
      </c>
      <c r="R3634" s="16" t="s">
        <v>8318</v>
      </c>
      <c r="S3634" s="16" t="s">
        <v>8333</v>
      </c>
      <c r="T3634" s="15">
        <f>(((Kickstarter!J3634/60)/60)/24)+DATE(1970,1,1)</f>
        <v>41946.936909722222</v>
      </c>
      <c r="U3634" s="15">
        <f>(((Kickstarter!I3634/60)/60)/24)+DATE(1970,1,1)</f>
        <v>41966.936909722222</v>
      </c>
      <c r="V3634">
        <f>YEAR(T3634)</f>
        <v>2014</v>
      </c>
      <c r="W3634">
        <f>YEAR(U3634)</f>
        <v>2014</v>
      </c>
    </row>
    <row r="3635" spans="1:23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5">
        <f t="shared" si="56"/>
        <v>42649.623460648145</v>
      </c>
      <c r="L3635" t="b">
        <v>0</v>
      </c>
      <c r="M3635">
        <v>31</v>
      </c>
      <c r="N3635" t="b">
        <v>0</v>
      </c>
      <c r="O3635" t="s">
        <v>8303</v>
      </c>
      <c r="P3635" s="13">
        <v>0</v>
      </c>
      <c r="Q3635">
        <f>IFERROR(ROUND(Kickstarter!E3635/[1]Kickstarter!L3635,2),0)</f>
        <v>352.4</v>
      </c>
      <c r="R3635" s="16" t="s">
        <v>8310</v>
      </c>
      <c r="S3635" s="16" t="s">
        <v>8309</v>
      </c>
      <c r="T3635" s="15">
        <f>(((Kickstarter!J3635/60)/60)/24)+DATE(1970,1,1)</f>
        <v>42649.623460648145</v>
      </c>
      <c r="U3635" s="15">
        <f>(((Kickstarter!I3635/60)/60)/24)+DATE(1970,1,1)</f>
        <v>42693.041666666672</v>
      </c>
      <c r="V3635">
        <f>YEAR(T3635)</f>
        <v>2016</v>
      </c>
      <c r="W3635">
        <f>YEAR(U3635)</f>
        <v>2016</v>
      </c>
    </row>
    <row r="3636" spans="1:23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5">
        <f t="shared" si="56"/>
        <v>42701.166365740741</v>
      </c>
      <c r="L3636" t="b">
        <v>0</v>
      </c>
      <c r="M3636">
        <v>18</v>
      </c>
      <c r="N3636" t="b">
        <v>0</v>
      </c>
      <c r="O3636" t="s">
        <v>8303</v>
      </c>
      <c r="P3636" s="13">
        <v>0</v>
      </c>
      <c r="Q3636">
        <f>IFERROR(ROUND(Kickstarter!E3636/[1]Kickstarter!L3636,2),0)</f>
        <v>3185</v>
      </c>
      <c r="R3636" s="16" t="s">
        <v>8308</v>
      </c>
      <c r="S3636" s="16" t="s">
        <v>8332</v>
      </c>
      <c r="T3636" s="15">
        <f>(((Kickstarter!J3636/60)/60)/24)+DATE(1970,1,1)</f>
        <v>42701.166365740741</v>
      </c>
      <c r="U3636" s="15">
        <f>(((Kickstarter!I3636/60)/60)/24)+DATE(1970,1,1)</f>
        <v>42749.165972222225</v>
      </c>
      <c r="V3636">
        <f>YEAR(T3636)</f>
        <v>2016</v>
      </c>
      <c r="W3636">
        <f>YEAR(U3636)</f>
        <v>2017</v>
      </c>
    </row>
    <row r="3637" spans="1:23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5">
        <f t="shared" si="56"/>
        <v>42450.88282407407</v>
      </c>
      <c r="L3637" t="b">
        <v>0</v>
      </c>
      <c r="M3637">
        <v>10</v>
      </c>
      <c r="N3637" t="b">
        <v>0</v>
      </c>
      <c r="O3637" t="s">
        <v>8303</v>
      </c>
      <c r="P3637" s="13">
        <v>0</v>
      </c>
      <c r="Q3637">
        <f>IFERROR(ROUND(Kickstarter!E3637/[1]Kickstarter!L3637,2),0)</f>
        <v>1276</v>
      </c>
      <c r="R3637" s="16" t="s">
        <v>8310</v>
      </c>
      <c r="S3637" s="16" t="s">
        <v>8309</v>
      </c>
      <c r="T3637" s="15">
        <f>(((Kickstarter!J3637/60)/60)/24)+DATE(1970,1,1)</f>
        <v>42450.88282407407</v>
      </c>
      <c r="U3637" s="15">
        <f>(((Kickstarter!I3637/60)/60)/24)+DATE(1970,1,1)</f>
        <v>42480.88282407407</v>
      </c>
      <c r="V3637">
        <f>YEAR(T3637)</f>
        <v>2016</v>
      </c>
      <c r="W3637">
        <f>YEAR(U3637)</f>
        <v>2016</v>
      </c>
    </row>
    <row r="3638" spans="1:23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5">
        <f t="shared" si="56"/>
        <v>42226.694780092592</v>
      </c>
      <c r="L3638" t="b">
        <v>0</v>
      </c>
      <c r="M3638">
        <v>0</v>
      </c>
      <c r="N3638" t="b">
        <v>0</v>
      </c>
      <c r="O3638" t="s">
        <v>8303</v>
      </c>
      <c r="P3638" s="13">
        <v>0</v>
      </c>
      <c r="Q3638">
        <f>IFERROR(ROUND(Kickstarter!E3638/[1]Kickstarter!L3638,2),0)</f>
        <v>0</v>
      </c>
      <c r="R3638" s="16" t="s">
        <v>8313</v>
      </c>
      <c r="S3638" s="16" t="s">
        <v>8322</v>
      </c>
      <c r="T3638" s="15">
        <f>(((Kickstarter!J3638/60)/60)/24)+DATE(1970,1,1)</f>
        <v>42226.694780092599</v>
      </c>
      <c r="U3638" s="15">
        <f>(((Kickstarter!I3638/60)/60)/24)+DATE(1970,1,1)</f>
        <v>42261.694780092599</v>
      </c>
      <c r="V3638">
        <f>YEAR(T3638)</f>
        <v>2015</v>
      </c>
      <c r="W3638">
        <f>YEAR(U3638)</f>
        <v>2015</v>
      </c>
    </row>
    <row r="3639" spans="1:23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5">
        <f t="shared" si="56"/>
        <v>41975.700636574074</v>
      </c>
      <c r="L3639" t="b">
        <v>0</v>
      </c>
      <c r="M3639">
        <v>14</v>
      </c>
      <c r="N3639" t="b">
        <v>0</v>
      </c>
      <c r="O3639" t="s">
        <v>8303</v>
      </c>
      <c r="P3639" s="13">
        <v>0</v>
      </c>
      <c r="Q3639">
        <f>IFERROR(ROUND(Kickstarter!E3639/[1]Kickstarter!L3639,2),0)</f>
        <v>926</v>
      </c>
      <c r="R3639" s="16" t="s">
        <v>8313</v>
      </c>
      <c r="S3639" s="16" t="s">
        <v>8322</v>
      </c>
      <c r="T3639" s="15">
        <f>(((Kickstarter!J3639/60)/60)/24)+DATE(1970,1,1)</f>
        <v>41975.700636574074</v>
      </c>
      <c r="U3639" s="15">
        <f>(((Kickstarter!I3639/60)/60)/24)+DATE(1970,1,1)</f>
        <v>42005.700636574074</v>
      </c>
      <c r="V3639">
        <f>YEAR(T3639)</f>
        <v>2014</v>
      </c>
      <c r="W3639">
        <f>YEAR(U3639)</f>
        <v>2015</v>
      </c>
    </row>
    <row r="3640" spans="1:23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5">
        <f t="shared" si="56"/>
        <v>42053.672824074078</v>
      </c>
      <c r="L3640" t="b">
        <v>0</v>
      </c>
      <c r="M3640">
        <v>2</v>
      </c>
      <c r="N3640" t="b">
        <v>0</v>
      </c>
      <c r="O3640" t="s">
        <v>8303</v>
      </c>
      <c r="P3640" s="13">
        <v>0</v>
      </c>
      <c r="Q3640">
        <f>IFERROR(ROUND(Kickstarter!E3640/[1]Kickstarter!L3640,2),0)</f>
        <v>0</v>
      </c>
      <c r="R3640" s="16" t="s">
        <v>8318</v>
      </c>
      <c r="S3640" s="16" t="s">
        <v>8333</v>
      </c>
      <c r="T3640" s="15">
        <f>(((Kickstarter!J3640/60)/60)/24)+DATE(1970,1,1)</f>
        <v>42053.672824074078</v>
      </c>
      <c r="U3640" s="15">
        <f>(((Kickstarter!I3640/60)/60)/24)+DATE(1970,1,1)</f>
        <v>42113.631157407406</v>
      </c>
      <c r="V3640">
        <f>YEAR(T3640)</f>
        <v>2015</v>
      </c>
      <c r="W3640">
        <f>YEAR(U3640)</f>
        <v>2015</v>
      </c>
    </row>
    <row r="3641" spans="1:23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5">
        <f t="shared" si="56"/>
        <v>42590.677152777775</v>
      </c>
      <c r="L3641" t="b">
        <v>0</v>
      </c>
      <c r="M3641">
        <v>1</v>
      </c>
      <c r="N3641" t="b">
        <v>0</v>
      </c>
      <c r="O3641" t="s">
        <v>8303</v>
      </c>
      <c r="P3641" s="13">
        <v>0</v>
      </c>
      <c r="Q3641">
        <f>IFERROR(ROUND(Kickstarter!E3641/[1]Kickstarter!L3641,2),0)</f>
        <v>0</v>
      </c>
      <c r="R3641" s="16" t="s">
        <v>8335</v>
      </c>
      <c r="S3641" s="16" t="s">
        <v>8338</v>
      </c>
      <c r="T3641" s="15">
        <f>(((Kickstarter!J3641/60)/60)/24)+DATE(1970,1,1)</f>
        <v>42590.677152777775</v>
      </c>
      <c r="U3641" s="15">
        <f>(((Kickstarter!I3641/60)/60)/24)+DATE(1970,1,1)</f>
        <v>42650.632638888885</v>
      </c>
      <c r="V3641">
        <f>YEAR(T3641)</f>
        <v>2016</v>
      </c>
      <c r="W3641">
        <f>YEAR(U3641)</f>
        <v>2016</v>
      </c>
    </row>
    <row r="3642" spans="1:23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5">
        <f t="shared" si="56"/>
        <v>42104.781597222223</v>
      </c>
      <c r="L3642" t="b">
        <v>0</v>
      </c>
      <c r="M3642">
        <v>3</v>
      </c>
      <c r="N3642" t="b">
        <v>0</v>
      </c>
      <c r="O3642" t="s">
        <v>8303</v>
      </c>
      <c r="P3642" s="13">
        <v>0</v>
      </c>
      <c r="Q3642">
        <f>IFERROR(ROUND(Kickstarter!E3642/[1]Kickstarter!L3642,2),0)</f>
        <v>0.18</v>
      </c>
      <c r="R3642" s="16" t="s">
        <v>8315</v>
      </c>
      <c r="S3642" s="16" t="s">
        <v>8321</v>
      </c>
      <c r="T3642" s="15">
        <f>(((Kickstarter!J3642/60)/60)/24)+DATE(1970,1,1)</f>
        <v>42104.781597222223</v>
      </c>
      <c r="U3642" s="15">
        <f>(((Kickstarter!I3642/60)/60)/24)+DATE(1970,1,1)</f>
        <v>42134.781597222223</v>
      </c>
      <c r="V3642">
        <f>YEAR(T3642)</f>
        <v>2015</v>
      </c>
      <c r="W3642">
        <f>YEAR(U3642)</f>
        <v>2015</v>
      </c>
    </row>
    <row r="3643" spans="1:23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5">
        <f t="shared" si="56"/>
        <v>41899.627071759256</v>
      </c>
      <c r="L3643" t="b">
        <v>0</v>
      </c>
      <c r="M3643">
        <v>0</v>
      </c>
      <c r="N3643" t="b">
        <v>0</v>
      </c>
      <c r="O3643" t="s">
        <v>8303</v>
      </c>
      <c r="P3643" s="13">
        <v>0</v>
      </c>
      <c r="Q3643">
        <f>IFERROR(ROUND(Kickstarter!E3643/[1]Kickstarter!L3643,2),0)</f>
        <v>0</v>
      </c>
      <c r="R3643" s="16" t="s">
        <v>8335</v>
      </c>
      <c r="S3643" s="16" t="s">
        <v>8338</v>
      </c>
      <c r="T3643" s="15">
        <f>(((Kickstarter!J3643/60)/60)/24)+DATE(1970,1,1)</f>
        <v>41899.627071759263</v>
      </c>
      <c r="U3643" s="15">
        <f>(((Kickstarter!I3643/60)/60)/24)+DATE(1970,1,1)</f>
        <v>41917.208333333336</v>
      </c>
      <c r="V3643">
        <f>YEAR(T3643)</f>
        <v>2014</v>
      </c>
      <c r="W3643">
        <f>YEAR(U3643)</f>
        <v>2014</v>
      </c>
    </row>
    <row r="3644" spans="1:23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5">
        <f t="shared" si="56"/>
        <v>42297.816284722227</v>
      </c>
      <c r="L3644" t="b">
        <v>0</v>
      </c>
      <c r="M3644">
        <v>2</v>
      </c>
      <c r="N3644" t="b">
        <v>0</v>
      </c>
      <c r="O3644" t="s">
        <v>8303</v>
      </c>
      <c r="P3644" s="13">
        <v>0</v>
      </c>
      <c r="Q3644">
        <f>IFERROR(ROUND(Kickstarter!E3644/[1]Kickstarter!L3644,2),0)</f>
        <v>0.12</v>
      </c>
      <c r="R3644" s="16" t="s">
        <v>8315</v>
      </c>
      <c r="S3644" s="16" t="s">
        <v>8321</v>
      </c>
      <c r="T3644" s="15">
        <f>(((Kickstarter!J3644/60)/60)/24)+DATE(1970,1,1)</f>
        <v>42297.816284722227</v>
      </c>
      <c r="U3644" s="15">
        <f>(((Kickstarter!I3644/60)/60)/24)+DATE(1970,1,1)</f>
        <v>42338.708333333328</v>
      </c>
      <c r="V3644">
        <f>YEAR(T3644)</f>
        <v>2015</v>
      </c>
      <c r="W3644">
        <f>YEAR(U3644)</f>
        <v>2015</v>
      </c>
    </row>
    <row r="3645" spans="1:23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5">
        <f t="shared" si="56"/>
        <v>42285.143969907411</v>
      </c>
      <c r="L3645" t="b">
        <v>0</v>
      </c>
      <c r="M3645">
        <v>0</v>
      </c>
      <c r="N3645" t="b">
        <v>0</v>
      </c>
      <c r="O3645" t="s">
        <v>8303</v>
      </c>
      <c r="P3645" s="13">
        <v>0</v>
      </c>
      <c r="Q3645">
        <f>IFERROR(ROUND(Kickstarter!E3645/[1]Kickstarter!L3645,2),0)</f>
        <v>0</v>
      </c>
      <c r="R3645" s="16" t="s">
        <v>8315</v>
      </c>
      <c r="S3645" s="16" t="s">
        <v>8321</v>
      </c>
      <c r="T3645" s="15">
        <f>(((Kickstarter!J3645/60)/60)/24)+DATE(1970,1,1)</f>
        <v>42285.143969907411</v>
      </c>
      <c r="U3645" s="15">
        <f>(((Kickstarter!I3645/60)/60)/24)+DATE(1970,1,1)</f>
        <v>42325.185636574075</v>
      </c>
      <c r="V3645">
        <f>YEAR(T3645)</f>
        <v>2015</v>
      </c>
      <c r="W3645">
        <f>YEAR(U3645)</f>
        <v>2015</v>
      </c>
    </row>
    <row r="3646" spans="1:23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5">
        <f t="shared" si="56"/>
        <v>42409.241747685184</v>
      </c>
      <c r="L3646" t="b">
        <v>0</v>
      </c>
      <c r="M3646">
        <v>12</v>
      </c>
      <c r="N3646" t="b">
        <v>0</v>
      </c>
      <c r="O3646" t="s">
        <v>8303</v>
      </c>
      <c r="P3646" s="13">
        <v>0</v>
      </c>
      <c r="Q3646">
        <f>IFERROR(ROUND(Kickstarter!E3646/[1]Kickstarter!L3646,2),0)</f>
        <v>8.5500000000000007</v>
      </c>
      <c r="R3646" s="16" t="s">
        <v>8329</v>
      </c>
      <c r="S3646" s="16" t="s">
        <v>8330</v>
      </c>
      <c r="T3646" s="15">
        <f>(((Kickstarter!J3646/60)/60)/24)+DATE(1970,1,1)</f>
        <v>42409.241747685184</v>
      </c>
      <c r="U3646" s="15">
        <f>(((Kickstarter!I3646/60)/60)/24)+DATE(1970,1,1)</f>
        <v>42437.207638888889</v>
      </c>
      <c r="V3646">
        <f>YEAR(T3646)</f>
        <v>2016</v>
      </c>
      <c r="W3646">
        <f>YEAR(U3646)</f>
        <v>2016</v>
      </c>
    </row>
    <row r="3647" spans="1:23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5">
        <f t="shared" si="56"/>
        <v>42665.970347222217</v>
      </c>
      <c r="L3647" t="b">
        <v>0</v>
      </c>
      <c r="M3647">
        <v>1</v>
      </c>
      <c r="N3647" t="b">
        <v>0</v>
      </c>
      <c r="O3647" t="s">
        <v>8303</v>
      </c>
      <c r="P3647" s="13">
        <v>0</v>
      </c>
      <c r="Q3647">
        <f>IFERROR(ROUND(Kickstarter!E3647/[1]Kickstarter!L3647,2),0)</f>
        <v>0.02</v>
      </c>
      <c r="R3647" s="16" t="s">
        <v>8315</v>
      </c>
      <c r="S3647" s="16" t="s">
        <v>8340</v>
      </c>
      <c r="T3647" s="15">
        <f>(((Kickstarter!J3647/60)/60)/24)+DATE(1970,1,1)</f>
        <v>42665.970347222217</v>
      </c>
      <c r="U3647" s="15">
        <f>(((Kickstarter!I3647/60)/60)/24)+DATE(1970,1,1)</f>
        <v>42696.012013888889</v>
      </c>
      <c r="V3647">
        <f>YEAR(T3647)</f>
        <v>2016</v>
      </c>
      <c r="W3647">
        <f>YEAR(U3647)</f>
        <v>2016</v>
      </c>
    </row>
    <row r="3648" spans="1:23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5">
        <f t="shared" si="56"/>
        <v>42140.421319444446</v>
      </c>
      <c r="L3648" t="b">
        <v>0</v>
      </c>
      <c r="M3648">
        <v>8</v>
      </c>
      <c r="N3648" t="b">
        <v>0</v>
      </c>
      <c r="O3648" t="s">
        <v>8303</v>
      </c>
      <c r="P3648" s="13">
        <v>0</v>
      </c>
      <c r="Q3648">
        <f>IFERROR(ROUND(Kickstarter!E3648/[1]Kickstarter!L3648,2),0)</f>
        <v>5.73</v>
      </c>
      <c r="R3648" s="16" t="s">
        <v>8310</v>
      </c>
      <c r="S3648" s="16" t="s">
        <v>8309</v>
      </c>
      <c r="T3648" s="15">
        <f>(((Kickstarter!J3648/60)/60)/24)+DATE(1970,1,1)</f>
        <v>42140.421319444446</v>
      </c>
      <c r="U3648" s="15">
        <f>(((Kickstarter!I3648/60)/60)/24)+DATE(1970,1,1)</f>
        <v>42171.979166666672</v>
      </c>
      <c r="V3648">
        <f>YEAR(T3648)</f>
        <v>2015</v>
      </c>
      <c r="W3648">
        <f>YEAR(U3648)</f>
        <v>2015</v>
      </c>
    </row>
    <row r="3649" spans="1:23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5">
        <f t="shared" si="56"/>
        <v>42598.749155092592</v>
      </c>
      <c r="L3649" t="b">
        <v>0</v>
      </c>
      <c r="M3649">
        <v>2</v>
      </c>
      <c r="N3649" t="b">
        <v>0</v>
      </c>
      <c r="O3649" t="s">
        <v>8303</v>
      </c>
      <c r="P3649" s="13">
        <v>0</v>
      </c>
      <c r="Q3649">
        <f>IFERROR(ROUND(Kickstarter!E3649/[1]Kickstarter!L3649,2),0)</f>
        <v>1.76</v>
      </c>
      <c r="R3649" s="16" t="s">
        <v>8318</v>
      </c>
      <c r="S3649" s="16" t="s">
        <v>8331</v>
      </c>
      <c r="T3649" s="15">
        <f>(((Kickstarter!J3649/60)/60)/24)+DATE(1970,1,1)</f>
        <v>42598.749155092592</v>
      </c>
      <c r="U3649" s="15">
        <f>(((Kickstarter!I3649/60)/60)/24)+DATE(1970,1,1)</f>
        <v>42643.749155092592</v>
      </c>
      <c r="V3649">
        <f>YEAR(T3649)</f>
        <v>2016</v>
      </c>
      <c r="W3649">
        <f>YEAR(U3649)</f>
        <v>2016</v>
      </c>
    </row>
    <row r="3650" spans="1:23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5">
        <f t="shared" si="56"/>
        <v>41887.292187500003</v>
      </c>
      <c r="L3650" t="b">
        <v>0</v>
      </c>
      <c r="M3650">
        <v>73</v>
      </c>
      <c r="N3650" t="b">
        <v>1</v>
      </c>
      <c r="O3650" t="s">
        <v>8269</v>
      </c>
      <c r="P3650" s="13">
        <v>0</v>
      </c>
      <c r="Q3650">
        <f>IFERROR(ROUND(Kickstarter!E3650/[1]Kickstarter!L3650,2),0)</f>
        <v>418.26</v>
      </c>
      <c r="R3650" s="16" t="s">
        <v>8315</v>
      </c>
      <c r="S3650" s="16" t="s">
        <v>8321</v>
      </c>
      <c r="T3650" s="15">
        <f>(((Kickstarter!J3650/60)/60)/24)+DATE(1970,1,1)</f>
        <v>41887.292187500003</v>
      </c>
      <c r="U3650" s="15">
        <f>(((Kickstarter!I3650/60)/60)/24)+DATE(1970,1,1)</f>
        <v>41917.292187500003</v>
      </c>
      <c r="V3650">
        <f>YEAR(T3650)</f>
        <v>2014</v>
      </c>
      <c r="W3650">
        <f>YEAR(U3650)</f>
        <v>2014</v>
      </c>
    </row>
    <row r="3651" spans="1:23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5">
        <f t="shared" ref="K3651:K3714" si="57">(J3651/86400) + DATE(1970,1,1)</f>
        <v>41780.712893518517</v>
      </c>
      <c r="L3651" t="b">
        <v>0</v>
      </c>
      <c r="M3651">
        <v>8</v>
      </c>
      <c r="N3651" t="b">
        <v>1</v>
      </c>
      <c r="O3651" t="s">
        <v>8269</v>
      </c>
      <c r="P3651" s="13">
        <v>0</v>
      </c>
      <c r="Q3651">
        <f>IFERROR(ROUND(Kickstarter!E3651/[1]Kickstarter!L3651,2),0)</f>
        <v>5.31</v>
      </c>
      <c r="R3651" s="16" t="s">
        <v>8335</v>
      </c>
      <c r="S3651" s="16" t="s">
        <v>8338</v>
      </c>
      <c r="T3651" s="15">
        <f>(((Kickstarter!J3651/60)/60)/24)+DATE(1970,1,1)</f>
        <v>41780.712893518517</v>
      </c>
      <c r="U3651" s="15">
        <f>(((Kickstarter!I3651/60)/60)/24)+DATE(1970,1,1)</f>
        <v>41806.712893518517</v>
      </c>
      <c r="V3651">
        <f>YEAR(T3651)</f>
        <v>2014</v>
      </c>
      <c r="W3651">
        <f>YEAR(U3651)</f>
        <v>2014</v>
      </c>
    </row>
    <row r="3652" spans="1:23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5">
        <f t="shared" si="57"/>
        <v>42381.478981481487</v>
      </c>
      <c r="L3652" t="b">
        <v>0</v>
      </c>
      <c r="M3652">
        <v>17</v>
      </c>
      <c r="N3652" t="b">
        <v>1</v>
      </c>
      <c r="O3652" t="s">
        <v>8269</v>
      </c>
      <c r="P3652" s="13">
        <v>0</v>
      </c>
      <c r="Q3652">
        <f>IFERROR(ROUND(Kickstarter!E3652/[1]Kickstarter!L3652,2),0)</f>
        <v>5.56</v>
      </c>
      <c r="R3652" s="16" t="s">
        <v>8310</v>
      </c>
      <c r="S3652" s="16" t="s">
        <v>8311</v>
      </c>
      <c r="T3652" s="15">
        <f>(((Kickstarter!J3652/60)/60)/24)+DATE(1970,1,1)</f>
        <v>42381.478981481487</v>
      </c>
      <c r="U3652" s="15">
        <f>(((Kickstarter!I3652/60)/60)/24)+DATE(1970,1,1)</f>
        <v>42402.478981481487</v>
      </c>
      <c r="V3652">
        <f>YEAR(T3652)</f>
        <v>2016</v>
      </c>
      <c r="W3652">
        <f>YEAR(U3652)</f>
        <v>2016</v>
      </c>
    </row>
    <row r="3653" spans="1:23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5">
        <f t="shared" si="57"/>
        <v>41828.646319444444</v>
      </c>
      <c r="L3653" t="b">
        <v>0</v>
      </c>
      <c r="M3653">
        <v>9</v>
      </c>
      <c r="N3653" t="b">
        <v>1</v>
      </c>
      <c r="O3653" t="s">
        <v>8269</v>
      </c>
      <c r="P3653" s="13">
        <v>0</v>
      </c>
      <c r="Q3653">
        <f>IFERROR(ROUND(Kickstarter!E3653/[1]Kickstarter!L3653,2),0)</f>
        <v>5.53</v>
      </c>
      <c r="R3653" s="16" t="s">
        <v>8310</v>
      </c>
      <c r="S3653" s="16" t="s">
        <v>8309</v>
      </c>
      <c r="T3653" s="15">
        <f>(((Kickstarter!J3653/60)/60)/24)+DATE(1970,1,1)</f>
        <v>41828.646319444444</v>
      </c>
      <c r="U3653" s="15">
        <f>(((Kickstarter!I3653/60)/60)/24)+DATE(1970,1,1)</f>
        <v>41861.665972222225</v>
      </c>
      <c r="V3653">
        <f>YEAR(T3653)</f>
        <v>2014</v>
      </c>
      <c r="W3653">
        <f>YEAR(U3653)</f>
        <v>2014</v>
      </c>
    </row>
    <row r="3654" spans="1:23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5">
        <f t="shared" si="57"/>
        <v>42596.644699074073</v>
      </c>
      <c r="L3654" t="b">
        <v>0</v>
      </c>
      <c r="M3654">
        <v>17</v>
      </c>
      <c r="N3654" t="b">
        <v>1</v>
      </c>
      <c r="O3654" t="s">
        <v>8269</v>
      </c>
      <c r="P3654" s="13">
        <v>0</v>
      </c>
      <c r="Q3654">
        <f>IFERROR(ROUND(Kickstarter!E3654/[1]Kickstarter!L3654,2),0)</f>
        <v>20.32</v>
      </c>
      <c r="R3654" s="16" t="s">
        <v>8315</v>
      </c>
      <c r="S3654" s="16" t="s">
        <v>8321</v>
      </c>
      <c r="T3654" s="15">
        <f>(((Kickstarter!J3654/60)/60)/24)+DATE(1970,1,1)</f>
        <v>42596.644699074073</v>
      </c>
      <c r="U3654" s="15">
        <f>(((Kickstarter!I3654/60)/60)/24)+DATE(1970,1,1)</f>
        <v>42607.165972222225</v>
      </c>
      <c r="V3654">
        <f>YEAR(T3654)</f>
        <v>2016</v>
      </c>
      <c r="W3654">
        <f>YEAR(U3654)</f>
        <v>2016</v>
      </c>
    </row>
    <row r="3655" spans="1:23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5">
        <f t="shared" si="57"/>
        <v>42191.363506944443</v>
      </c>
      <c r="L3655" t="b">
        <v>0</v>
      </c>
      <c r="M3655">
        <v>33</v>
      </c>
      <c r="N3655" t="b">
        <v>1</v>
      </c>
      <c r="O3655" t="s">
        <v>8269</v>
      </c>
      <c r="P3655" s="13">
        <v>0</v>
      </c>
      <c r="Q3655">
        <f>IFERROR(ROUND(Kickstarter!E3655/[1]Kickstarter!L3655,2),0)</f>
        <v>33.5</v>
      </c>
      <c r="R3655" s="16" t="s">
        <v>8315</v>
      </c>
      <c r="S3655" s="16" t="s">
        <v>8340</v>
      </c>
      <c r="T3655" s="15">
        <f>(((Kickstarter!J3655/60)/60)/24)+DATE(1970,1,1)</f>
        <v>42191.363506944443</v>
      </c>
      <c r="U3655" s="15">
        <f>(((Kickstarter!I3655/60)/60)/24)+DATE(1970,1,1)</f>
        <v>42221.363506944443</v>
      </c>
      <c r="V3655">
        <f>YEAR(T3655)</f>
        <v>2015</v>
      </c>
      <c r="W3655">
        <f>YEAR(U3655)</f>
        <v>2015</v>
      </c>
    </row>
    <row r="3656" spans="1:23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5">
        <f t="shared" si="57"/>
        <v>42440.416504629626</v>
      </c>
      <c r="L3656" t="b">
        <v>0</v>
      </c>
      <c r="M3656">
        <v>38</v>
      </c>
      <c r="N3656" t="b">
        <v>1</v>
      </c>
      <c r="O3656" t="s">
        <v>8269</v>
      </c>
      <c r="P3656" s="13">
        <v>0</v>
      </c>
      <c r="Q3656">
        <f>IFERROR(ROUND(Kickstarter!E3656/[1]Kickstarter!L3656,2),0)</f>
        <v>67.08</v>
      </c>
      <c r="R3656" s="16" t="s">
        <v>8310</v>
      </c>
      <c r="S3656" s="16" t="s">
        <v>8309</v>
      </c>
      <c r="T3656" s="15">
        <f>(((Kickstarter!J3656/60)/60)/24)+DATE(1970,1,1)</f>
        <v>42440.416504629626</v>
      </c>
      <c r="U3656" s="15">
        <f>(((Kickstarter!I3656/60)/60)/24)+DATE(1970,1,1)</f>
        <v>42463.708333333328</v>
      </c>
      <c r="V3656">
        <f>YEAR(T3656)</f>
        <v>2016</v>
      </c>
      <c r="W3656">
        <f>YEAR(U3656)</f>
        <v>2016</v>
      </c>
    </row>
    <row r="3657" spans="1:23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5">
        <f t="shared" si="57"/>
        <v>42173.803217592591</v>
      </c>
      <c r="L3657" t="b">
        <v>0</v>
      </c>
      <c r="M3657">
        <v>79</v>
      </c>
      <c r="N3657" t="b">
        <v>1</v>
      </c>
      <c r="O3657" t="s">
        <v>8269</v>
      </c>
      <c r="P3657" s="13">
        <v>0</v>
      </c>
      <c r="Q3657">
        <f>IFERROR(ROUND(Kickstarter!E3657/[1]Kickstarter!L3657,2),0)</f>
        <v>50.99</v>
      </c>
      <c r="R3657" s="16" t="s">
        <v>8315</v>
      </c>
      <c r="S3657" s="16" t="s">
        <v>8321</v>
      </c>
      <c r="T3657" s="15">
        <f>(((Kickstarter!J3657/60)/60)/24)+DATE(1970,1,1)</f>
        <v>42173.803217592591</v>
      </c>
      <c r="U3657" s="15">
        <f>(((Kickstarter!I3657/60)/60)/24)+DATE(1970,1,1)</f>
        <v>42203.290972222225</v>
      </c>
      <c r="V3657">
        <f>YEAR(T3657)</f>
        <v>2015</v>
      </c>
      <c r="W3657">
        <f>YEAR(U3657)</f>
        <v>2015</v>
      </c>
    </row>
    <row r="3658" spans="1:23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5">
        <f t="shared" si="57"/>
        <v>42737.910138888888</v>
      </c>
      <c r="L3658" t="b">
        <v>0</v>
      </c>
      <c r="M3658">
        <v>46</v>
      </c>
      <c r="N3658" t="b">
        <v>1</v>
      </c>
      <c r="O3658" t="s">
        <v>8269</v>
      </c>
      <c r="P3658" s="13">
        <v>0</v>
      </c>
      <c r="Q3658">
        <f>IFERROR(ROUND(Kickstarter!E3658/[1]Kickstarter!L3658,2),0)</f>
        <v>123.05</v>
      </c>
      <c r="R3658" s="16" t="s">
        <v>8310</v>
      </c>
      <c r="S3658" s="16" t="s">
        <v>8309</v>
      </c>
      <c r="T3658" s="15">
        <f>(((Kickstarter!J3658/60)/60)/24)+DATE(1970,1,1)</f>
        <v>42737.910138888896</v>
      </c>
      <c r="U3658" s="15">
        <f>(((Kickstarter!I3658/60)/60)/24)+DATE(1970,1,1)</f>
        <v>42767.957638888889</v>
      </c>
      <c r="V3658">
        <f>YEAR(T3658)</f>
        <v>2017</v>
      </c>
      <c r="W3658">
        <f>YEAR(U3658)</f>
        <v>2017</v>
      </c>
    </row>
    <row r="3659" spans="1:23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5">
        <f t="shared" si="57"/>
        <v>42499.629849537036</v>
      </c>
      <c r="L3659" t="b">
        <v>0</v>
      </c>
      <c r="M3659">
        <v>20</v>
      </c>
      <c r="N3659" t="b">
        <v>1</v>
      </c>
      <c r="O3659" t="s">
        <v>8269</v>
      </c>
      <c r="P3659" s="13">
        <v>0</v>
      </c>
      <c r="Q3659">
        <f>IFERROR(ROUND(Kickstarter!E3659/[1]Kickstarter!L3659,2),0)</f>
        <v>22.37</v>
      </c>
      <c r="R3659" s="16" t="s">
        <v>8335</v>
      </c>
      <c r="S3659" s="16" t="s">
        <v>8338</v>
      </c>
      <c r="T3659" s="15">
        <f>(((Kickstarter!J3659/60)/60)/24)+DATE(1970,1,1)</f>
        <v>42499.629849537043</v>
      </c>
      <c r="U3659" s="15">
        <f>(((Kickstarter!I3659/60)/60)/24)+DATE(1970,1,1)</f>
        <v>42522.904166666667</v>
      </c>
      <c r="V3659">
        <f>YEAR(T3659)</f>
        <v>2016</v>
      </c>
      <c r="W3659">
        <f>YEAR(U3659)</f>
        <v>2016</v>
      </c>
    </row>
    <row r="3660" spans="1:23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5">
        <f t="shared" si="57"/>
        <v>41775.858564814815</v>
      </c>
      <c r="L3660" t="b">
        <v>0</v>
      </c>
      <c r="M3660">
        <v>20</v>
      </c>
      <c r="N3660" t="b">
        <v>1</v>
      </c>
      <c r="O3660" t="s">
        <v>8269</v>
      </c>
      <c r="P3660" s="13">
        <v>0</v>
      </c>
      <c r="Q3660">
        <f>IFERROR(ROUND(Kickstarter!E3660/[1]Kickstarter!L3660,2),0)</f>
        <v>48.71</v>
      </c>
      <c r="R3660" s="16" t="s">
        <v>8310</v>
      </c>
      <c r="S3660" s="16" t="s">
        <v>8319</v>
      </c>
      <c r="T3660" s="15">
        <f>(((Kickstarter!J3660/60)/60)/24)+DATE(1970,1,1)</f>
        <v>41775.858564814815</v>
      </c>
      <c r="U3660" s="15">
        <f>(((Kickstarter!I3660/60)/60)/24)+DATE(1970,1,1)</f>
        <v>41822.165972222225</v>
      </c>
      <c r="V3660">
        <f>YEAR(T3660)</f>
        <v>2014</v>
      </c>
      <c r="W3660">
        <f>YEAR(U3660)</f>
        <v>2014</v>
      </c>
    </row>
    <row r="3661" spans="1:23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5">
        <f t="shared" si="57"/>
        <v>42055.277199074073</v>
      </c>
      <c r="L3661" t="b">
        <v>0</v>
      </c>
      <c r="M3661">
        <v>13</v>
      </c>
      <c r="N3661" t="b">
        <v>1</v>
      </c>
      <c r="O3661" t="s">
        <v>8269</v>
      </c>
      <c r="P3661" s="13">
        <v>0</v>
      </c>
      <c r="Q3661">
        <f>IFERROR(ROUND(Kickstarter!E3661/[1]Kickstarter!L3661,2),0)</f>
        <v>153.05000000000001</v>
      </c>
      <c r="R3661" s="16" t="s">
        <v>8313</v>
      </c>
      <c r="S3661" s="16" t="s">
        <v>8322</v>
      </c>
      <c r="T3661" s="15">
        <f>(((Kickstarter!J3661/60)/60)/24)+DATE(1970,1,1)</f>
        <v>42055.277199074073</v>
      </c>
      <c r="U3661" s="15">
        <f>(((Kickstarter!I3661/60)/60)/24)+DATE(1970,1,1)</f>
        <v>42082.610416666663</v>
      </c>
      <c r="V3661">
        <f>YEAR(T3661)</f>
        <v>2015</v>
      </c>
      <c r="W3661">
        <f>YEAR(U3661)</f>
        <v>2015</v>
      </c>
    </row>
    <row r="3662" spans="1:23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5">
        <f t="shared" si="57"/>
        <v>41971.881076388891</v>
      </c>
      <c r="L3662" t="b">
        <v>0</v>
      </c>
      <c r="M3662">
        <v>22</v>
      </c>
      <c r="N3662" t="b">
        <v>1</v>
      </c>
      <c r="O3662" t="s">
        <v>8269</v>
      </c>
      <c r="P3662" s="13">
        <v>0</v>
      </c>
      <c r="Q3662">
        <f>IFERROR(ROUND(Kickstarter!E3662/[1]Kickstarter!L3662,2),0)</f>
        <v>6.94</v>
      </c>
      <c r="R3662" s="16" t="s">
        <v>8324</v>
      </c>
      <c r="S3662" s="16" t="s">
        <v>8339</v>
      </c>
      <c r="T3662" s="15">
        <f>(((Kickstarter!J3662/60)/60)/24)+DATE(1970,1,1)</f>
        <v>41971.881076388891</v>
      </c>
      <c r="U3662" s="15">
        <f>(((Kickstarter!I3662/60)/60)/24)+DATE(1970,1,1)</f>
        <v>41996.881076388891</v>
      </c>
      <c r="V3662">
        <f>YEAR(T3662)</f>
        <v>2014</v>
      </c>
      <c r="W3662">
        <f>YEAR(U3662)</f>
        <v>2014</v>
      </c>
    </row>
    <row r="3663" spans="1:23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5">
        <f t="shared" si="57"/>
        <v>42447.896666666667</v>
      </c>
      <c r="L3663" t="b">
        <v>0</v>
      </c>
      <c r="M3663">
        <v>36</v>
      </c>
      <c r="N3663" t="b">
        <v>1</v>
      </c>
      <c r="O3663" t="s">
        <v>8269</v>
      </c>
      <c r="P3663" s="13">
        <v>0</v>
      </c>
      <c r="Q3663">
        <f>IFERROR(ROUND(Kickstarter!E3663/[1]Kickstarter!L3663,2),0)</f>
        <v>175.26</v>
      </c>
      <c r="R3663" s="16" t="s">
        <v>8318</v>
      </c>
      <c r="S3663" s="16" t="s">
        <v>8333</v>
      </c>
      <c r="T3663" s="15">
        <f>(((Kickstarter!J3663/60)/60)/24)+DATE(1970,1,1)</f>
        <v>42447.896666666667</v>
      </c>
      <c r="U3663" s="15">
        <f>(((Kickstarter!I3663/60)/60)/24)+DATE(1970,1,1)</f>
        <v>42470.166666666672</v>
      </c>
      <c r="V3663">
        <f>YEAR(T3663)</f>
        <v>2016</v>
      </c>
      <c r="W3663">
        <f>YEAR(U3663)</f>
        <v>2016</v>
      </c>
    </row>
    <row r="3664" spans="1:23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5">
        <f t="shared" si="57"/>
        <v>42064.220069444447</v>
      </c>
      <c r="L3664" t="b">
        <v>0</v>
      </c>
      <c r="M3664">
        <v>40</v>
      </c>
      <c r="N3664" t="b">
        <v>1</v>
      </c>
      <c r="O3664" t="s">
        <v>8269</v>
      </c>
      <c r="P3664" s="13">
        <v>0</v>
      </c>
      <c r="Q3664">
        <f>IFERROR(ROUND(Kickstarter!E3664/[1]Kickstarter!L3664,2),0)</f>
        <v>261.74</v>
      </c>
      <c r="R3664" s="16" t="s">
        <v>8310</v>
      </c>
      <c r="S3664" s="16" t="s">
        <v>8309</v>
      </c>
      <c r="T3664" s="15">
        <f>(((Kickstarter!J3664/60)/60)/24)+DATE(1970,1,1)</f>
        <v>42064.220069444447</v>
      </c>
      <c r="U3664" s="15">
        <f>(((Kickstarter!I3664/60)/60)/24)+DATE(1970,1,1)</f>
        <v>42094.178402777776</v>
      </c>
      <c r="V3664">
        <f>YEAR(T3664)</f>
        <v>2015</v>
      </c>
      <c r="W3664">
        <f>YEAR(U3664)</f>
        <v>2015</v>
      </c>
    </row>
    <row r="3665" spans="1:23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5">
        <f t="shared" si="57"/>
        <v>42665.451736111107</v>
      </c>
      <c r="L3665" t="b">
        <v>0</v>
      </c>
      <c r="M3665">
        <v>9</v>
      </c>
      <c r="N3665" t="b">
        <v>1</v>
      </c>
      <c r="O3665" t="s">
        <v>8269</v>
      </c>
      <c r="P3665" s="13">
        <v>0</v>
      </c>
      <c r="Q3665">
        <f>IFERROR(ROUND(Kickstarter!E3665/[1]Kickstarter!L3665,2),0)</f>
        <v>10.17</v>
      </c>
      <c r="R3665" s="16" t="s">
        <v>8310</v>
      </c>
      <c r="S3665" s="16" t="s">
        <v>8309</v>
      </c>
      <c r="T3665" s="15">
        <f>(((Kickstarter!J3665/60)/60)/24)+DATE(1970,1,1)</f>
        <v>42665.451736111107</v>
      </c>
      <c r="U3665" s="15">
        <f>(((Kickstarter!I3665/60)/60)/24)+DATE(1970,1,1)</f>
        <v>42725.493402777778</v>
      </c>
      <c r="V3665">
        <f>YEAR(T3665)</f>
        <v>2016</v>
      </c>
      <c r="W3665">
        <f>YEAR(U3665)</f>
        <v>2016</v>
      </c>
    </row>
    <row r="3666" spans="1:23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5">
        <f t="shared" si="57"/>
        <v>42523.248715277776</v>
      </c>
      <c r="L3666" t="b">
        <v>0</v>
      </c>
      <c r="M3666">
        <v>19</v>
      </c>
      <c r="N3666" t="b">
        <v>1</v>
      </c>
      <c r="O3666" t="s">
        <v>8269</v>
      </c>
      <c r="P3666" s="13">
        <v>0</v>
      </c>
      <c r="Q3666">
        <f>IFERROR(ROUND(Kickstarter!E3666/[1]Kickstarter!L3666,2),0)</f>
        <v>175</v>
      </c>
      <c r="R3666" s="16" t="s">
        <v>8310</v>
      </c>
      <c r="S3666" s="16" t="s">
        <v>8311</v>
      </c>
      <c r="T3666" s="15">
        <f>(((Kickstarter!J3666/60)/60)/24)+DATE(1970,1,1)</f>
        <v>42523.248715277776</v>
      </c>
      <c r="U3666" s="15">
        <f>(((Kickstarter!I3666/60)/60)/24)+DATE(1970,1,1)</f>
        <v>42537.248715277776</v>
      </c>
      <c r="V3666">
        <f>YEAR(T3666)</f>
        <v>2016</v>
      </c>
      <c r="W3666">
        <f>YEAR(U3666)</f>
        <v>2016</v>
      </c>
    </row>
    <row r="3667" spans="1:23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5">
        <f t="shared" si="57"/>
        <v>42294.808124999996</v>
      </c>
      <c r="L3667" t="b">
        <v>0</v>
      </c>
      <c r="M3667">
        <v>14</v>
      </c>
      <c r="N3667" t="b">
        <v>1</v>
      </c>
      <c r="O3667" t="s">
        <v>8269</v>
      </c>
      <c r="P3667" s="13">
        <v>0</v>
      </c>
      <c r="Q3667">
        <f>IFERROR(ROUND(Kickstarter!E3667/[1]Kickstarter!L3667,2),0)</f>
        <v>21.64</v>
      </c>
      <c r="R3667" s="16" t="s">
        <v>8324</v>
      </c>
      <c r="S3667" s="16" t="s">
        <v>8339</v>
      </c>
      <c r="T3667" s="15">
        <f>(((Kickstarter!J3667/60)/60)/24)+DATE(1970,1,1)</f>
        <v>42294.808124999996</v>
      </c>
      <c r="U3667" s="15">
        <f>(((Kickstarter!I3667/60)/60)/24)+DATE(1970,1,1)</f>
        <v>42305.829166666663</v>
      </c>
      <c r="V3667">
        <f>YEAR(T3667)</f>
        <v>2015</v>
      </c>
      <c r="W3667">
        <f>YEAR(U3667)</f>
        <v>2015</v>
      </c>
    </row>
    <row r="3668" spans="1:23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5">
        <f t="shared" si="57"/>
        <v>41822.90488425926</v>
      </c>
      <c r="L3668" t="b">
        <v>0</v>
      </c>
      <c r="M3668">
        <v>38</v>
      </c>
      <c r="N3668" t="b">
        <v>1</v>
      </c>
      <c r="O3668" t="s">
        <v>8269</v>
      </c>
      <c r="P3668" s="13">
        <v>0</v>
      </c>
      <c r="Q3668">
        <f>IFERROR(ROUND(Kickstarter!E3668/[1]Kickstarter!L3668,2),0)</f>
        <v>80</v>
      </c>
      <c r="R3668" s="16" t="s">
        <v>8329</v>
      </c>
      <c r="S3668" s="16" t="s">
        <v>8330</v>
      </c>
      <c r="T3668" s="15">
        <f>(((Kickstarter!J3668/60)/60)/24)+DATE(1970,1,1)</f>
        <v>41822.90488425926</v>
      </c>
      <c r="U3668" s="15">
        <f>(((Kickstarter!I3668/60)/60)/24)+DATE(1970,1,1)</f>
        <v>41844.291666666664</v>
      </c>
      <c r="V3668">
        <f>YEAR(T3668)</f>
        <v>2014</v>
      </c>
      <c r="W3668">
        <f>YEAR(U3668)</f>
        <v>2014</v>
      </c>
    </row>
    <row r="3669" spans="1:23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5">
        <f t="shared" si="57"/>
        <v>42173.970127314809</v>
      </c>
      <c r="L3669" t="b">
        <v>0</v>
      </c>
      <c r="M3669">
        <v>58</v>
      </c>
      <c r="N3669" t="b">
        <v>1</v>
      </c>
      <c r="O3669" t="s">
        <v>8269</v>
      </c>
      <c r="P3669" s="13">
        <v>0</v>
      </c>
      <c r="Q3669">
        <f>IFERROR(ROUND(Kickstarter!E3669/[1]Kickstarter!L3669,2),0)</f>
        <v>147.38999999999999</v>
      </c>
      <c r="R3669" s="16" t="s">
        <v>8310</v>
      </c>
      <c r="S3669" s="16" t="s">
        <v>8309</v>
      </c>
      <c r="T3669" s="15">
        <f>(((Kickstarter!J3669/60)/60)/24)+DATE(1970,1,1)</f>
        <v>42173.970127314817</v>
      </c>
      <c r="U3669" s="15">
        <f>(((Kickstarter!I3669/60)/60)/24)+DATE(1970,1,1)</f>
        <v>42203.970127314817</v>
      </c>
      <c r="V3669">
        <f>YEAR(T3669)</f>
        <v>2015</v>
      </c>
      <c r="W3669">
        <f>YEAR(U3669)</f>
        <v>2015</v>
      </c>
    </row>
    <row r="3670" spans="1:23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5">
        <f t="shared" si="57"/>
        <v>42185.556157407409</v>
      </c>
      <c r="L3670" t="b">
        <v>0</v>
      </c>
      <c r="M3670">
        <v>28</v>
      </c>
      <c r="N3670" t="b">
        <v>1</v>
      </c>
      <c r="O3670" t="s">
        <v>8269</v>
      </c>
      <c r="P3670" s="13">
        <v>0</v>
      </c>
      <c r="Q3670">
        <f>IFERROR(ROUND(Kickstarter!E3670/[1]Kickstarter!L3670,2),0)</f>
        <v>60.88</v>
      </c>
      <c r="R3670" s="16" t="s">
        <v>8315</v>
      </c>
      <c r="S3670" s="16" t="s">
        <v>8321</v>
      </c>
      <c r="T3670" s="15">
        <f>(((Kickstarter!J3670/60)/60)/24)+DATE(1970,1,1)</f>
        <v>42185.556157407409</v>
      </c>
      <c r="U3670" s="15">
        <f>(((Kickstarter!I3670/60)/60)/24)+DATE(1970,1,1)</f>
        <v>42208.772916666669</v>
      </c>
      <c r="V3670">
        <f>YEAR(T3670)</f>
        <v>2015</v>
      </c>
      <c r="W3670">
        <f>YEAR(U3670)</f>
        <v>2015</v>
      </c>
    </row>
    <row r="3671" spans="1:23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5">
        <f t="shared" si="57"/>
        <v>42136.675196759257</v>
      </c>
      <c r="L3671" t="b">
        <v>0</v>
      </c>
      <c r="M3671">
        <v>17</v>
      </c>
      <c r="N3671" t="b">
        <v>1</v>
      </c>
      <c r="O3671" t="s">
        <v>8269</v>
      </c>
      <c r="P3671" s="13">
        <v>0</v>
      </c>
      <c r="Q3671">
        <f>IFERROR(ROUND(Kickstarter!E3671/[1]Kickstarter!L3671,2),0)</f>
        <v>51.19</v>
      </c>
      <c r="R3671" s="16" t="s">
        <v>8335</v>
      </c>
      <c r="S3671" s="16" t="s">
        <v>8338</v>
      </c>
      <c r="T3671" s="15">
        <f>(((Kickstarter!J3671/60)/60)/24)+DATE(1970,1,1)</f>
        <v>42136.675196759257</v>
      </c>
      <c r="U3671" s="15">
        <f>(((Kickstarter!I3671/60)/60)/24)+DATE(1970,1,1)</f>
        <v>42166.675196759257</v>
      </c>
      <c r="V3671">
        <f>YEAR(T3671)</f>
        <v>2015</v>
      </c>
      <c r="W3671">
        <f>YEAR(U3671)</f>
        <v>2015</v>
      </c>
    </row>
    <row r="3672" spans="1:23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5">
        <f t="shared" si="57"/>
        <v>42142.514016203699</v>
      </c>
      <c r="L3672" t="b">
        <v>0</v>
      </c>
      <c r="M3672">
        <v>12</v>
      </c>
      <c r="N3672" t="b">
        <v>1</v>
      </c>
      <c r="O3672" t="s">
        <v>8269</v>
      </c>
      <c r="P3672" s="13">
        <v>0</v>
      </c>
      <c r="Q3672">
        <f>IFERROR(ROUND(Kickstarter!E3672/[1]Kickstarter!L3672,2),0)</f>
        <v>11.48</v>
      </c>
      <c r="R3672" s="16" t="s">
        <v>8335</v>
      </c>
      <c r="S3672" s="16" t="s">
        <v>8338</v>
      </c>
      <c r="T3672" s="15">
        <f>(((Kickstarter!J3672/60)/60)/24)+DATE(1970,1,1)</f>
        <v>42142.514016203699</v>
      </c>
      <c r="U3672" s="15">
        <f>(((Kickstarter!I3672/60)/60)/24)+DATE(1970,1,1)</f>
        <v>42155.958333333328</v>
      </c>
      <c r="V3672">
        <f>YEAR(T3672)</f>
        <v>2015</v>
      </c>
      <c r="W3672">
        <f>YEAR(U3672)</f>
        <v>2015</v>
      </c>
    </row>
    <row r="3673" spans="1:23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5">
        <f t="shared" si="57"/>
        <v>41820.62809027778</v>
      </c>
      <c r="L3673" t="b">
        <v>0</v>
      </c>
      <c r="M3673">
        <v>40</v>
      </c>
      <c r="N3673" t="b">
        <v>1</v>
      </c>
      <c r="O3673" t="s">
        <v>8269</v>
      </c>
      <c r="P3673" s="13">
        <v>0</v>
      </c>
      <c r="Q3673">
        <f>IFERROR(ROUND(Kickstarter!E3673/[1]Kickstarter!L3673,2),0)</f>
        <v>160.44999999999999</v>
      </c>
      <c r="R3673" s="16" t="s">
        <v>8324</v>
      </c>
      <c r="S3673" s="16" t="s">
        <v>8327</v>
      </c>
      <c r="T3673" s="15">
        <f>(((Kickstarter!J3673/60)/60)/24)+DATE(1970,1,1)</f>
        <v>41820.62809027778</v>
      </c>
      <c r="U3673" s="15">
        <f>(((Kickstarter!I3673/60)/60)/24)+DATE(1970,1,1)</f>
        <v>41841.165972222225</v>
      </c>
      <c r="V3673">
        <f>YEAR(T3673)</f>
        <v>2014</v>
      </c>
      <c r="W3673">
        <f>YEAR(U3673)</f>
        <v>2014</v>
      </c>
    </row>
    <row r="3674" spans="1:23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5">
        <f t="shared" si="57"/>
        <v>41878.946574074071</v>
      </c>
      <c r="L3674" t="b">
        <v>0</v>
      </c>
      <c r="M3674">
        <v>57</v>
      </c>
      <c r="N3674" t="b">
        <v>1</v>
      </c>
      <c r="O3674" t="s">
        <v>8269</v>
      </c>
      <c r="P3674" s="13">
        <v>0</v>
      </c>
      <c r="Q3674">
        <f>IFERROR(ROUND(Kickstarter!E3674/[1]Kickstarter!L3674,2),0)</f>
        <v>380.75</v>
      </c>
      <c r="R3674" s="16" t="s">
        <v>8310</v>
      </c>
      <c r="S3674" s="16" t="s">
        <v>8309</v>
      </c>
      <c r="T3674" s="15">
        <f>(((Kickstarter!J3674/60)/60)/24)+DATE(1970,1,1)</f>
        <v>41878.946574074071</v>
      </c>
      <c r="U3674" s="15">
        <f>(((Kickstarter!I3674/60)/60)/24)+DATE(1970,1,1)</f>
        <v>41908.946574074071</v>
      </c>
      <c r="V3674">
        <f>YEAR(T3674)</f>
        <v>2014</v>
      </c>
      <c r="W3674">
        <f>YEAR(U3674)</f>
        <v>2014</v>
      </c>
    </row>
    <row r="3675" spans="1:23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5">
        <f t="shared" si="57"/>
        <v>41914.295104166667</v>
      </c>
      <c r="L3675" t="b">
        <v>0</v>
      </c>
      <c r="M3675">
        <v>114</v>
      </c>
      <c r="N3675" t="b">
        <v>1</v>
      </c>
      <c r="O3675" t="s">
        <v>8269</v>
      </c>
      <c r="P3675" s="13">
        <v>0</v>
      </c>
      <c r="Q3675">
        <f>IFERROR(ROUND(Kickstarter!E3675/[1]Kickstarter!L3675,2),0)</f>
        <v>505</v>
      </c>
      <c r="R3675" s="16" t="s">
        <v>8310</v>
      </c>
      <c r="S3675" s="16" t="s">
        <v>8311</v>
      </c>
      <c r="T3675" s="15">
        <f>(((Kickstarter!J3675/60)/60)/24)+DATE(1970,1,1)</f>
        <v>41914.295104166667</v>
      </c>
      <c r="U3675" s="15">
        <f>(((Kickstarter!I3675/60)/60)/24)+DATE(1970,1,1)</f>
        <v>41948.536111111112</v>
      </c>
      <c r="V3675">
        <f>YEAR(T3675)</f>
        <v>2014</v>
      </c>
      <c r="W3675">
        <f>YEAR(U3675)</f>
        <v>2014</v>
      </c>
    </row>
    <row r="3676" spans="1:23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5">
        <f t="shared" si="57"/>
        <v>42556.873020833329</v>
      </c>
      <c r="L3676" t="b">
        <v>0</v>
      </c>
      <c r="M3676">
        <v>31</v>
      </c>
      <c r="N3676" t="b">
        <v>1</v>
      </c>
      <c r="O3676" t="s">
        <v>8269</v>
      </c>
      <c r="P3676" s="13">
        <v>0</v>
      </c>
      <c r="Q3676">
        <f>IFERROR(ROUND(Kickstarter!E3676/[1]Kickstarter!L3676,2),0)</f>
        <v>1125</v>
      </c>
      <c r="R3676" s="16" t="s">
        <v>8318</v>
      </c>
      <c r="S3676" s="16" t="s">
        <v>8333</v>
      </c>
      <c r="T3676" s="15">
        <f>(((Kickstarter!J3676/60)/60)/24)+DATE(1970,1,1)</f>
        <v>42556.873020833329</v>
      </c>
      <c r="U3676" s="15">
        <f>(((Kickstarter!I3676/60)/60)/24)+DATE(1970,1,1)</f>
        <v>42616.873020833329</v>
      </c>
      <c r="V3676">
        <f>YEAR(T3676)</f>
        <v>2016</v>
      </c>
      <c r="W3676">
        <f>YEAR(U3676)</f>
        <v>2016</v>
      </c>
    </row>
    <row r="3677" spans="1:23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5">
        <f t="shared" si="57"/>
        <v>42493.597013888888</v>
      </c>
      <c r="L3677" t="b">
        <v>0</v>
      </c>
      <c r="M3677">
        <v>3</v>
      </c>
      <c r="N3677" t="b">
        <v>1</v>
      </c>
      <c r="O3677" t="s">
        <v>8269</v>
      </c>
      <c r="P3677" s="13">
        <v>0</v>
      </c>
      <c r="Q3677">
        <f>IFERROR(ROUND(Kickstarter!E3677/[1]Kickstarter!L3677,2),0)</f>
        <v>2.33</v>
      </c>
      <c r="R3677" s="16" t="s">
        <v>8308</v>
      </c>
      <c r="S3677" s="16" t="s">
        <v>8332</v>
      </c>
      <c r="T3677" s="15">
        <f>(((Kickstarter!J3677/60)/60)/24)+DATE(1970,1,1)</f>
        <v>42493.597013888888</v>
      </c>
      <c r="U3677" s="15">
        <f>(((Kickstarter!I3677/60)/60)/24)+DATE(1970,1,1)</f>
        <v>42505.958333333328</v>
      </c>
      <c r="V3677">
        <f>YEAR(T3677)</f>
        <v>2016</v>
      </c>
      <c r="W3677">
        <f>YEAR(U3677)</f>
        <v>2016</v>
      </c>
    </row>
    <row r="3678" spans="1:23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5">
        <f t="shared" si="57"/>
        <v>41876.815787037034</v>
      </c>
      <c r="L3678" t="b">
        <v>0</v>
      </c>
      <c r="M3678">
        <v>16</v>
      </c>
      <c r="N3678" t="b">
        <v>1</v>
      </c>
      <c r="O3678" t="s">
        <v>8269</v>
      </c>
      <c r="P3678" s="13">
        <v>0</v>
      </c>
      <c r="Q3678">
        <f>IFERROR(ROUND(Kickstarter!E3678/[1]Kickstarter!L3678,2),0)</f>
        <v>54.21</v>
      </c>
      <c r="R3678" s="16" t="s">
        <v>8310</v>
      </c>
      <c r="S3678" s="16" t="s">
        <v>8309</v>
      </c>
      <c r="T3678" s="15">
        <f>(((Kickstarter!J3678/60)/60)/24)+DATE(1970,1,1)</f>
        <v>41876.815787037034</v>
      </c>
      <c r="U3678" s="15">
        <f>(((Kickstarter!I3678/60)/60)/24)+DATE(1970,1,1)</f>
        <v>41894.815787037034</v>
      </c>
      <c r="V3678">
        <f>YEAR(T3678)</f>
        <v>2014</v>
      </c>
      <c r="W3678">
        <f>YEAR(U3678)</f>
        <v>2014</v>
      </c>
    </row>
    <row r="3679" spans="1:23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5">
        <f t="shared" si="57"/>
        <v>41802.574282407411</v>
      </c>
      <c r="L3679" t="b">
        <v>0</v>
      </c>
      <c r="M3679">
        <v>199</v>
      </c>
      <c r="N3679" t="b">
        <v>1</v>
      </c>
      <c r="O3679" t="s">
        <v>8269</v>
      </c>
      <c r="P3679" s="13">
        <v>0</v>
      </c>
      <c r="Q3679">
        <f>IFERROR(ROUND(Kickstarter!E3679/[1]Kickstarter!L3679,2),0)</f>
        <v>474.94</v>
      </c>
      <c r="R3679" s="16" t="s">
        <v>8315</v>
      </c>
      <c r="S3679" s="16" t="s">
        <v>8336</v>
      </c>
      <c r="T3679" s="15">
        <f>(((Kickstarter!J3679/60)/60)/24)+DATE(1970,1,1)</f>
        <v>41802.574282407404</v>
      </c>
      <c r="U3679" s="15">
        <f>(((Kickstarter!I3679/60)/60)/24)+DATE(1970,1,1)</f>
        <v>41823.165972222225</v>
      </c>
      <c r="V3679">
        <f>YEAR(T3679)</f>
        <v>2014</v>
      </c>
      <c r="W3679">
        <f>YEAR(U3679)</f>
        <v>2014</v>
      </c>
    </row>
    <row r="3680" spans="1:23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5">
        <f t="shared" si="57"/>
        <v>42120.531226851846</v>
      </c>
      <c r="L3680" t="b">
        <v>0</v>
      </c>
      <c r="M3680">
        <v>31</v>
      </c>
      <c r="N3680" t="b">
        <v>1</v>
      </c>
      <c r="O3680" t="s">
        <v>8269</v>
      </c>
      <c r="P3680" s="13">
        <v>0</v>
      </c>
      <c r="Q3680">
        <f>IFERROR(ROUND(Kickstarter!E3680/[1]Kickstarter!L3680,2),0)</f>
        <v>227.78</v>
      </c>
      <c r="R3680" s="16" t="s">
        <v>8313</v>
      </c>
      <c r="S3680" s="16" t="s">
        <v>8322</v>
      </c>
      <c r="T3680" s="15">
        <f>(((Kickstarter!J3680/60)/60)/24)+DATE(1970,1,1)</f>
        <v>42120.531226851846</v>
      </c>
      <c r="U3680" s="15">
        <f>(((Kickstarter!I3680/60)/60)/24)+DATE(1970,1,1)</f>
        <v>42155.531226851846</v>
      </c>
      <c r="V3680">
        <f>YEAR(T3680)</f>
        <v>2015</v>
      </c>
      <c r="W3680">
        <f>YEAR(U3680)</f>
        <v>2015</v>
      </c>
    </row>
    <row r="3681" spans="1:23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5">
        <f t="shared" si="57"/>
        <v>41786.761354166665</v>
      </c>
      <c r="L3681" t="b">
        <v>0</v>
      </c>
      <c r="M3681">
        <v>30</v>
      </c>
      <c r="N3681" t="b">
        <v>1</v>
      </c>
      <c r="O3681" t="s">
        <v>8269</v>
      </c>
      <c r="P3681" s="13">
        <v>0</v>
      </c>
      <c r="Q3681">
        <f>IFERROR(ROUND(Kickstarter!E3681/[1]Kickstarter!L3681,2),0)</f>
        <v>200.18</v>
      </c>
      <c r="R3681" s="16" t="s">
        <v>8313</v>
      </c>
      <c r="S3681" s="16" t="s">
        <v>8322</v>
      </c>
      <c r="T3681" s="15">
        <f>(((Kickstarter!J3681/60)/60)/24)+DATE(1970,1,1)</f>
        <v>41786.761354166665</v>
      </c>
      <c r="U3681" s="15">
        <f>(((Kickstarter!I3681/60)/60)/24)+DATE(1970,1,1)</f>
        <v>41821.207638888889</v>
      </c>
      <c r="V3681">
        <f>YEAR(T3681)</f>
        <v>2014</v>
      </c>
      <c r="W3681">
        <f>YEAR(U3681)</f>
        <v>2014</v>
      </c>
    </row>
    <row r="3682" spans="1:23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5">
        <f t="shared" si="57"/>
        <v>42627.454097222224</v>
      </c>
      <c r="L3682" t="b">
        <v>0</v>
      </c>
      <c r="M3682">
        <v>34</v>
      </c>
      <c r="N3682" t="b">
        <v>1</v>
      </c>
      <c r="O3682" t="s">
        <v>8269</v>
      </c>
      <c r="P3682" s="13">
        <v>0</v>
      </c>
      <c r="Q3682">
        <f>IFERROR(ROUND(Kickstarter!E3682/[1]Kickstarter!L3682,2),0)</f>
        <v>281.92</v>
      </c>
      <c r="R3682" s="16" t="s">
        <v>8318</v>
      </c>
      <c r="S3682" s="16" t="s">
        <v>8331</v>
      </c>
      <c r="T3682" s="15">
        <f>(((Kickstarter!J3682/60)/60)/24)+DATE(1970,1,1)</f>
        <v>42627.454097222217</v>
      </c>
      <c r="U3682" s="15">
        <f>(((Kickstarter!I3682/60)/60)/24)+DATE(1970,1,1)</f>
        <v>42648.454097222217</v>
      </c>
      <c r="V3682">
        <f>YEAR(T3682)</f>
        <v>2016</v>
      </c>
      <c r="W3682">
        <f>YEAR(U3682)</f>
        <v>2016</v>
      </c>
    </row>
    <row r="3683" spans="1:23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5">
        <f t="shared" si="57"/>
        <v>42374.651504629626</v>
      </c>
      <c r="L3683" t="b">
        <v>0</v>
      </c>
      <c r="M3683">
        <v>18</v>
      </c>
      <c r="N3683" t="b">
        <v>1</v>
      </c>
      <c r="O3683" t="s">
        <v>8269</v>
      </c>
      <c r="P3683" s="13">
        <v>0</v>
      </c>
      <c r="Q3683">
        <f>IFERROR(ROUND(Kickstarter!E3683/[1]Kickstarter!L3683,2),0)</f>
        <v>373</v>
      </c>
      <c r="R3683" s="16" t="s">
        <v>8318</v>
      </c>
      <c r="S3683" s="16" t="s">
        <v>8331</v>
      </c>
      <c r="T3683" s="15">
        <f>(((Kickstarter!J3683/60)/60)/24)+DATE(1970,1,1)</f>
        <v>42374.651504629626</v>
      </c>
      <c r="U3683" s="15">
        <f>(((Kickstarter!I3683/60)/60)/24)+DATE(1970,1,1)</f>
        <v>42384.651504629626</v>
      </c>
      <c r="V3683">
        <f>YEAR(T3683)</f>
        <v>2016</v>
      </c>
      <c r="W3683">
        <f>YEAR(U3683)</f>
        <v>2016</v>
      </c>
    </row>
    <row r="3684" spans="1:23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5">
        <f t="shared" si="57"/>
        <v>41772.685393518521</v>
      </c>
      <c r="L3684" t="b">
        <v>0</v>
      </c>
      <c r="M3684">
        <v>67</v>
      </c>
      <c r="N3684" t="b">
        <v>1</v>
      </c>
      <c r="O3684" t="s">
        <v>8269</v>
      </c>
      <c r="P3684" s="13">
        <v>0</v>
      </c>
      <c r="Q3684">
        <f>IFERROR(ROUND(Kickstarter!E3684/[1]Kickstarter!L3684,2),0)</f>
        <v>596.57000000000005</v>
      </c>
      <c r="R3684" s="16" t="s">
        <v>8310</v>
      </c>
      <c r="S3684" s="16" t="s">
        <v>8311</v>
      </c>
      <c r="T3684" s="15">
        <f>(((Kickstarter!J3684/60)/60)/24)+DATE(1970,1,1)</f>
        <v>41772.685393518521</v>
      </c>
      <c r="U3684" s="15">
        <f>(((Kickstarter!I3684/60)/60)/24)+DATE(1970,1,1)</f>
        <v>41806.290972222225</v>
      </c>
      <c r="V3684">
        <f>YEAR(T3684)</f>
        <v>2014</v>
      </c>
      <c r="W3684">
        <f>YEAR(U3684)</f>
        <v>2014</v>
      </c>
    </row>
    <row r="3685" spans="1:23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5">
        <f t="shared" si="57"/>
        <v>42633.116851851853</v>
      </c>
      <c r="L3685" t="b">
        <v>0</v>
      </c>
      <c r="M3685">
        <v>66</v>
      </c>
      <c r="N3685" t="b">
        <v>1</v>
      </c>
      <c r="O3685" t="s">
        <v>8269</v>
      </c>
      <c r="P3685" s="13">
        <v>0</v>
      </c>
      <c r="Q3685">
        <f>IFERROR(ROUND(Kickstarter!E3685/[1]Kickstarter!L3685,2),0)</f>
        <v>352.73</v>
      </c>
      <c r="R3685" s="16" t="s">
        <v>8335</v>
      </c>
      <c r="S3685" s="16" t="s">
        <v>8334</v>
      </c>
      <c r="T3685" s="15">
        <f>(((Kickstarter!J3685/60)/60)/24)+DATE(1970,1,1)</f>
        <v>42633.116851851853</v>
      </c>
      <c r="U3685" s="15">
        <f>(((Kickstarter!I3685/60)/60)/24)+DATE(1970,1,1)</f>
        <v>42663.116851851853</v>
      </c>
      <c r="V3685">
        <f>YEAR(T3685)</f>
        <v>2016</v>
      </c>
      <c r="W3685">
        <f>YEAR(U3685)</f>
        <v>2016</v>
      </c>
    </row>
    <row r="3686" spans="1:23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5">
        <f t="shared" si="57"/>
        <v>42219.180393518516</v>
      </c>
      <c r="L3686" t="b">
        <v>0</v>
      </c>
      <c r="M3686">
        <v>23</v>
      </c>
      <c r="N3686" t="b">
        <v>1</v>
      </c>
      <c r="O3686" t="s">
        <v>8269</v>
      </c>
      <c r="P3686" s="13">
        <v>0</v>
      </c>
      <c r="Q3686">
        <f>IFERROR(ROUND(Kickstarter!E3686/[1]Kickstarter!L3686,2),0)</f>
        <v>347.67</v>
      </c>
      <c r="R3686" s="16" t="s">
        <v>8318</v>
      </c>
      <c r="S3686" s="16" t="s">
        <v>8333</v>
      </c>
      <c r="T3686" s="15">
        <f>(((Kickstarter!J3686/60)/60)/24)+DATE(1970,1,1)</f>
        <v>42219.180393518516</v>
      </c>
      <c r="U3686" s="15">
        <f>(((Kickstarter!I3686/60)/60)/24)+DATE(1970,1,1)</f>
        <v>42249.180393518516</v>
      </c>
      <c r="V3686">
        <f>YEAR(T3686)</f>
        <v>2015</v>
      </c>
      <c r="W3686">
        <f>YEAR(U3686)</f>
        <v>2015</v>
      </c>
    </row>
    <row r="3687" spans="1:23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5">
        <f t="shared" si="57"/>
        <v>41753.593275462961</v>
      </c>
      <c r="L3687" t="b">
        <v>0</v>
      </c>
      <c r="M3687">
        <v>126</v>
      </c>
      <c r="N3687" t="b">
        <v>1</v>
      </c>
      <c r="O3687" t="s">
        <v>8269</v>
      </c>
      <c r="P3687" s="13">
        <v>0</v>
      </c>
      <c r="Q3687">
        <f>IFERROR(ROUND(Kickstarter!E3687/[1]Kickstarter!L3687,2),0)</f>
        <v>440.42</v>
      </c>
      <c r="R3687" s="16" t="s">
        <v>8310</v>
      </c>
      <c r="S3687" s="16" t="s">
        <v>8309</v>
      </c>
      <c r="T3687" s="15">
        <f>(((Kickstarter!J3687/60)/60)/24)+DATE(1970,1,1)</f>
        <v>41753.593275462961</v>
      </c>
      <c r="U3687" s="15">
        <f>(((Kickstarter!I3687/60)/60)/24)+DATE(1970,1,1)</f>
        <v>41778.875</v>
      </c>
      <c r="V3687">
        <f>YEAR(T3687)</f>
        <v>2014</v>
      </c>
      <c r="W3687">
        <f>YEAR(U3687)</f>
        <v>2014</v>
      </c>
    </row>
    <row r="3688" spans="1:23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5">
        <f t="shared" si="57"/>
        <v>42230.662731481483</v>
      </c>
      <c r="L3688" t="b">
        <v>0</v>
      </c>
      <c r="M3688">
        <v>6</v>
      </c>
      <c r="N3688" t="b">
        <v>1</v>
      </c>
      <c r="O3688" t="s">
        <v>8269</v>
      </c>
      <c r="P3688" s="13">
        <v>0</v>
      </c>
      <c r="Q3688">
        <f>IFERROR(ROUND(Kickstarter!E3688/[1]Kickstarter!L3688,2),0)</f>
        <v>23.67</v>
      </c>
      <c r="R3688" s="16" t="s">
        <v>8308</v>
      </c>
      <c r="S3688" s="16" t="s">
        <v>8332</v>
      </c>
      <c r="T3688" s="15">
        <f>(((Kickstarter!J3688/60)/60)/24)+DATE(1970,1,1)</f>
        <v>42230.662731481483</v>
      </c>
      <c r="U3688" s="15">
        <f>(((Kickstarter!I3688/60)/60)/24)+DATE(1970,1,1)</f>
        <v>42245.165972222225</v>
      </c>
      <c r="V3688">
        <f>YEAR(T3688)</f>
        <v>2015</v>
      </c>
      <c r="W3688">
        <f>YEAR(U3688)</f>
        <v>2015</v>
      </c>
    </row>
    <row r="3689" spans="1:23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5">
        <f t="shared" si="57"/>
        <v>41787.218229166669</v>
      </c>
      <c r="L3689" t="b">
        <v>0</v>
      </c>
      <c r="M3689">
        <v>25</v>
      </c>
      <c r="N3689" t="b">
        <v>1</v>
      </c>
      <c r="O3689" t="s">
        <v>8269</v>
      </c>
      <c r="P3689" s="13">
        <v>0</v>
      </c>
      <c r="Q3689">
        <f>IFERROR(ROUND(Kickstarter!E3689/[1]Kickstarter!L3689,2),0)</f>
        <v>385.56</v>
      </c>
      <c r="R3689" s="16" t="s">
        <v>8310</v>
      </c>
      <c r="S3689" s="16" t="s">
        <v>8309</v>
      </c>
      <c r="T3689" s="15">
        <f>(((Kickstarter!J3689/60)/60)/24)+DATE(1970,1,1)</f>
        <v>41787.218229166669</v>
      </c>
      <c r="U3689" s="15">
        <f>(((Kickstarter!I3689/60)/60)/24)+DATE(1970,1,1)</f>
        <v>41817.218229166669</v>
      </c>
      <c r="V3689">
        <f>YEAR(T3689)</f>
        <v>2014</v>
      </c>
      <c r="W3689">
        <f>YEAR(U3689)</f>
        <v>2014</v>
      </c>
    </row>
    <row r="3690" spans="1:23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5">
        <f t="shared" si="57"/>
        <v>41829.787083333329</v>
      </c>
      <c r="L3690" t="b">
        <v>0</v>
      </c>
      <c r="M3690">
        <v>39</v>
      </c>
      <c r="N3690" t="b">
        <v>1</v>
      </c>
      <c r="O3690" t="s">
        <v>8269</v>
      </c>
      <c r="P3690" s="13">
        <v>0</v>
      </c>
      <c r="Q3690">
        <f>IFERROR(ROUND(Kickstarter!E3690/[1]Kickstarter!L3690,2),0)</f>
        <v>655</v>
      </c>
      <c r="R3690" s="16" t="s">
        <v>8310</v>
      </c>
      <c r="S3690" s="16" t="s">
        <v>8311</v>
      </c>
      <c r="T3690" s="15">
        <f>(((Kickstarter!J3690/60)/60)/24)+DATE(1970,1,1)</f>
        <v>41829.787083333329</v>
      </c>
      <c r="U3690" s="15">
        <f>(((Kickstarter!I3690/60)/60)/24)+DATE(1970,1,1)</f>
        <v>41859.787083333329</v>
      </c>
      <c r="V3690">
        <f>YEAR(T3690)</f>
        <v>2014</v>
      </c>
      <c r="W3690">
        <f>YEAR(U3690)</f>
        <v>2014</v>
      </c>
    </row>
    <row r="3691" spans="1:23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5">
        <f t="shared" si="57"/>
        <v>42147.826840277776</v>
      </c>
      <c r="L3691" t="b">
        <v>0</v>
      </c>
      <c r="M3691">
        <v>62</v>
      </c>
      <c r="N3691" t="b">
        <v>1</v>
      </c>
      <c r="O3691" t="s">
        <v>8269</v>
      </c>
      <c r="P3691" s="13">
        <v>0</v>
      </c>
      <c r="Q3691">
        <f>IFERROR(ROUND(Kickstarter!E3691/[1]Kickstarter!L3691,2),0)</f>
        <v>507.14</v>
      </c>
      <c r="R3691" s="16" t="s">
        <v>8315</v>
      </c>
      <c r="S3691" s="16" t="s">
        <v>8321</v>
      </c>
      <c r="T3691" s="15">
        <f>(((Kickstarter!J3691/60)/60)/24)+DATE(1970,1,1)</f>
        <v>42147.826840277776</v>
      </c>
      <c r="U3691" s="15">
        <f>(((Kickstarter!I3691/60)/60)/24)+DATE(1970,1,1)</f>
        <v>42176.934027777781</v>
      </c>
      <c r="V3691">
        <f>YEAR(T3691)</f>
        <v>2015</v>
      </c>
      <c r="W3691">
        <f>YEAR(U3691)</f>
        <v>2015</v>
      </c>
    </row>
    <row r="3692" spans="1:23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5">
        <f t="shared" si="57"/>
        <v>41940.598182870366</v>
      </c>
      <c r="L3692" t="b">
        <v>0</v>
      </c>
      <c r="M3692">
        <v>31</v>
      </c>
      <c r="N3692" t="b">
        <v>1</v>
      </c>
      <c r="O3692" t="s">
        <v>8269</v>
      </c>
      <c r="P3692" s="13">
        <v>0</v>
      </c>
      <c r="Q3692">
        <f>IFERROR(ROUND(Kickstarter!E3692/[1]Kickstarter!L3692,2),0)</f>
        <v>900</v>
      </c>
      <c r="R3692" s="16" t="s">
        <v>8310</v>
      </c>
      <c r="S3692" s="16" t="s">
        <v>8319</v>
      </c>
      <c r="T3692" s="15">
        <f>(((Kickstarter!J3692/60)/60)/24)+DATE(1970,1,1)</f>
        <v>41940.598182870373</v>
      </c>
      <c r="U3692" s="15">
        <f>(((Kickstarter!I3692/60)/60)/24)+DATE(1970,1,1)</f>
        <v>41970.639849537038</v>
      </c>
      <c r="V3692">
        <f>YEAR(T3692)</f>
        <v>2014</v>
      </c>
      <c r="W3692">
        <f>YEAR(U3692)</f>
        <v>2014</v>
      </c>
    </row>
    <row r="3693" spans="1:23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5">
        <f t="shared" si="57"/>
        <v>42020.700567129628</v>
      </c>
      <c r="L3693" t="b">
        <v>0</v>
      </c>
      <c r="M3693">
        <v>274</v>
      </c>
      <c r="N3693" t="b">
        <v>1</v>
      </c>
      <c r="O3693" t="s">
        <v>8269</v>
      </c>
      <c r="P3693" s="13">
        <v>0</v>
      </c>
      <c r="Q3693">
        <f>IFERROR(ROUND(Kickstarter!E3693/[1]Kickstarter!L3693,2),0)</f>
        <v>5118.3999999999996</v>
      </c>
      <c r="R3693" s="16" t="s">
        <v>8315</v>
      </c>
      <c r="S3693" s="16" t="s">
        <v>8321</v>
      </c>
      <c r="T3693" s="15">
        <f>(((Kickstarter!J3693/60)/60)/24)+DATE(1970,1,1)</f>
        <v>42020.700567129628</v>
      </c>
      <c r="U3693" s="15">
        <f>(((Kickstarter!I3693/60)/60)/24)+DATE(1970,1,1)</f>
        <v>42065.207638888889</v>
      </c>
      <c r="V3693">
        <f>YEAR(T3693)</f>
        <v>2015</v>
      </c>
      <c r="W3693">
        <f>YEAR(U3693)</f>
        <v>2015</v>
      </c>
    </row>
    <row r="3694" spans="1:23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5">
        <f t="shared" si="57"/>
        <v>41891.96503472222</v>
      </c>
      <c r="L3694" t="b">
        <v>0</v>
      </c>
      <c r="M3694">
        <v>17</v>
      </c>
      <c r="N3694" t="b">
        <v>1</v>
      </c>
      <c r="O3694" t="s">
        <v>8269</v>
      </c>
      <c r="P3694" s="13">
        <v>0</v>
      </c>
      <c r="Q3694">
        <f>IFERROR(ROUND(Kickstarter!E3694/[1]Kickstarter!L3694,2),0)</f>
        <v>180</v>
      </c>
      <c r="R3694" s="16" t="s">
        <v>8315</v>
      </c>
      <c r="S3694" s="16" t="s">
        <v>8320</v>
      </c>
      <c r="T3694" s="15">
        <f>(((Kickstarter!J3694/60)/60)/24)+DATE(1970,1,1)</f>
        <v>41891.96503472222</v>
      </c>
      <c r="U3694" s="15">
        <f>(((Kickstarter!I3694/60)/60)/24)+DATE(1970,1,1)</f>
        <v>41901</v>
      </c>
      <c r="V3694">
        <f>YEAR(T3694)</f>
        <v>2014</v>
      </c>
      <c r="W3694">
        <f>YEAR(U3694)</f>
        <v>2014</v>
      </c>
    </row>
    <row r="3695" spans="1:23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5">
        <f t="shared" si="57"/>
        <v>42309.191307870366</v>
      </c>
      <c r="L3695" t="b">
        <v>0</v>
      </c>
      <c r="M3695">
        <v>14</v>
      </c>
      <c r="N3695" t="b">
        <v>1</v>
      </c>
      <c r="O3695" t="s">
        <v>8269</v>
      </c>
      <c r="P3695" s="13">
        <v>0</v>
      </c>
      <c r="Q3695">
        <f>IFERROR(ROUND(Kickstarter!E3695/[1]Kickstarter!L3695,2),0)</f>
        <v>107.5</v>
      </c>
      <c r="R3695" s="16" t="s">
        <v>8310</v>
      </c>
      <c r="S3695" s="16" t="s">
        <v>8309</v>
      </c>
      <c r="T3695" s="15">
        <f>(((Kickstarter!J3695/60)/60)/24)+DATE(1970,1,1)</f>
        <v>42309.191307870366</v>
      </c>
      <c r="U3695" s="15">
        <f>(((Kickstarter!I3695/60)/60)/24)+DATE(1970,1,1)</f>
        <v>42338.9375</v>
      </c>
      <c r="V3695">
        <f>YEAR(T3695)</f>
        <v>2015</v>
      </c>
      <c r="W3695">
        <f>YEAR(U3695)</f>
        <v>2015</v>
      </c>
    </row>
    <row r="3696" spans="1:23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5">
        <f t="shared" si="57"/>
        <v>42490.133877314816</v>
      </c>
      <c r="L3696" t="b">
        <v>0</v>
      </c>
      <c r="M3696">
        <v>60</v>
      </c>
      <c r="N3696" t="b">
        <v>1</v>
      </c>
      <c r="O3696" t="s">
        <v>8269</v>
      </c>
      <c r="P3696" s="13">
        <v>0</v>
      </c>
      <c r="Q3696">
        <f>IFERROR(ROUND(Kickstarter!E3696/[1]Kickstarter!L3696,2),0)</f>
        <v>940</v>
      </c>
      <c r="R3696" s="16" t="s">
        <v>8329</v>
      </c>
      <c r="S3696" s="16" t="s">
        <v>8337</v>
      </c>
      <c r="T3696" s="15">
        <f>(((Kickstarter!J3696/60)/60)/24)+DATE(1970,1,1)</f>
        <v>42490.133877314816</v>
      </c>
      <c r="U3696" s="15">
        <f>(((Kickstarter!I3696/60)/60)/24)+DATE(1970,1,1)</f>
        <v>42527.083333333328</v>
      </c>
      <c r="V3696">
        <f>YEAR(T3696)</f>
        <v>2016</v>
      </c>
      <c r="W3696">
        <f>YEAR(U3696)</f>
        <v>2016</v>
      </c>
    </row>
    <row r="3697" spans="1:23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5">
        <f t="shared" si="57"/>
        <v>41995.870486111111</v>
      </c>
      <c r="L3697" t="b">
        <v>0</v>
      </c>
      <c r="M3697">
        <v>33</v>
      </c>
      <c r="N3697" t="b">
        <v>1</v>
      </c>
      <c r="O3697" t="s">
        <v>8269</v>
      </c>
      <c r="P3697" s="13">
        <v>0</v>
      </c>
      <c r="Q3697">
        <f>IFERROR(ROUND(Kickstarter!E3697/[1]Kickstarter!L3697,2),0)</f>
        <v>572.14</v>
      </c>
      <c r="R3697" s="16" t="s">
        <v>8313</v>
      </c>
      <c r="S3697" s="16" t="s">
        <v>8322</v>
      </c>
      <c r="T3697" s="15">
        <f>(((Kickstarter!J3697/60)/60)/24)+DATE(1970,1,1)</f>
        <v>41995.870486111111</v>
      </c>
      <c r="U3697" s="15">
        <f>(((Kickstarter!I3697/60)/60)/24)+DATE(1970,1,1)</f>
        <v>42015.870486111111</v>
      </c>
      <c r="V3697">
        <f>YEAR(T3697)</f>
        <v>2014</v>
      </c>
      <c r="W3697">
        <f>YEAR(U3697)</f>
        <v>2015</v>
      </c>
    </row>
    <row r="3698" spans="1:23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5">
        <f t="shared" si="57"/>
        <v>41988.617083333331</v>
      </c>
      <c r="L3698" t="b">
        <v>0</v>
      </c>
      <c r="M3698">
        <v>78</v>
      </c>
      <c r="N3698" t="b">
        <v>1</v>
      </c>
      <c r="O3698" t="s">
        <v>8269</v>
      </c>
      <c r="P3698" s="13">
        <v>0</v>
      </c>
      <c r="Q3698">
        <f>IFERROR(ROUND(Kickstarter!E3698/[1]Kickstarter!L3698,2),0)</f>
        <v>1550</v>
      </c>
      <c r="R3698" s="16" t="s">
        <v>8315</v>
      </c>
      <c r="S3698" s="16" t="s">
        <v>8336</v>
      </c>
      <c r="T3698" s="15">
        <f>(((Kickstarter!J3698/60)/60)/24)+DATE(1970,1,1)</f>
        <v>41988.617083333331</v>
      </c>
      <c r="U3698" s="15">
        <f>(((Kickstarter!I3698/60)/60)/24)+DATE(1970,1,1)</f>
        <v>42048.617083333331</v>
      </c>
      <c r="V3698">
        <f>YEAR(T3698)</f>
        <v>2014</v>
      </c>
      <c r="W3698">
        <f>YEAR(U3698)</f>
        <v>2015</v>
      </c>
    </row>
    <row r="3699" spans="1:23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5">
        <f t="shared" si="57"/>
        <v>42479.465833333335</v>
      </c>
      <c r="L3699" t="b">
        <v>0</v>
      </c>
      <c r="M3699">
        <v>30</v>
      </c>
      <c r="N3699" t="b">
        <v>1</v>
      </c>
      <c r="O3699" t="s">
        <v>8269</v>
      </c>
      <c r="P3699" s="13">
        <v>0</v>
      </c>
      <c r="Q3699">
        <f>IFERROR(ROUND(Kickstarter!E3699/[1]Kickstarter!L3699,2),0)</f>
        <v>0</v>
      </c>
      <c r="R3699" s="16" t="s">
        <v>8318</v>
      </c>
      <c r="S3699" s="16" t="s">
        <v>8333</v>
      </c>
      <c r="T3699" s="15">
        <f>(((Kickstarter!J3699/60)/60)/24)+DATE(1970,1,1)</f>
        <v>42479.465833333335</v>
      </c>
      <c r="U3699" s="15">
        <f>(((Kickstarter!I3699/60)/60)/24)+DATE(1970,1,1)</f>
        <v>42500.465833333335</v>
      </c>
      <c r="V3699">
        <f>YEAR(T3699)</f>
        <v>2016</v>
      </c>
      <c r="W3699">
        <f>YEAR(U3699)</f>
        <v>2016</v>
      </c>
    </row>
    <row r="3700" spans="1:23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5">
        <f t="shared" si="57"/>
        <v>42401.806562500002</v>
      </c>
      <c r="L3700" t="b">
        <v>0</v>
      </c>
      <c r="M3700">
        <v>136</v>
      </c>
      <c r="N3700" t="b">
        <v>1</v>
      </c>
      <c r="O3700" t="s">
        <v>8269</v>
      </c>
      <c r="P3700" s="13">
        <v>0</v>
      </c>
      <c r="Q3700">
        <f>IFERROR(ROUND(Kickstarter!E3700/[1]Kickstarter!L3700,2),0)</f>
        <v>131.57</v>
      </c>
      <c r="R3700" s="16" t="s">
        <v>8310</v>
      </c>
      <c r="S3700" s="16" t="s">
        <v>8311</v>
      </c>
      <c r="T3700" s="15">
        <f>(((Kickstarter!J3700/60)/60)/24)+DATE(1970,1,1)</f>
        <v>42401.806562500002</v>
      </c>
      <c r="U3700" s="15">
        <f>(((Kickstarter!I3700/60)/60)/24)+DATE(1970,1,1)</f>
        <v>42431.806562500002</v>
      </c>
      <c r="V3700">
        <f>YEAR(T3700)</f>
        <v>2016</v>
      </c>
      <c r="W3700">
        <f>YEAR(U3700)</f>
        <v>2016</v>
      </c>
    </row>
    <row r="3701" spans="1:23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5">
        <f t="shared" si="57"/>
        <v>41897.602037037039</v>
      </c>
      <c r="L3701" t="b">
        <v>0</v>
      </c>
      <c r="M3701">
        <v>40</v>
      </c>
      <c r="N3701" t="b">
        <v>1</v>
      </c>
      <c r="O3701" t="s">
        <v>8269</v>
      </c>
      <c r="P3701" s="13">
        <v>0</v>
      </c>
      <c r="Q3701">
        <f>IFERROR(ROUND(Kickstarter!E3701/[1]Kickstarter!L3701,2),0)</f>
        <v>148.24</v>
      </c>
      <c r="R3701" s="16" t="s">
        <v>8335</v>
      </c>
      <c r="S3701" s="16" t="s">
        <v>8334</v>
      </c>
      <c r="T3701" s="15">
        <f>(((Kickstarter!J3701/60)/60)/24)+DATE(1970,1,1)</f>
        <v>41897.602037037039</v>
      </c>
      <c r="U3701" s="15">
        <f>(((Kickstarter!I3701/60)/60)/24)+DATE(1970,1,1)</f>
        <v>41927.602037037039</v>
      </c>
      <c r="V3701">
        <f>YEAR(T3701)</f>
        <v>2014</v>
      </c>
      <c r="W3701">
        <f>YEAR(U3701)</f>
        <v>2014</v>
      </c>
    </row>
    <row r="3702" spans="1:23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5">
        <f t="shared" si="57"/>
        <v>41882.585648148146</v>
      </c>
      <c r="L3702" t="b">
        <v>0</v>
      </c>
      <c r="M3702">
        <v>18</v>
      </c>
      <c r="N3702" t="b">
        <v>1</v>
      </c>
      <c r="O3702" t="s">
        <v>8269</v>
      </c>
      <c r="P3702" s="13">
        <v>0</v>
      </c>
      <c r="Q3702">
        <f>IFERROR(ROUND(Kickstarter!E3702/[1]Kickstarter!L3702,2),0)</f>
        <v>121.2</v>
      </c>
      <c r="R3702" s="16" t="s">
        <v>8318</v>
      </c>
      <c r="S3702" s="16" t="s">
        <v>8333</v>
      </c>
      <c r="T3702" s="15">
        <f>(((Kickstarter!J3702/60)/60)/24)+DATE(1970,1,1)</f>
        <v>41882.585648148146</v>
      </c>
      <c r="U3702" s="15">
        <f>(((Kickstarter!I3702/60)/60)/24)+DATE(1970,1,1)</f>
        <v>41912.666666666664</v>
      </c>
      <c r="V3702">
        <f>YEAR(T3702)</f>
        <v>2014</v>
      </c>
      <c r="W3702">
        <f>YEAR(U3702)</f>
        <v>2014</v>
      </c>
    </row>
    <row r="3703" spans="1:23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5">
        <f t="shared" si="57"/>
        <v>42129.541585648149</v>
      </c>
      <c r="L3703" t="b">
        <v>0</v>
      </c>
      <c r="M3703">
        <v>39</v>
      </c>
      <c r="N3703" t="b">
        <v>1</v>
      </c>
      <c r="O3703" t="s">
        <v>8269</v>
      </c>
      <c r="P3703" s="13">
        <v>0</v>
      </c>
      <c r="Q3703">
        <f>IFERROR(ROUND(Kickstarter!E3703/[1]Kickstarter!L3703,2),0)</f>
        <v>376.25</v>
      </c>
      <c r="R3703" s="16" t="s">
        <v>8308</v>
      </c>
      <c r="S3703" s="16" t="s">
        <v>8332</v>
      </c>
      <c r="T3703" s="15">
        <f>(((Kickstarter!J3703/60)/60)/24)+DATE(1970,1,1)</f>
        <v>42129.541585648149</v>
      </c>
      <c r="U3703" s="15">
        <f>(((Kickstarter!I3703/60)/60)/24)+DATE(1970,1,1)</f>
        <v>42159.541585648149</v>
      </c>
      <c r="V3703">
        <f>YEAR(T3703)</f>
        <v>2015</v>
      </c>
      <c r="W3703">
        <f>YEAR(U3703)</f>
        <v>2015</v>
      </c>
    </row>
    <row r="3704" spans="1:23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5">
        <f t="shared" si="57"/>
        <v>42524.53800925926</v>
      </c>
      <c r="L3704" t="b">
        <v>0</v>
      </c>
      <c r="M3704">
        <v>21</v>
      </c>
      <c r="N3704" t="b">
        <v>1</v>
      </c>
      <c r="O3704" t="s">
        <v>8269</v>
      </c>
      <c r="P3704" s="13">
        <v>0</v>
      </c>
      <c r="Q3704">
        <f>IFERROR(ROUND(Kickstarter!E3704/[1]Kickstarter!L3704,2),0)</f>
        <v>251.92</v>
      </c>
      <c r="R3704" s="16" t="s">
        <v>8318</v>
      </c>
      <c r="S3704" s="16" t="s">
        <v>8331</v>
      </c>
      <c r="T3704" s="15">
        <f>(((Kickstarter!J3704/60)/60)/24)+DATE(1970,1,1)</f>
        <v>42524.53800925926</v>
      </c>
      <c r="U3704" s="15">
        <f>(((Kickstarter!I3704/60)/60)/24)+DATE(1970,1,1)</f>
        <v>42561.957638888889</v>
      </c>
      <c r="V3704">
        <f>YEAR(T3704)</f>
        <v>2016</v>
      </c>
      <c r="W3704">
        <f>YEAR(U3704)</f>
        <v>2016</v>
      </c>
    </row>
    <row r="3705" spans="1:23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5">
        <f t="shared" si="57"/>
        <v>42556.504490740743</v>
      </c>
      <c r="L3705" t="b">
        <v>0</v>
      </c>
      <c r="M3705">
        <v>30</v>
      </c>
      <c r="N3705" t="b">
        <v>1</v>
      </c>
      <c r="O3705" t="s">
        <v>8269</v>
      </c>
      <c r="P3705" s="13">
        <v>0</v>
      </c>
      <c r="Q3705">
        <f>IFERROR(ROUND(Kickstarter!E3705/[1]Kickstarter!L3705,2),0)</f>
        <v>6.42</v>
      </c>
      <c r="R3705" s="16" t="s">
        <v>8310</v>
      </c>
      <c r="S3705" s="16" t="s">
        <v>8311</v>
      </c>
      <c r="T3705" s="15">
        <f>(((Kickstarter!J3705/60)/60)/24)+DATE(1970,1,1)</f>
        <v>42556.504490740743</v>
      </c>
      <c r="U3705" s="15">
        <f>(((Kickstarter!I3705/60)/60)/24)+DATE(1970,1,1)</f>
        <v>42595.290972222225</v>
      </c>
      <c r="V3705">
        <f>YEAR(T3705)</f>
        <v>2016</v>
      </c>
      <c r="W3705">
        <f>YEAR(U3705)</f>
        <v>2016</v>
      </c>
    </row>
    <row r="3706" spans="1:23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5">
        <f t="shared" si="57"/>
        <v>42461.689745370371</v>
      </c>
      <c r="L3706" t="b">
        <v>0</v>
      </c>
      <c r="M3706">
        <v>27</v>
      </c>
      <c r="N3706" t="b">
        <v>1</v>
      </c>
      <c r="O3706" t="s">
        <v>8269</v>
      </c>
      <c r="P3706" s="13">
        <v>0</v>
      </c>
      <c r="Q3706">
        <f>IFERROR(ROUND(Kickstarter!E3706/[1]Kickstarter!L3706,2),0)</f>
        <v>3.72</v>
      </c>
      <c r="R3706" s="16" t="s">
        <v>8315</v>
      </c>
      <c r="S3706" s="16" t="s">
        <v>8321</v>
      </c>
      <c r="T3706" s="15">
        <f>(((Kickstarter!J3706/60)/60)/24)+DATE(1970,1,1)</f>
        <v>42461.689745370371</v>
      </c>
      <c r="U3706" s="15">
        <f>(((Kickstarter!I3706/60)/60)/24)+DATE(1970,1,1)</f>
        <v>42521.689745370371</v>
      </c>
      <c r="V3706">
        <f>YEAR(T3706)</f>
        <v>2016</v>
      </c>
      <c r="W3706">
        <f>YEAR(U3706)</f>
        <v>2016</v>
      </c>
    </row>
    <row r="3707" spans="1:23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5">
        <f t="shared" si="57"/>
        <v>41792.542986111112</v>
      </c>
      <c r="L3707" t="b">
        <v>0</v>
      </c>
      <c r="M3707">
        <v>35</v>
      </c>
      <c r="N3707" t="b">
        <v>1</v>
      </c>
      <c r="O3707" t="s">
        <v>8269</v>
      </c>
      <c r="P3707" s="13">
        <v>0</v>
      </c>
      <c r="Q3707">
        <f>IFERROR(ROUND(Kickstarter!E3707/[1]Kickstarter!L3707,2),0)</f>
        <v>16.34</v>
      </c>
      <c r="R3707" s="16" t="s">
        <v>8315</v>
      </c>
      <c r="S3707" s="16" t="s">
        <v>8321</v>
      </c>
      <c r="T3707" s="15">
        <f>(((Kickstarter!J3707/60)/60)/24)+DATE(1970,1,1)</f>
        <v>41792.542986111112</v>
      </c>
      <c r="U3707" s="15">
        <f>(((Kickstarter!I3707/60)/60)/24)+DATE(1970,1,1)</f>
        <v>41813.75</v>
      </c>
      <c r="V3707">
        <f>YEAR(T3707)</f>
        <v>2014</v>
      </c>
      <c r="W3707">
        <f>YEAR(U3707)</f>
        <v>2014</v>
      </c>
    </row>
    <row r="3708" spans="1:23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5">
        <f t="shared" si="57"/>
        <v>41879.913761574076</v>
      </c>
      <c r="L3708" t="b">
        <v>0</v>
      </c>
      <c r="M3708">
        <v>13</v>
      </c>
      <c r="N3708" t="b">
        <v>1</v>
      </c>
      <c r="O3708" t="s">
        <v>8269</v>
      </c>
      <c r="P3708" s="13">
        <v>0</v>
      </c>
      <c r="Q3708">
        <f>IFERROR(ROUND(Kickstarter!E3708/[1]Kickstarter!L3708,2),0)</f>
        <v>455</v>
      </c>
      <c r="R3708" s="16" t="s">
        <v>8313</v>
      </c>
      <c r="S3708" s="16" t="s">
        <v>8322</v>
      </c>
      <c r="T3708" s="15">
        <f>(((Kickstarter!J3708/60)/60)/24)+DATE(1970,1,1)</f>
        <v>41879.913761574076</v>
      </c>
      <c r="U3708" s="15">
        <f>(((Kickstarter!I3708/60)/60)/24)+DATE(1970,1,1)</f>
        <v>41894.913761574076</v>
      </c>
      <c r="V3708">
        <f>YEAR(T3708)</f>
        <v>2014</v>
      </c>
      <c r="W3708">
        <f>YEAR(U3708)</f>
        <v>2014</v>
      </c>
    </row>
    <row r="3709" spans="1:23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5">
        <f t="shared" si="57"/>
        <v>42552.048356481479</v>
      </c>
      <c r="L3709" t="b">
        <v>0</v>
      </c>
      <c r="M3709">
        <v>23</v>
      </c>
      <c r="N3709" t="b">
        <v>1</v>
      </c>
      <c r="O3709" t="s">
        <v>8269</v>
      </c>
      <c r="P3709" s="13">
        <v>0</v>
      </c>
      <c r="Q3709">
        <f>IFERROR(ROUND(Kickstarter!E3709/[1]Kickstarter!L3709,2),0)</f>
        <v>132.86000000000001</v>
      </c>
      <c r="R3709" s="16" t="s">
        <v>8310</v>
      </c>
      <c r="S3709" s="16" t="s">
        <v>8311</v>
      </c>
      <c r="T3709" s="15">
        <f>(((Kickstarter!J3709/60)/60)/24)+DATE(1970,1,1)</f>
        <v>42552.048356481479</v>
      </c>
      <c r="U3709" s="15">
        <f>(((Kickstarter!I3709/60)/60)/24)+DATE(1970,1,1)</f>
        <v>42573.226388888885</v>
      </c>
      <c r="V3709">
        <f>YEAR(T3709)</f>
        <v>2016</v>
      </c>
      <c r="W3709">
        <f>YEAR(U3709)</f>
        <v>2016</v>
      </c>
    </row>
    <row r="3710" spans="1:23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5">
        <f t="shared" si="57"/>
        <v>41810.142199074078</v>
      </c>
      <c r="L3710" t="b">
        <v>0</v>
      </c>
      <c r="M3710">
        <v>39</v>
      </c>
      <c r="N3710" t="b">
        <v>1</v>
      </c>
      <c r="O3710" t="s">
        <v>8269</v>
      </c>
      <c r="P3710" s="13">
        <v>0</v>
      </c>
      <c r="Q3710">
        <f>IFERROR(ROUND(Kickstarter!E3710/[1]Kickstarter!L3710,2),0)</f>
        <v>2100</v>
      </c>
      <c r="R3710" s="16" t="s">
        <v>8318</v>
      </c>
      <c r="S3710" s="16" t="s">
        <v>8331</v>
      </c>
      <c r="T3710" s="15">
        <f>(((Kickstarter!J3710/60)/60)/24)+DATE(1970,1,1)</f>
        <v>41810.142199074071</v>
      </c>
      <c r="U3710" s="15">
        <f>(((Kickstarter!I3710/60)/60)/24)+DATE(1970,1,1)</f>
        <v>41824.142199074071</v>
      </c>
      <c r="V3710">
        <f>YEAR(T3710)</f>
        <v>2014</v>
      </c>
      <c r="W3710">
        <f>YEAR(U3710)</f>
        <v>2014</v>
      </c>
    </row>
    <row r="3711" spans="1:23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5">
        <f t="shared" si="57"/>
        <v>41785.707708333335</v>
      </c>
      <c r="L3711" t="b">
        <v>0</v>
      </c>
      <c r="M3711">
        <v>35</v>
      </c>
      <c r="N3711" t="b">
        <v>1</v>
      </c>
      <c r="O3711" t="s">
        <v>8269</v>
      </c>
      <c r="P3711" s="13">
        <v>0</v>
      </c>
      <c r="Q3711">
        <f>IFERROR(ROUND(Kickstarter!E3711/[1]Kickstarter!L3711,2),0)</f>
        <v>270.63</v>
      </c>
      <c r="R3711" s="16" t="s">
        <v>8329</v>
      </c>
      <c r="S3711" s="16" t="s">
        <v>8328</v>
      </c>
      <c r="T3711" s="15">
        <f>(((Kickstarter!J3711/60)/60)/24)+DATE(1970,1,1)</f>
        <v>41785.707708333335</v>
      </c>
      <c r="U3711" s="15">
        <f>(((Kickstarter!I3711/60)/60)/24)+DATE(1970,1,1)</f>
        <v>41815.707708333335</v>
      </c>
      <c r="V3711">
        <f>YEAR(T3711)</f>
        <v>2014</v>
      </c>
      <c r="W3711">
        <f>YEAR(U3711)</f>
        <v>2014</v>
      </c>
    </row>
    <row r="3712" spans="1:23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5">
        <f t="shared" si="57"/>
        <v>42072.576249999998</v>
      </c>
      <c r="L3712" t="b">
        <v>0</v>
      </c>
      <c r="M3712">
        <v>27</v>
      </c>
      <c r="N3712" t="b">
        <v>1</v>
      </c>
      <c r="O3712" t="s">
        <v>8269</v>
      </c>
      <c r="P3712" s="13">
        <v>0</v>
      </c>
      <c r="Q3712">
        <f>IFERROR(ROUND(Kickstarter!E3712/[1]Kickstarter!L3712,2),0)</f>
        <v>122.33</v>
      </c>
      <c r="R3712" s="16" t="s">
        <v>8310</v>
      </c>
      <c r="S3712" s="16" t="s">
        <v>8311</v>
      </c>
      <c r="T3712" s="15">
        <f>(((Kickstarter!J3712/60)/60)/24)+DATE(1970,1,1)</f>
        <v>42072.576249999998</v>
      </c>
      <c r="U3712" s="15">
        <f>(((Kickstarter!I3712/60)/60)/24)+DATE(1970,1,1)</f>
        <v>42097.576249999998</v>
      </c>
      <c r="V3712">
        <f>YEAR(T3712)</f>
        <v>2015</v>
      </c>
      <c r="W3712">
        <f>YEAR(U3712)</f>
        <v>2015</v>
      </c>
    </row>
    <row r="3713" spans="1:23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5">
        <f t="shared" si="57"/>
        <v>41779.724224537036</v>
      </c>
      <c r="L3713" t="b">
        <v>0</v>
      </c>
      <c r="M3713">
        <v>21</v>
      </c>
      <c r="N3713" t="b">
        <v>1</v>
      </c>
      <c r="O3713" t="s">
        <v>8269</v>
      </c>
      <c r="P3713" s="13">
        <v>0</v>
      </c>
      <c r="Q3713">
        <f>IFERROR(ROUND(Kickstarter!E3713/[1]Kickstarter!L3713,2),0)</f>
        <v>21.11</v>
      </c>
      <c r="R3713" s="16" t="s">
        <v>8310</v>
      </c>
      <c r="S3713" s="16" t="s">
        <v>8311</v>
      </c>
      <c r="T3713" s="15">
        <f>(((Kickstarter!J3713/60)/60)/24)+DATE(1970,1,1)</f>
        <v>41779.724224537036</v>
      </c>
      <c r="U3713" s="15">
        <f>(((Kickstarter!I3713/60)/60)/24)+DATE(1970,1,1)</f>
        <v>41805.666666666664</v>
      </c>
      <c r="V3713">
        <f>YEAR(T3713)</f>
        <v>2014</v>
      </c>
      <c r="W3713">
        <f>YEAR(U3713)</f>
        <v>2014</v>
      </c>
    </row>
    <row r="3714" spans="1:23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5">
        <f t="shared" si="57"/>
        <v>42134.172071759254</v>
      </c>
      <c r="L3714" t="b">
        <v>0</v>
      </c>
      <c r="M3714">
        <v>104</v>
      </c>
      <c r="N3714" t="b">
        <v>1</v>
      </c>
      <c r="O3714" t="s">
        <v>8269</v>
      </c>
      <c r="P3714" s="13">
        <v>0</v>
      </c>
      <c r="Q3714">
        <f>IFERROR(ROUND(Kickstarter!E3714/[1]Kickstarter!L3714,2),0)</f>
        <v>1153</v>
      </c>
      <c r="R3714" s="16" t="s">
        <v>8329</v>
      </c>
      <c r="S3714" s="16" t="s">
        <v>8330</v>
      </c>
      <c r="T3714" s="15">
        <f>(((Kickstarter!J3714/60)/60)/24)+DATE(1970,1,1)</f>
        <v>42134.172071759262</v>
      </c>
      <c r="U3714" s="15">
        <f>(((Kickstarter!I3714/60)/60)/24)+DATE(1970,1,1)</f>
        <v>42155.290972222225</v>
      </c>
      <c r="V3714">
        <f>YEAR(T3714)</f>
        <v>2015</v>
      </c>
      <c r="W3714">
        <f>YEAR(U3714)</f>
        <v>2015</v>
      </c>
    </row>
    <row r="3715" spans="1:23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5">
        <f t="shared" ref="K3715:K3778" si="58">(J3715/86400) + DATE(1970,1,1)</f>
        <v>42505.738032407404</v>
      </c>
      <c r="L3715" t="b">
        <v>0</v>
      </c>
      <c r="M3715">
        <v>19</v>
      </c>
      <c r="N3715" t="b">
        <v>1</v>
      </c>
      <c r="O3715" t="s">
        <v>8269</v>
      </c>
      <c r="P3715" s="13">
        <v>0</v>
      </c>
      <c r="Q3715">
        <f>IFERROR(ROUND(Kickstarter!E3715/[1]Kickstarter!L3715,2),0)</f>
        <v>81.2</v>
      </c>
      <c r="R3715" s="16" t="s">
        <v>8329</v>
      </c>
      <c r="S3715" s="16" t="s">
        <v>8328</v>
      </c>
      <c r="T3715" s="15">
        <f>(((Kickstarter!J3715/60)/60)/24)+DATE(1970,1,1)</f>
        <v>42505.738032407404</v>
      </c>
      <c r="U3715" s="15">
        <f>(((Kickstarter!I3715/60)/60)/24)+DATE(1970,1,1)</f>
        <v>42525.738032407404</v>
      </c>
      <c r="V3715">
        <f>YEAR(T3715)</f>
        <v>2016</v>
      </c>
      <c r="W3715">
        <f>YEAR(U3715)</f>
        <v>2016</v>
      </c>
    </row>
    <row r="3716" spans="1:23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5">
        <f t="shared" si="58"/>
        <v>42118.556331018517</v>
      </c>
      <c r="L3716" t="b">
        <v>0</v>
      </c>
      <c r="M3716">
        <v>97</v>
      </c>
      <c r="N3716" t="b">
        <v>1</v>
      </c>
      <c r="O3716" t="s">
        <v>8269</v>
      </c>
      <c r="P3716" s="13">
        <v>0</v>
      </c>
      <c r="Q3716">
        <f>IFERROR(ROUND(Kickstarter!E3716/[1]Kickstarter!L3716,2),0)</f>
        <v>445</v>
      </c>
      <c r="R3716" s="16" t="s">
        <v>8310</v>
      </c>
      <c r="S3716" s="16" t="s">
        <v>8309</v>
      </c>
      <c r="T3716" s="15">
        <f>(((Kickstarter!J3716/60)/60)/24)+DATE(1970,1,1)</f>
        <v>42118.556331018524</v>
      </c>
      <c r="U3716" s="15">
        <f>(((Kickstarter!I3716/60)/60)/24)+DATE(1970,1,1)</f>
        <v>42150.165972222225</v>
      </c>
      <c r="V3716">
        <f>YEAR(T3716)</f>
        <v>2015</v>
      </c>
      <c r="W3716">
        <f>YEAR(U3716)</f>
        <v>2015</v>
      </c>
    </row>
    <row r="3717" spans="1:23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5">
        <f t="shared" si="58"/>
        <v>42036.995590277773</v>
      </c>
      <c r="L3717" t="b">
        <v>0</v>
      </c>
      <c r="M3717">
        <v>27</v>
      </c>
      <c r="N3717" t="b">
        <v>1</v>
      </c>
      <c r="O3717" t="s">
        <v>8269</v>
      </c>
      <c r="P3717" s="14">
        <v>215</v>
      </c>
      <c r="Q3717">
        <f>IFERROR(ROUND(Kickstarter!E3717/[1]Kickstarter!L3717,2),0)</f>
        <v>4.63</v>
      </c>
      <c r="R3717" s="16" t="s">
        <v>8315</v>
      </c>
      <c r="S3717" s="16" t="s">
        <v>8321</v>
      </c>
      <c r="T3717" s="15">
        <f>(((Kickstarter!J3717/60)/60)/24)+DATE(1970,1,1)</f>
        <v>42036.995590277773</v>
      </c>
      <c r="U3717" s="15">
        <f>(((Kickstarter!I3717/60)/60)/24)+DATE(1970,1,1)</f>
        <v>42094.536111111112</v>
      </c>
      <c r="V3717">
        <f>YEAR(T3717)</f>
        <v>2015</v>
      </c>
      <c r="W3717">
        <f>YEAR(U3717)</f>
        <v>2015</v>
      </c>
    </row>
    <row r="3718" spans="1:23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5">
        <f t="shared" si="58"/>
        <v>42360.887835648144</v>
      </c>
      <c r="L3718" t="b">
        <v>0</v>
      </c>
      <c r="M3718">
        <v>24</v>
      </c>
      <c r="N3718" t="b">
        <v>1</v>
      </c>
      <c r="O3718" t="s">
        <v>8269</v>
      </c>
      <c r="P3718" s="13">
        <v>1</v>
      </c>
      <c r="Q3718">
        <f>IFERROR(ROUND(Kickstarter!E3718/[1]Kickstarter!L3718,2),0)</f>
        <v>13.12</v>
      </c>
      <c r="R3718" s="16" t="s">
        <v>8315</v>
      </c>
      <c r="S3718" s="16" t="s">
        <v>8321</v>
      </c>
      <c r="T3718" s="15">
        <f>(((Kickstarter!J3718/60)/60)/24)+DATE(1970,1,1)</f>
        <v>42360.887835648144</v>
      </c>
      <c r="U3718" s="15">
        <f>(((Kickstarter!I3718/60)/60)/24)+DATE(1970,1,1)</f>
        <v>42390.887835648144</v>
      </c>
      <c r="V3718">
        <f>YEAR(T3718)</f>
        <v>2015</v>
      </c>
      <c r="W3718">
        <f>YEAR(U3718)</f>
        <v>2016</v>
      </c>
    </row>
    <row r="3719" spans="1:23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5">
        <f t="shared" si="58"/>
        <v>42102.866307870368</v>
      </c>
      <c r="L3719" t="b">
        <v>0</v>
      </c>
      <c r="M3719">
        <v>13</v>
      </c>
      <c r="N3719" t="b">
        <v>1</v>
      </c>
      <c r="O3719" t="s">
        <v>8269</v>
      </c>
      <c r="P3719" s="13">
        <v>1</v>
      </c>
      <c r="Q3719">
        <f>IFERROR(ROUND(Kickstarter!E3719/[1]Kickstarter!L3719,2),0)</f>
        <v>1007.5</v>
      </c>
      <c r="R3719" s="16" t="s">
        <v>8326</v>
      </c>
      <c r="S3719" s="16" t="s">
        <v>8325</v>
      </c>
      <c r="T3719" s="15">
        <f>(((Kickstarter!J3719/60)/60)/24)+DATE(1970,1,1)</f>
        <v>42102.866307870368</v>
      </c>
      <c r="U3719" s="15">
        <f>(((Kickstarter!I3719/60)/60)/24)+DATE(1970,1,1)</f>
        <v>42133.866307870368</v>
      </c>
      <c r="V3719">
        <f>YEAR(T3719)</f>
        <v>2015</v>
      </c>
      <c r="W3719">
        <f>YEAR(U3719)</f>
        <v>2015</v>
      </c>
    </row>
    <row r="3720" spans="1:23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5">
        <f t="shared" si="58"/>
        <v>42032.716145833328</v>
      </c>
      <c r="L3720" t="b">
        <v>0</v>
      </c>
      <c r="M3720">
        <v>46</v>
      </c>
      <c r="N3720" t="b">
        <v>1</v>
      </c>
      <c r="O3720" t="s">
        <v>8269</v>
      </c>
      <c r="P3720" s="13">
        <v>1</v>
      </c>
      <c r="Q3720">
        <f>IFERROR(ROUND(Kickstarter!E3720/[1]Kickstarter!L3720,2),0)</f>
        <v>7.43</v>
      </c>
      <c r="R3720" s="16" t="s">
        <v>8315</v>
      </c>
      <c r="S3720" s="16" t="s">
        <v>8321</v>
      </c>
      <c r="T3720" s="15">
        <f>(((Kickstarter!J3720/60)/60)/24)+DATE(1970,1,1)</f>
        <v>42032.716145833328</v>
      </c>
      <c r="U3720" s="15">
        <f>(((Kickstarter!I3720/60)/60)/24)+DATE(1970,1,1)</f>
        <v>42062.716145833328</v>
      </c>
      <c r="V3720">
        <f>YEAR(T3720)</f>
        <v>2015</v>
      </c>
      <c r="W3720">
        <f>YEAR(U3720)</f>
        <v>2015</v>
      </c>
    </row>
    <row r="3721" spans="1:23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5">
        <f t="shared" si="58"/>
        <v>42147.729930555557</v>
      </c>
      <c r="L3721" t="b">
        <v>0</v>
      </c>
      <c r="M3721">
        <v>4</v>
      </c>
      <c r="N3721" t="b">
        <v>1</v>
      </c>
      <c r="O3721" t="s">
        <v>8269</v>
      </c>
      <c r="P3721" s="13">
        <v>1</v>
      </c>
      <c r="Q3721">
        <f>IFERROR(ROUND(Kickstarter!E3721/[1]Kickstarter!L3721,2),0)</f>
        <v>1.21</v>
      </c>
      <c r="R3721" s="16" t="s">
        <v>8310</v>
      </c>
      <c r="S3721" s="16" t="s">
        <v>8311</v>
      </c>
      <c r="T3721" s="15">
        <f>(((Kickstarter!J3721/60)/60)/24)+DATE(1970,1,1)</f>
        <v>42147.729930555557</v>
      </c>
      <c r="U3721" s="15">
        <f>(((Kickstarter!I3721/60)/60)/24)+DATE(1970,1,1)</f>
        <v>42177.729930555557</v>
      </c>
      <c r="V3721">
        <f>YEAR(T3721)</f>
        <v>2015</v>
      </c>
      <c r="W3721">
        <f>YEAR(U3721)</f>
        <v>2015</v>
      </c>
    </row>
    <row r="3722" spans="1:23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5">
        <f t="shared" si="58"/>
        <v>42165.993125000001</v>
      </c>
      <c r="L3722" t="b">
        <v>0</v>
      </c>
      <c r="M3722">
        <v>40</v>
      </c>
      <c r="N3722" t="b">
        <v>1</v>
      </c>
      <c r="O3722" t="s">
        <v>8269</v>
      </c>
      <c r="P3722" s="13">
        <v>1</v>
      </c>
      <c r="Q3722">
        <f>IFERROR(ROUND(Kickstarter!E3722/[1]Kickstarter!L3722,2),0)</f>
        <v>15.4</v>
      </c>
      <c r="R3722" s="16" t="s">
        <v>8315</v>
      </c>
      <c r="S3722" s="16" t="s">
        <v>8321</v>
      </c>
      <c r="T3722" s="15">
        <f>(((Kickstarter!J3722/60)/60)/24)+DATE(1970,1,1)</f>
        <v>42165.993125000001</v>
      </c>
      <c r="U3722" s="15">
        <f>(((Kickstarter!I3722/60)/60)/24)+DATE(1970,1,1)</f>
        <v>42187.993125000001</v>
      </c>
      <c r="V3722">
        <f>YEAR(T3722)</f>
        <v>2015</v>
      </c>
      <c r="W3722">
        <f>YEAR(U3722)</f>
        <v>2015</v>
      </c>
    </row>
    <row r="3723" spans="1:23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5">
        <f t="shared" si="58"/>
        <v>41927.936157407406</v>
      </c>
      <c r="L3723" t="b">
        <v>0</v>
      </c>
      <c r="M3723">
        <v>44</v>
      </c>
      <c r="N3723" t="b">
        <v>1</v>
      </c>
      <c r="O3723" t="s">
        <v>8269</v>
      </c>
      <c r="P3723" s="13">
        <v>1</v>
      </c>
      <c r="Q3723">
        <f>IFERROR(ROUND(Kickstarter!E3723/[1]Kickstarter!L3723,2),0)</f>
        <v>14.16</v>
      </c>
      <c r="R3723" s="16" t="s">
        <v>8315</v>
      </c>
      <c r="S3723" s="16" t="s">
        <v>8321</v>
      </c>
      <c r="T3723" s="15">
        <f>(((Kickstarter!J3723/60)/60)/24)+DATE(1970,1,1)</f>
        <v>41927.936157407406</v>
      </c>
      <c r="U3723" s="15">
        <f>(((Kickstarter!I3723/60)/60)/24)+DATE(1970,1,1)</f>
        <v>41948.977824074071</v>
      </c>
      <c r="V3723">
        <f>YEAR(T3723)</f>
        <v>2014</v>
      </c>
      <c r="W3723">
        <f>YEAR(U3723)</f>
        <v>2014</v>
      </c>
    </row>
    <row r="3724" spans="1:23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5">
        <f t="shared" si="58"/>
        <v>42381.671840277777</v>
      </c>
      <c r="L3724" t="b">
        <v>0</v>
      </c>
      <c r="M3724">
        <v>35</v>
      </c>
      <c r="N3724" t="b">
        <v>1</v>
      </c>
      <c r="O3724" t="s">
        <v>8269</v>
      </c>
      <c r="P3724" s="13">
        <v>1</v>
      </c>
      <c r="Q3724">
        <f>IFERROR(ROUND(Kickstarter!E3724/[1]Kickstarter!L3724,2),0)</f>
        <v>5.16</v>
      </c>
      <c r="R3724" s="16" t="s">
        <v>8315</v>
      </c>
      <c r="S3724" s="16" t="s">
        <v>8321</v>
      </c>
      <c r="T3724" s="15">
        <f>(((Kickstarter!J3724/60)/60)/24)+DATE(1970,1,1)</f>
        <v>42381.671840277777</v>
      </c>
      <c r="U3724" s="15">
        <f>(((Kickstarter!I3724/60)/60)/24)+DATE(1970,1,1)</f>
        <v>42411.957638888889</v>
      </c>
      <c r="V3724">
        <f>YEAR(T3724)</f>
        <v>2016</v>
      </c>
      <c r="W3724">
        <f>YEAR(U3724)</f>
        <v>2016</v>
      </c>
    </row>
    <row r="3725" spans="1:23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5">
        <f t="shared" si="58"/>
        <v>41943.753032407403</v>
      </c>
      <c r="L3725" t="b">
        <v>0</v>
      </c>
      <c r="M3725">
        <v>63</v>
      </c>
      <c r="N3725" t="b">
        <v>1</v>
      </c>
      <c r="O3725" t="s">
        <v>8269</v>
      </c>
      <c r="P3725" s="13">
        <v>1</v>
      </c>
      <c r="Q3725">
        <f>IFERROR(ROUND(Kickstarter!E3725/[1]Kickstarter!L3725,2),0)</f>
        <v>99.83</v>
      </c>
      <c r="R3725" s="16" t="s">
        <v>8315</v>
      </c>
      <c r="S3725" s="16" t="s">
        <v>8321</v>
      </c>
      <c r="T3725" s="15">
        <f>(((Kickstarter!J3725/60)/60)/24)+DATE(1970,1,1)</f>
        <v>41943.753032407411</v>
      </c>
      <c r="U3725" s="15">
        <f>(((Kickstarter!I3725/60)/60)/24)+DATE(1970,1,1)</f>
        <v>41973.794699074075</v>
      </c>
      <c r="V3725">
        <f>YEAR(T3725)</f>
        <v>2014</v>
      </c>
      <c r="W3725">
        <f>YEAR(U3725)</f>
        <v>2014</v>
      </c>
    </row>
    <row r="3726" spans="1:23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5">
        <f t="shared" si="58"/>
        <v>42465.491435185184</v>
      </c>
      <c r="L3726" t="b">
        <v>0</v>
      </c>
      <c r="M3726">
        <v>89</v>
      </c>
      <c r="N3726" t="b">
        <v>1</v>
      </c>
      <c r="O3726" t="s">
        <v>8269</v>
      </c>
      <c r="P3726" s="13">
        <v>1</v>
      </c>
      <c r="Q3726">
        <f>IFERROR(ROUND(Kickstarter!E3726/[1]Kickstarter!L3726,2),0)</f>
        <v>125.99</v>
      </c>
      <c r="R3726" s="16" t="s">
        <v>8315</v>
      </c>
      <c r="S3726" s="16" t="s">
        <v>8321</v>
      </c>
      <c r="T3726" s="15">
        <f>(((Kickstarter!J3726/60)/60)/24)+DATE(1970,1,1)</f>
        <v>42465.491435185191</v>
      </c>
      <c r="U3726" s="15">
        <f>(((Kickstarter!I3726/60)/60)/24)+DATE(1970,1,1)</f>
        <v>42494.958333333328</v>
      </c>
      <c r="V3726">
        <f>YEAR(T3726)</f>
        <v>2016</v>
      </c>
      <c r="W3726">
        <f>YEAR(U3726)</f>
        <v>2016</v>
      </c>
    </row>
    <row r="3727" spans="1:23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5">
        <f t="shared" si="58"/>
        <v>42401.945219907408</v>
      </c>
      <c r="L3727" t="b">
        <v>0</v>
      </c>
      <c r="M3727">
        <v>15</v>
      </c>
      <c r="N3727" t="b">
        <v>1</v>
      </c>
      <c r="O3727" t="s">
        <v>8269</v>
      </c>
      <c r="P3727" s="13">
        <v>1</v>
      </c>
      <c r="Q3727">
        <f>IFERROR(ROUND(Kickstarter!E3727/[1]Kickstarter!L3727,2),0)</f>
        <v>11.21</v>
      </c>
      <c r="R3727" s="16" t="s">
        <v>8308</v>
      </c>
      <c r="S3727" s="16" t="s">
        <v>8316</v>
      </c>
      <c r="T3727" s="15">
        <f>(((Kickstarter!J3727/60)/60)/24)+DATE(1970,1,1)</f>
        <v>42401.945219907408</v>
      </c>
      <c r="U3727" s="15">
        <f>(((Kickstarter!I3727/60)/60)/24)+DATE(1970,1,1)</f>
        <v>42418.895833333328</v>
      </c>
      <c r="V3727">
        <f>YEAR(T3727)</f>
        <v>2016</v>
      </c>
      <c r="W3727">
        <f>YEAR(U3727)</f>
        <v>2016</v>
      </c>
    </row>
    <row r="3728" spans="1:23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5">
        <f t="shared" si="58"/>
        <v>42462.140868055554</v>
      </c>
      <c r="L3728" t="b">
        <v>0</v>
      </c>
      <c r="M3728">
        <v>46</v>
      </c>
      <c r="N3728" t="b">
        <v>1</v>
      </c>
      <c r="O3728" t="s">
        <v>8269</v>
      </c>
      <c r="P3728" s="13">
        <v>1</v>
      </c>
      <c r="Q3728">
        <f>IFERROR(ROUND(Kickstarter!E3728/[1]Kickstarter!L3728,2),0)</f>
        <v>62.59</v>
      </c>
      <c r="R3728" s="16" t="s">
        <v>8310</v>
      </c>
      <c r="S3728" s="16" t="s">
        <v>8319</v>
      </c>
      <c r="T3728" s="15">
        <f>(((Kickstarter!J3728/60)/60)/24)+DATE(1970,1,1)</f>
        <v>42462.140868055561</v>
      </c>
      <c r="U3728" s="15">
        <f>(((Kickstarter!I3728/60)/60)/24)+DATE(1970,1,1)</f>
        <v>42489.875</v>
      </c>
      <c r="V3728">
        <f>YEAR(T3728)</f>
        <v>2016</v>
      </c>
      <c r="W3728">
        <f>YEAR(U3728)</f>
        <v>2016</v>
      </c>
    </row>
    <row r="3729" spans="1:23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5">
        <f t="shared" si="58"/>
        <v>42632.348310185189</v>
      </c>
      <c r="L3729" t="b">
        <v>0</v>
      </c>
      <c r="M3729">
        <v>33</v>
      </c>
      <c r="N3729" t="b">
        <v>1</v>
      </c>
      <c r="O3729" t="s">
        <v>8269</v>
      </c>
      <c r="P3729" s="13">
        <v>1</v>
      </c>
      <c r="Q3729">
        <f>IFERROR(ROUND(Kickstarter!E3729/[1]Kickstarter!L3729,2),0)</f>
        <v>2015</v>
      </c>
      <c r="R3729" s="16" t="s">
        <v>8318</v>
      </c>
      <c r="S3729" s="16" t="s">
        <v>8317</v>
      </c>
      <c r="T3729" s="15">
        <f>(((Kickstarter!J3729/60)/60)/24)+DATE(1970,1,1)</f>
        <v>42632.348310185189</v>
      </c>
      <c r="U3729" s="15">
        <f>(((Kickstarter!I3729/60)/60)/24)+DATE(1970,1,1)</f>
        <v>42663.204861111109</v>
      </c>
      <c r="V3729">
        <f>YEAR(T3729)</f>
        <v>2016</v>
      </c>
      <c r="W3729">
        <f>YEAR(U3729)</f>
        <v>2016</v>
      </c>
    </row>
    <row r="3730" spans="1:23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5">
        <f t="shared" si="58"/>
        <v>42205.171018518522</v>
      </c>
      <c r="L3730" t="b">
        <v>0</v>
      </c>
      <c r="M3730">
        <v>31</v>
      </c>
      <c r="N3730" t="b">
        <v>0</v>
      </c>
      <c r="O3730" t="s">
        <v>8269</v>
      </c>
      <c r="P3730" s="13">
        <v>1</v>
      </c>
      <c r="Q3730">
        <f>IFERROR(ROUND(Kickstarter!E3730/[1]Kickstarter!L3730,2),0)</f>
        <v>931</v>
      </c>
      <c r="R3730" s="16" t="s">
        <v>8310</v>
      </c>
      <c r="S3730" s="16" t="s">
        <v>8311</v>
      </c>
      <c r="T3730" s="15">
        <f>(((Kickstarter!J3730/60)/60)/24)+DATE(1970,1,1)</f>
        <v>42205.171018518522</v>
      </c>
      <c r="U3730" s="15">
        <f>(((Kickstarter!I3730/60)/60)/24)+DATE(1970,1,1)</f>
        <v>42235.171018518522</v>
      </c>
      <c r="V3730">
        <f>YEAR(T3730)</f>
        <v>2015</v>
      </c>
      <c r="W3730">
        <f>YEAR(U3730)</f>
        <v>2015</v>
      </c>
    </row>
    <row r="3731" spans="1:23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5">
        <f t="shared" si="58"/>
        <v>42041.205000000002</v>
      </c>
      <c r="L3731" t="b">
        <v>0</v>
      </c>
      <c r="M3731">
        <v>5</v>
      </c>
      <c r="N3731" t="b">
        <v>0</v>
      </c>
      <c r="O3731" t="s">
        <v>8269</v>
      </c>
      <c r="P3731" s="13">
        <v>1</v>
      </c>
      <c r="Q3731">
        <f>IFERROR(ROUND(Kickstarter!E3731/[1]Kickstarter!L3731,2),0)</f>
        <v>90.5</v>
      </c>
      <c r="R3731" s="16" t="s">
        <v>8315</v>
      </c>
      <c r="S3731" s="16" t="s">
        <v>8321</v>
      </c>
      <c r="T3731" s="15">
        <f>(((Kickstarter!J3731/60)/60)/24)+DATE(1970,1,1)</f>
        <v>42041.205000000002</v>
      </c>
      <c r="U3731" s="15">
        <f>(((Kickstarter!I3731/60)/60)/24)+DATE(1970,1,1)</f>
        <v>42086.16333333333</v>
      </c>
      <c r="V3731">
        <f>YEAR(T3731)</f>
        <v>2015</v>
      </c>
      <c r="W3731">
        <f>YEAR(U3731)</f>
        <v>2015</v>
      </c>
    </row>
    <row r="3732" spans="1:23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5">
        <f t="shared" si="58"/>
        <v>42203.677766203706</v>
      </c>
      <c r="L3732" t="b">
        <v>0</v>
      </c>
      <c r="M3732">
        <v>1</v>
      </c>
      <c r="N3732" t="b">
        <v>0</v>
      </c>
      <c r="O3732" t="s">
        <v>8269</v>
      </c>
      <c r="P3732" s="13">
        <v>1</v>
      </c>
      <c r="Q3732">
        <f>IFERROR(ROUND(Kickstarter!E3732/[1]Kickstarter!L3732,2),0)</f>
        <v>9.09</v>
      </c>
      <c r="R3732" s="16" t="s">
        <v>8310</v>
      </c>
      <c r="S3732" s="16" t="s">
        <v>8311</v>
      </c>
      <c r="T3732" s="15">
        <f>(((Kickstarter!J3732/60)/60)/24)+DATE(1970,1,1)</f>
        <v>42203.677766203706</v>
      </c>
      <c r="U3732" s="15">
        <f>(((Kickstarter!I3732/60)/60)/24)+DATE(1970,1,1)</f>
        <v>42233.677766203706</v>
      </c>
      <c r="V3732">
        <f>YEAR(T3732)</f>
        <v>2015</v>
      </c>
      <c r="W3732">
        <f>YEAR(U3732)</f>
        <v>2015</v>
      </c>
    </row>
    <row r="3733" spans="1:23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5">
        <f t="shared" si="58"/>
        <v>41983.752847222218</v>
      </c>
      <c r="L3733" t="b">
        <v>0</v>
      </c>
      <c r="M3733">
        <v>12</v>
      </c>
      <c r="N3733" t="b">
        <v>0</v>
      </c>
      <c r="O3733" t="s">
        <v>8269</v>
      </c>
      <c r="P3733" s="13">
        <v>0</v>
      </c>
      <c r="Q3733">
        <f>IFERROR(ROUND(Kickstarter!E3733/[1]Kickstarter!L3733,2),0)</f>
        <v>0.41</v>
      </c>
      <c r="R3733" s="16" t="s">
        <v>8315</v>
      </c>
      <c r="S3733" s="16" t="s">
        <v>8314</v>
      </c>
      <c r="T3733" s="15">
        <f>(((Kickstarter!J3733/60)/60)/24)+DATE(1970,1,1)</f>
        <v>41983.752847222218</v>
      </c>
      <c r="U3733" s="15">
        <f>(((Kickstarter!I3733/60)/60)/24)+DATE(1970,1,1)</f>
        <v>42014.140972222223</v>
      </c>
      <c r="V3733">
        <f>YEAR(T3733)</f>
        <v>2014</v>
      </c>
      <c r="W3733">
        <f>YEAR(U3733)</f>
        <v>2015</v>
      </c>
    </row>
    <row r="3734" spans="1:23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5">
        <f t="shared" si="58"/>
        <v>41968.677465277782</v>
      </c>
      <c r="L3734" t="b">
        <v>0</v>
      </c>
      <c r="M3734">
        <v>4</v>
      </c>
      <c r="N3734" t="b">
        <v>0</v>
      </c>
      <c r="O3734" t="s">
        <v>8269</v>
      </c>
      <c r="P3734" s="13">
        <v>0</v>
      </c>
      <c r="Q3734">
        <f>IFERROR(ROUND(Kickstarter!E3734/[1]Kickstarter!L3734,2),0)</f>
        <v>1.31</v>
      </c>
      <c r="R3734" s="16" t="s">
        <v>8315</v>
      </c>
      <c r="S3734" s="16" t="s">
        <v>8321</v>
      </c>
      <c r="T3734" s="15">
        <f>(((Kickstarter!J3734/60)/60)/24)+DATE(1970,1,1)</f>
        <v>41968.677465277782</v>
      </c>
      <c r="U3734" s="15">
        <f>(((Kickstarter!I3734/60)/60)/24)+DATE(1970,1,1)</f>
        <v>42028.5</v>
      </c>
      <c r="V3734">
        <f>YEAR(T3734)</f>
        <v>2014</v>
      </c>
      <c r="W3734">
        <f>YEAR(U3734)</f>
        <v>2015</v>
      </c>
    </row>
    <row r="3735" spans="1:23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5">
        <f t="shared" si="58"/>
        <v>42103.024398148147</v>
      </c>
      <c r="L3735" t="b">
        <v>0</v>
      </c>
      <c r="M3735">
        <v>0</v>
      </c>
      <c r="N3735" t="b">
        <v>0</v>
      </c>
      <c r="O3735" t="s">
        <v>8269</v>
      </c>
      <c r="P3735" s="13">
        <v>0</v>
      </c>
      <c r="Q3735">
        <f>IFERROR(ROUND(Kickstarter!E3735/[1]Kickstarter!L3735,2),0)</f>
        <v>0</v>
      </c>
      <c r="R3735" s="16" t="s">
        <v>8315</v>
      </c>
      <c r="S3735" s="16" t="s">
        <v>8321</v>
      </c>
      <c r="T3735" s="15">
        <f>(((Kickstarter!J3735/60)/60)/24)+DATE(1970,1,1)</f>
        <v>42103.024398148147</v>
      </c>
      <c r="U3735" s="15">
        <f>(((Kickstarter!I3735/60)/60)/24)+DATE(1970,1,1)</f>
        <v>42112.9375</v>
      </c>
      <c r="V3735">
        <f>YEAR(T3735)</f>
        <v>2015</v>
      </c>
      <c r="W3735">
        <f>YEAR(U3735)</f>
        <v>2015</v>
      </c>
    </row>
    <row r="3736" spans="1:23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5">
        <f t="shared" si="58"/>
        <v>42089.901574074072</v>
      </c>
      <c r="L3736" t="b">
        <v>0</v>
      </c>
      <c r="M3736">
        <v>7</v>
      </c>
      <c r="N3736" t="b">
        <v>0</v>
      </c>
      <c r="O3736" t="s">
        <v>8269</v>
      </c>
      <c r="P3736" s="13">
        <v>0</v>
      </c>
      <c r="Q3736">
        <f>IFERROR(ROUND(Kickstarter!E3736/[1]Kickstarter!L3736,2),0)</f>
        <v>1.46</v>
      </c>
      <c r="R3736" s="16" t="s">
        <v>8326</v>
      </c>
      <c r="S3736" s="16" t="s">
        <v>8325</v>
      </c>
      <c r="T3736" s="15">
        <f>(((Kickstarter!J3736/60)/60)/24)+DATE(1970,1,1)</f>
        <v>42089.901574074072</v>
      </c>
      <c r="U3736" s="15">
        <f>(((Kickstarter!I3736/60)/60)/24)+DATE(1970,1,1)</f>
        <v>42149.901574074072</v>
      </c>
      <c r="V3736">
        <f>YEAR(T3736)</f>
        <v>2015</v>
      </c>
      <c r="W3736">
        <f>YEAR(U3736)</f>
        <v>2015</v>
      </c>
    </row>
    <row r="3737" spans="1:23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5">
        <f t="shared" si="58"/>
        <v>42122.693159722221</v>
      </c>
      <c r="L3737" t="b">
        <v>0</v>
      </c>
      <c r="M3737">
        <v>2</v>
      </c>
      <c r="N3737" t="b">
        <v>0</v>
      </c>
      <c r="O3737" t="s">
        <v>8269</v>
      </c>
      <c r="P3737" s="13">
        <v>0</v>
      </c>
      <c r="Q3737">
        <f>IFERROR(ROUND(Kickstarter!E3737/[1]Kickstarter!L3737,2),0)</f>
        <v>0.28999999999999998</v>
      </c>
      <c r="R3737" s="16" t="s">
        <v>8315</v>
      </c>
      <c r="S3737" s="16" t="s">
        <v>8314</v>
      </c>
      <c r="T3737" s="15">
        <f>(((Kickstarter!J3737/60)/60)/24)+DATE(1970,1,1)</f>
        <v>42122.693159722221</v>
      </c>
      <c r="U3737" s="15">
        <f>(((Kickstarter!I3737/60)/60)/24)+DATE(1970,1,1)</f>
        <v>42152.693159722221</v>
      </c>
      <c r="V3737">
        <f>YEAR(T3737)</f>
        <v>2015</v>
      </c>
      <c r="W3737">
        <f>YEAR(U3737)</f>
        <v>2015</v>
      </c>
    </row>
    <row r="3738" spans="1:23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5">
        <f t="shared" si="58"/>
        <v>42048.711724537032</v>
      </c>
      <c r="L3738" t="b">
        <v>0</v>
      </c>
      <c r="M3738">
        <v>1</v>
      </c>
      <c r="N3738" t="b">
        <v>0</v>
      </c>
      <c r="O3738" t="s">
        <v>8269</v>
      </c>
      <c r="P3738" s="13">
        <v>0</v>
      </c>
      <c r="Q3738">
        <f>IFERROR(ROUND(Kickstarter!E3738/[1]Kickstarter!L3738,2),0)</f>
        <v>0.63</v>
      </c>
      <c r="R3738" s="16" t="s">
        <v>8315</v>
      </c>
      <c r="S3738" s="16" t="s">
        <v>8321</v>
      </c>
      <c r="T3738" s="15">
        <f>(((Kickstarter!J3738/60)/60)/24)+DATE(1970,1,1)</f>
        <v>42048.711724537032</v>
      </c>
      <c r="U3738" s="15">
        <f>(((Kickstarter!I3738/60)/60)/24)+DATE(1970,1,1)</f>
        <v>42086.75</v>
      </c>
      <c r="V3738">
        <f>YEAR(T3738)</f>
        <v>2015</v>
      </c>
      <c r="W3738">
        <f>YEAR(U3738)</f>
        <v>2015</v>
      </c>
    </row>
    <row r="3739" spans="1:23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5">
        <f t="shared" si="58"/>
        <v>42297.691006944442</v>
      </c>
      <c r="L3739" t="b">
        <v>0</v>
      </c>
      <c r="M3739">
        <v>4</v>
      </c>
      <c r="N3739" t="b">
        <v>0</v>
      </c>
      <c r="O3739" t="s">
        <v>8269</v>
      </c>
      <c r="P3739" s="13">
        <v>0</v>
      </c>
      <c r="Q3739">
        <f>IFERROR(ROUND(Kickstarter!E3739/[1]Kickstarter!L3739,2),0)</f>
        <v>4.05</v>
      </c>
      <c r="R3739" s="16" t="s">
        <v>8315</v>
      </c>
      <c r="S3739" s="16" t="s">
        <v>8321</v>
      </c>
      <c r="T3739" s="15">
        <f>(((Kickstarter!J3739/60)/60)/24)+DATE(1970,1,1)</f>
        <v>42297.691006944442</v>
      </c>
      <c r="U3739" s="15">
        <f>(((Kickstarter!I3739/60)/60)/24)+DATE(1970,1,1)</f>
        <v>42320.290972222225</v>
      </c>
      <c r="V3739">
        <f>YEAR(T3739)</f>
        <v>2015</v>
      </c>
      <c r="W3739">
        <f>YEAR(U3739)</f>
        <v>2015</v>
      </c>
    </row>
    <row r="3740" spans="1:23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5">
        <f t="shared" si="58"/>
        <v>41813.938715277778</v>
      </c>
      <c r="L3740" t="b">
        <v>0</v>
      </c>
      <c r="M3740">
        <v>6</v>
      </c>
      <c r="N3740" t="b">
        <v>0</v>
      </c>
      <c r="O3740" t="s">
        <v>8269</v>
      </c>
      <c r="P3740" s="13">
        <v>0</v>
      </c>
      <c r="Q3740">
        <f>IFERROR(ROUND(Kickstarter!E3740/[1]Kickstarter!L3740,2),0)</f>
        <v>5.19</v>
      </c>
      <c r="R3740" s="16" t="s">
        <v>8324</v>
      </c>
      <c r="S3740" s="16" t="s">
        <v>8323</v>
      </c>
      <c r="T3740" s="15">
        <f>(((Kickstarter!J3740/60)/60)/24)+DATE(1970,1,1)</f>
        <v>41813.938715277778</v>
      </c>
      <c r="U3740" s="15">
        <f>(((Kickstarter!I3740/60)/60)/24)+DATE(1970,1,1)</f>
        <v>41835.916666666664</v>
      </c>
      <c r="V3740">
        <f>YEAR(T3740)</f>
        <v>2014</v>
      </c>
      <c r="W3740">
        <f>YEAR(U3740)</f>
        <v>2014</v>
      </c>
    </row>
    <row r="3741" spans="1:23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5">
        <f t="shared" si="58"/>
        <v>42548.449861111112</v>
      </c>
      <c r="L3741" t="b">
        <v>0</v>
      </c>
      <c r="M3741">
        <v>8</v>
      </c>
      <c r="N3741" t="b">
        <v>0</v>
      </c>
      <c r="O3741" t="s">
        <v>8269</v>
      </c>
      <c r="P3741" s="13">
        <v>0</v>
      </c>
      <c r="Q3741">
        <f>IFERROR(ROUND(Kickstarter!E3741/[1]Kickstarter!L3741,2),0)</f>
        <v>73.180000000000007</v>
      </c>
      <c r="R3741" s="16" t="s">
        <v>8315</v>
      </c>
      <c r="S3741" s="16" t="s">
        <v>8321</v>
      </c>
      <c r="T3741" s="15">
        <f>(((Kickstarter!J3741/60)/60)/24)+DATE(1970,1,1)</f>
        <v>42548.449861111112</v>
      </c>
      <c r="U3741" s="15">
        <f>(((Kickstarter!I3741/60)/60)/24)+DATE(1970,1,1)</f>
        <v>42568.449861111112</v>
      </c>
      <c r="V3741">
        <f>YEAR(T3741)</f>
        <v>2016</v>
      </c>
      <c r="W3741">
        <f>YEAR(U3741)</f>
        <v>2016</v>
      </c>
    </row>
    <row r="3742" spans="1:23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5">
        <f t="shared" si="58"/>
        <v>41833.089756944442</v>
      </c>
      <c r="L3742" t="b">
        <v>0</v>
      </c>
      <c r="M3742">
        <v>14</v>
      </c>
      <c r="N3742" t="b">
        <v>0</v>
      </c>
      <c r="O3742" t="s">
        <v>8269</v>
      </c>
      <c r="P3742" s="13">
        <v>0</v>
      </c>
      <c r="Q3742">
        <f>IFERROR(ROUND(Kickstarter!E3742/[1]Kickstarter!L3742,2),0)</f>
        <v>35.799999999999997</v>
      </c>
      <c r="R3742" s="16" t="s">
        <v>8315</v>
      </c>
      <c r="S3742" s="16" t="s">
        <v>8314</v>
      </c>
      <c r="T3742" s="15">
        <f>(((Kickstarter!J3742/60)/60)/24)+DATE(1970,1,1)</f>
        <v>41833.089756944442</v>
      </c>
      <c r="U3742" s="15">
        <f>(((Kickstarter!I3742/60)/60)/24)+DATE(1970,1,1)</f>
        <v>41863.079143518517</v>
      </c>
      <c r="V3742">
        <f>YEAR(T3742)</f>
        <v>2014</v>
      </c>
      <c r="W3742">
        <f>YEAR(U3742)</f>
        <v>2014</v>
      </c>
    </row>
    <row r="3743" spans="1:23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5">
        <f t="shared" si="58"/>
        <v>42325.920717592591</v>
      </c>
      <c r="L3743" t="b">
        <v>0</v>
      </c>
      <c r="M3743">
        <v>0</v>
      </c>
      <c r="N3743" t="b">
        <v>0</v>
      </c>
      <c r="O3743" t="s">
        <v>8269</v>
      </c>
      <c r="P3743" s="13">
        <v>0</v>
      </c>
      <c r="Q3743">
        <f>IFERROR(ROUND(Kickstarter!E3743/[1]Kickstarter!L3743,2),0)</f>
        <v>0</v>
      </c>
      <c r="R3743" s="16" t="s">
        <v>8315</v>
      </c>
      <c r="S3743" s="16" t="s">
        <v>8321</v>
      </c>
      <c r="T3743" s="15">
        <f>(((Kickstarter!J3743/60)/60)/24)+DATE(1970,1,1)</f>
        <v>42325.920717592591</v>
      </c>
      <c r="U3743" s="15">
        <f>(((Kickstarter!I3743/60)/60)/24)+DATE(1970,1,1)</f>
        <v>42355.920717592591</v>
      </c>
      <c r="V3743">
        <f>YEAR(T3743)</f>
        <v>2015</v>
      </c>
      <c r="W3743">
        <f>YEAR(U3743)</f>
        <v>2015</v>
      </c>
    </row>
    <row r="3744" spans="1:23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5">
        <f t="shared" si="58"/>
        <v>41858.214629629627</v>
      </c>
      <c r="L3744" t="b">
        <v>0</v>
      </c>
      <c r="M3744">
        <v>4</v>
      </c>
      <c r="N3744" t="b">
        <v>0</v>
      </c>
      <c r="O3744" t="s">
        <v>8269</v>
      </c>
      <c r="P3744" s="13">
        <v>0</v>
      </c>
      <c r="Q3744">
        <f>IFERROR(ROUND(Kickstarter!E3744/[1]Kickstarter!L3744,2),0)</f>
        <v>4</v>
      </c>
      <c r="R3744" s="16" t="s">
        <v>8315</v>
      </c>
      <c r="S3744" s="16" t="s">
        <v>8320</v>
      </c>
      <c r="T3744" s="15">
        <f>(((Kickstarter!J3744/60)/60)/24)+DATE(1970,1,1)</f>
        <v>41858.214629629627</v>
      </c>
      <c r="U3744" s="15">
        <f>(((Kickstarter!I3744/60)/60)/24)+DATE(1970,1,1)</f>
        <v>41888.214629629627</v>
      </c>
      <c r="V3744">
        <f>YEAR(T3744)</f>
        <v>2014</v>
      </c>
      <c r="W3744">
        <f>YEAR(U3744)</f>
        <v>2014</v>
      </c>
    </row>
    <row r="3745" spans="1:23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5">
        <f t="shared" si="58"/>
        <v>41793.710231481484</v>
      </c>
      <c r="L3745" t="b">
        <v>0</v>
      </c>
      <c r="M3745">
        <v>0</v>
      </c>
      <c r="N3745" t="b">
        <v>0</v>
      </c>
      <c r="O3745" t="s">
        <v>8269</v>
      </c>
      <c r="P3745" s="13">
        <v>0</v>
      </c>
      <c r="Q3745">
        <f>IFERROR(ROUND(Kickstarter!E3745/[1]Kickstarter!L3745,2),0)</f>
        <v>0</v>
      </c>
      <c r="R3745" s="16" t="s">
        <v>8315</v>
      </c>
      <c r="S3745" s="16" t="s">
        <v>8321</v>
      </c>
      <c r="T3745" s="15">
        <f>(((Kickstarter!J3745/60)/60)/24)+DATE(1970,1,1)</f>
        <v>41793.710231481484</v>
      </c>
      <c r="U3745" s="15">
        <f>(((Kickstarter!I3745/60)/60)/24)+DATE(1970,1,1)</f>
        <v>41823.710231481484</v>
      </c>
      <c r="V3745">
        <f>YEAR(T3745)</f>
        <v>2014</v>
      </c>
      <c r="W3745">
        <f>YEAR(U3745)</f>
        <v>2014</v>
      </c>
    </row>
    <row r="3746" spans="1:23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5">
        <f t="shared" si="58"/>
        <v>41793.814259259263</v>
      </c>
      <c r="L3746" t="b">
        <v>0</v>
      </c>
      <c r="M3746">
        <v>0</v>
      </c>
      <c r="N3746" t="b">
        <v>0</v>
      </c>
      <c r="O3746" t="s">
        <v>8269</v>
      </c>
      <c r="P3746" s="13">
        <v>0</v>
      </c>
      <c r="Q3746">
        <f>IFERROR(ROUND(Kickstarter!E3746/[1]Kickstarter!L3746,2),0)</f>
        <v>0</v>
      </c>
      <c r="R3746" s="16" t="s">
        <v>8310</v>
      </c>
      <c r="S3746" s="16" t="s">
        <v>8311</v>
      </c>
      <c r="T3746" s="15">
        <f>(((Kickstarter!J3746/60)/60)/24)+DATE(1970,1,1)</f>
        <v>41793.814259259263</v>
      </c>
      <c r="U3746" s="15">
        <f>(((Kickstarter!I3746/60)/60)/24)+DATE(1970,1,1)</f>
        <v>41825.165972222225</v>
      </c>
      <c r="V3746">
        <f>YEAR(T3746)</f>
        <v>2014</v>
      </c>
      <c r="W3746">
        <f>YEAR(U3746)</f>
        <v>2014</v>
      </c>
    </row>
    <row r="3747" spans="1:23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5">
        <f t="shared" si="58"/>
        <v>41831.697939814811</v>
      </c>
      <c r="L3747" t="b">
        <v>0</v>
      </c>
      <c r="M3747">
        <v>1</v>
      </c>
      <c r="N3747" t="b">
        <v>0</v>
      </c>
      <c r="O3747" t="s">
        <v>8269</v>
      </c>
      <c r="P3747" s="13">
        <v>0</v>
      </c>
      <c r="Q3747">
        <f>IFERROR(ROUND(Kickstarter!E3747/[1]Kickstarter!L3747,2),0)</f>
        <v>0.59</v>
      </c>
      <c r="R3747" s="16" t="s">
        <v>8310</v>
      </c>
      <c r="S3747" s="16" t="s">
        <v>8311</v>
      </c>
      <c r="T3747" s="15">
        <f>(((Kickstarter!J3747/60)/60)/24)+DATE(1970,1,1)</f>
        <v>41831.697939814818</v>
      </c>
      <c r="U3747" s="15">
        <f>(((Kickstarter!I3747/60)/60)/24)+DATE(1970,1,1)</f>
        <v>41861.697939814818</v>
      </c>
      <c r="V3747">
        <f>YEAR(T3747)</f>
        <v>2014</v>
      </c>
      <c r="W3747">
        <f>YEAR(U3747)</f>
        <v>2014</v>
      </c>
    </row>
    <row r="3748" spans="1:23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5">
        <f t="shared" si="58"/>
        <v>42621.389340277776</v>
      </c>
      <c r="L3748" t="b">
        <v>0</v>
      </c>
      <c r="M3748">
        <v>1</v>
      </c>
      <c r="N3748" t="b">
        <v>0</v>
      </c>
      <c r="O3748" t="s">
        <v>8269</v>
      </c>
      <c r="P3748" s="13">
        <v>0</v>
      </c>
      <c r="Q3748">
        <f>IFERROR(ROUND(Kickstarter!E3748/[1]Kickstarter!L3748,2),0)</f>
        <v>11.88</v>
      </c>
      <c r="R3748" s="16" t="s">
        <v>8310</v>
      </c>
      <c r="S3748" s="16" t="s">
        <v>8319</v>
      </c>
      <c r="T3748" s="15">
        <f>(((Kickstarter!J3748/60)/60)/24)+DATE(1970,1,1)</f>
        <v>42621.389340277776</v>
      </c>
      <c r="U3748" s="15">
        <f>(((Kickstarter!I3748/60)/60)/24)+DATE(1970,1,1)</f>
        <v>42651.389340277776</v>
      </c>
      <c r="V3748">
        <f>YEAR(T3748)</f>
        <v>2016</v>
      </c>
      <c r="W3748">
        <f>YEAR(U3748)</f>
        <v>2016</v>
      </c>
    </row>
    <row r="3749" spans="1:23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5">
        <f t="shared" si="58"/>
        <v>42164.299722222218</v>
      </c>
      <c r="L3749" t="b">
        <v>0</v>
      </c>
      <c r="M3749">
        <v>1</v>
      </c>
      <c r="N3749" t="b">
        <v>0</v>
      </c>
      <c r="O3749" t="s">
        <v>8269</v>
      </c>
      <c r="P3749" s="13">
        <v>0</v>
      </c>
      <c r="Q3749">
        <f>IFERROR(ROUND(Kickstarter!E3749/[1]Kickstarter!L3749,2),0)</f>
        <v>3.57</v>
      </c>
      <c r="R3749" s="16" t="s">
        <v>8315</v>
      </c>
      <c r="S3749" s="16" t="s">
        <v>8320</v>
      </c>
      <c r="T3749" s="15">
        <f>(((Kickstarter!J3749/60)/60)/24)+DATE(1970,1,1)</f>
        <v>42164.299722222218</v>
      </c>
      <c r="U3749" s="15">
        <f>(((Kickstarter!I3749/60)/60)/24)+DATE(1970,1,1)</f>
        <v>42190.957638888889</v>
      </c>
      <c r="V3749">
        <f>YEAR(T3749)</f>
        <v>2015</v>
      </c>
      <c r="W3749">
        <f>YEAR(U3749)</f>
        <v>2015</v>
      </c>
    </row>
    <row r="3750" spans="1:23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5">
        <f t="shared" si="58"/>
        <v>42395.706435185188</v>
      </c>
      <c r="L3750" t="b">
        <v>0</v>
      </c>
      <c r="M3750">
        <v>52</v>
      </c>
      <c r="N3750" t="b">
        <v>1</v>
      </c>
      <c r="O3750" t="s">
        <v>8303</v>
      </c>
      <c r="P3750" s="13">
        <v>0</v>
      </c>
      <c r="Q3750">
        <f>IFERROR(ROUND(Kickstarter!E3750/[1]Kickstarter!L3750,2),0)</f>
        <v>575.11</v>
      </c>
      <c r="R3750" s="16" t="s">
        <v>8315</v>
      </c>
      <c r="S3750" s="16" t="s">
        <v>8320</v>
      </c>
      <c r="T3750" s="15">
        <f>(((Kickstarter!J3750/60)/60)/24)+DATE(1970,1,1)</f>
        <v>42395.706435185188</v>
      </c>
      <c r="U3750" s="15">
        <f>(((Kickstarter!I3750/60)/60)/24)+DATE(1970,1,1)</f>
        <v>42416.249305555553</v>
      </c>
      <c r="V3750">
        <f>YEAR(T3750)</f>
        <v>2016</v>
      </c>
      <c r="W3750">
        <f>YEAR(U3750)</f>
        <v>2016</v>
      </c>
    </row>
    <row r="3751" spans="1:23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5">
        <f t="shared" si="58"/>
        <v>42458.127175925925</v>
      </c>
      <c r="L3751" t="b">
        <v>0</v>
      </c>
      <c r="M3751">
        <v>7</v>
      </c>
      <c r="N3751" t="b">
        <v>1</v>
      </c>
      <c r="O3751" t="s">
        <v>8303</v>
      </c>
      <c r="P3751" s="13">
        <v>0</v>
      </c>
      <c r="Q3751">
        <f>IFERROR(ROUND(Kickstarter!E3751/[1]Kickstarter!L3751,2),0)</f>
        <v>37.5</v>
      </c>
      <c r="R3751" s="16" t="s">
        <v>8315</v>
      </c>
      <c r="S3751" s="16" t="s">
        <v>8320</v>
      </c>
      <c r="T3751" s="15">
        <f>(((Kickstarter!J3751/60)/60)/24)+DATE(1970,1,1)</f>
        <v>42458.127175925925</v>
      </c>
      <c r="U3751" s="15">
        <f>(((Kickstarter!I3751/60)/60)/24)+DATE(1970,1,1)</f>
        <v>42489.165972222225</v>
      </c>
      <c r="V3751">
        <f>YEAR(T3751)</f>
        <v>2016</v>
      </c>
      <c r="W3751">
        <f>YEAR(U3751)</f>
        <v>2016</v>
      </c>
    </row>
    <row r="3752" spans="1:23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5">
        <f t="shared" si="58"/>
        <v>42016.981574074074</v>
      </c>
      <c r="L3752" t="b">
        <v>0</v>
      </c>
      <c r="M3752">
        <v>28</v>
      </c>
      <c r="N3752" t="b">
        <v>1</v>
      </c>
      <c r="O3752" t="s">
        <v>8303</v>
      </c>
      <c r="P3752" s="13">
        <v>0</v>
      </c>
      <c r="Q3752">
        <f>IFERROR(ROUND(Kickstarter!E3752/[1]Kickstarter!L3752,2),0)</f>
        <v>861</v>
      </c>
      <c r="R3752" s="16" t="s">
        <v>8315</v>
      </c>
      <c r="S3752" s="16" t="s">
        <v>8321</v>
      </c>
      <c r="T3752" s="15">
        <f>(((Kickstarter!J3752/60)/60)/24)+DATE(1970,1,1)</f>
        <v>42016.981574074074</v>
      </c>
      <c r="U3752" s="15">
        <f>(((Kickstarter!I3752/60)/60)/24)+DATE(1970,1,1)</f>
        <v>42045.332638888889</v>
      </c>
      <c r="V3752">
        <f>YEAR(T3752)</f>
        <v>2015</v>
      </c>
      <c r="W3752">
        <f>YEAR(U3752)</f>
        <v>2015</v>
      </c>
    </row>
    <row r="3753" spans="1:23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5">
        <f t="shared" si="58"/>
        <v>42403.035567129627</v>
      </c>
      <c r="L3753" t="b">
        <v>0</v>
      </c>
      <c r="M3753">
        <v>11</v>
      </c>
      <c r="N3753" t="b">
        <v>1</v>
      </c>
      <c r="O3753" t="s">
        <v>8303</v>
      </c>
      <c r="P3753" s="13">
        <v>0</v>
      </c>
      <c r="Q3753">
        <f>IFERROR(ROUND(Kickstarter!E3753/[1]Kickstarter!L3753,2),0)</f>
        <v>442</v>
      </c>
      <c r="R3753" s="16" t="s">
        <v>8310</v>
      </c>
      <c r="S3753" s="16" t="s">
        <v>8311</v>
      </c>
      <c r="T3753" s="15">
        <f>(((Kickstarter!J3753/60)/60)/24)+DATE(1970,1,1)</f>
        <v>42403.035567129627</v>
      </c>
      <c r="U3753" s="15">
        <f>(((Kickstarter!I3753/60)/60)/24)+DATE(1970,1,1)</f>
        <v>42462.993900462956</v>
      </c>
      <c r="V3753">
        <f>YEAR(T3753)</f>
        <v>2016</v>
      </c>
      <c r="W3753">
        <f>YEAR(U3753)</f>
        <v>2016</v>
      </c>
    </row>
    <row r="3754" spans="1:23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5">
        <f t="shared" si="58"/>
        <v>42619.802488425921</v>
      </c>
      <c r="L3754" t="b">
        <v>0</v>
      </c>
      <c r="M3754">
        <v>15</v>
      </c>
      <c r="N3754" t="b">
        <v>1</v>
      </c>
      <c r="O3754" t="s">
        <v>8303</v>
      </c>
      <c r="P3754" s="13">
        <v>0</v>
      </c>
      <c r="Q3754">
        <f>IFERROR(ROUND(Kickstarter!E3754/[1]Kickstarter!L3754,2),0)</f>
        <v>43.46</v>
      </c>
      <c r="R3754" s="16" t="s">
        <v>8315</v>
      </c>
      <c r="S3754" s="16" t="s">
        <v>8320</v>
      </c>
      <c r="T3754" s="15">
        <f>(((Kickstarter!J3754/60)/60)/24)+DATE(1970,1,1)</f>
        <v>42619.802488425921</v>
      </c>
      <c r="U3754" s="15">
        <f>(((Kickstarter!I3754/60)/60)/24)+DATE(1970,1,1)</f>
        <v>42659.875</v>
      </c>
      <c r="V3754">
        <f>YEAR(T3754)</f>
        <v>2016</v>
      </c>
      <c r="W3754">
        <f>YEAR(U3754)</f>
        <v>2016</v>
      </c>
    </row>
    <row r="3755" spans="1:23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5">
        <f t="shared" si="58"/>
        <v>42128.824074074073</v>
      </c>
      <c r="L3755" t="b">
        <v>0</v>
      </c>
      <c r="M3755">
        <v>30</v>
      </c>
      <c r="N3755" t="b">
        <v>1</v>
      </c>
      <c r="O3755" t="s">
        <v>8303</v>
      </c>
      <c r="P3755" s="13">
        <v>0</v>
      </c>
      <c r="Q3755">
        <f>IFERROR(ROUND(Kickstarter!E3755/[1]Kickstarter!L3755,2),0)</f>
        <v>645.88</v>
      </c>
      <c r="R3755" s="16" t="s">
        <v>8315</v>
      </c>
      <c r="S3755" s="16" t="s">
        <v>8320</v>
      </c>
      <c r="T3755" s="15">
        <f>(((Kickstarter!J3755/60)/60)/24)+DATE(1970,1,1)</f>
        <v>42128.824074074073</v>
      </c>
      <c r="U3755" s="15">
        <f>(((Kickstarter!I3755/60)/60)/24)+DATE(1970,1,1)</f>
        <v>42158</v>
      </c>
      <c r="V3755">
        <f>YEAR(T3755)</f>
        <v>2015</v>
      </c>
      <c r="W3755">
        <f>YEAR(U3755)</f>
        <v>2015</v>
      </c>
    </row>
    <row r="3756" spans="1:23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5">
        <f t="shared" si="58"/>
        <v>41808.881215277775</v>
      </c>
      <c r="L3756" t="b">
        <v>0</v>
      </c>
      <c r="M3756">
        <v>27</v>
      </c>
      <c r="N3756" t="b">
        <v>1</v>
      </c>
      <c r="O3756" t="s">
        <v>8303</v>
      </c>
      <c r="P3756" s="13">
        <v>0</v>
      </c>
      <c r="Q3756">
        <f>IFERROR(ROUND(Kickstarter!E3756/[1]Kickstarter!L3756,2),0)</f>
        <v>200</v>
      </c>
      <c r="R3756" s="16" t="s">
        <v>8310</v>
      </c>
      <c r="S3756" s="16" t="s">
        <v>8319</v>
      </c>
      <c r="T3756" s="15">
        <f>(((Kickstarter!J3756/60)/60)/24)+DATE(1970,1,1)</f>
        <v>41808.881215277775</v>
      </c>
      <c r="U3756" s="15">
        <f>(((Kickstarter!I3756/60)/60)/24)+DATE(1970,1,1)</f>
        <v>41846.207638888889</v>
      </c>
      <c r="V3756">
        <f>YEAR(T3756)</f>
        <v>2014</v>
      </c>
      <c r="W3756">
        <f>YEAR(U3756)</f>
        <v>2014</v>
      </c>
    </row>
    <row r="3757" spans="1:23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5">
        <f t="shared" si="58"/>
        <v>42445.866979166662</v>
      </c>
      <c r="L3757" t="b">
        <v>0</v>
      </c>
      <c r="M3757">
        <v>28</v>
      </c>
      <c r="N3757" t="b">
        <v>1</v>
      </c>
      <c r="O3757" t="s">
        <v>8303</v>
      </c>
      <c r="P3757" s="13">
        <v>0</v>
      </c>
      <c r="Q3757">
        <f>IFERROR(ROUND(Kickstarter!E3757/[1]Kickstarter!L3757,2),0)</f>
        <v>142.6</v>
      </c>
      <c r="R3757" s="16" t="s">
        <v>8315</v>
      </c>
      <c r="S3757" s="16" t="s">
        <v>8314</v>
      </c>
      <c r="T3757" s="15">
        <f>(((Kickstarter!J3757/60)/60)/24)+DATE(1970,1,1)</f>
        <v>42445.866979166662</v>
      </c>
      <c r="U3757" s="15">
        <f>(((Kickstarter!I3757/60)/60)/24)+DATE(1970,1,1)</f>
        <v>42475.866979166662</v>
      </c>
      <c r="V3757">
        <f>YEAR(T3757)</f>
        <v>2016</v>
      </c>
      <c r="W3757">
        <f>YEAR(U3757)</f>
        <v>2016</v>
      </c>
    </row>
    <row r="3758" spans="1:23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5">
        <f t="shared" si="58"/>
        <v>41771.814791666664</v>
      </c>
      <c r="L3758" t="b">
        <v>0</v>
      </c>
      <c r="M3758">
        <v>17</v>
      </c>
      <c r="N3758" t="b">
        <v>1</v>
      </c>
      <c r="O3758" t="s">
        <v>8303</v>
      </c>
      <c r="P3758" s="13">
        <v>0</v>
      </c>
      <c r="Q3758">
        <f>IFERROR(ROUND(Kickstarter!E3758/[1]Kickstarter!L3758,2),0)</f>
        <v>505.56</v>
      </c>
      <c r="R3758" s="16" t="s">
        <v>8318</v>
      </c>
      <c r="S3758" s="16" t="s">
        <v>8317</v>
      </c>
      <c r="T3758" s="15">
        <f>(((Kickstarter!J3758/60)/60)/24)+DATE(1970,1,1)</f>
        <v>41771.814791666664</v>
      </c>
      <c r="U3758" s="15">
        <f>(((Kickstarter!I3758/60)/60)/24)+DATE(1970,1,1)</f>
        <v>41801.814791666664</v>
      </c>
      <c r="V3758">
        <f>YEAR(T3758)</f>
        <v>2014</v>
      </c>
      <c r="W3758">
        <f>YEAR(U3758)</f>
        <v>2014</v>
      </c>
    </row>
    <row r="3759" spans="1:23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5">
        <f t="shared" si="58"/>
        <v>41954.850868055553</v>
      </c>
      <c r="L3759" t="b">
        <v>0</v>
      </c>
      <c r="M3759">
        <v>50</v>
      </c>
      <c r="N3759" t="b">
        <v>1</v>
      </c>
      <c r="O3759" t="s">
        <v>8303</v>
      </c>
      <c r="P3759" s="13">
        <v>0</v>
      </c>
      <c r="Q3759">
        <f>IFERROR(ROUND(Kickstarter!E3759/[1]Kickstarter!L3759,2),0)</f>
        <v>949.5</v>
      </c>
      <c r="R3759" s="16" t="s">
        <v>8315</v>
      </c>
      <c r="S3759" s="16" t="s">
        <v>8320</v>
      </c>
      <c r="T3759" s="15">
        <f>(((Kickstarter!J3759/60)/60)/24)+DATE(1970,1,1)</f>
        <v>41954.850868055553</v>
      </c>
      <c r="U3759" s="15">
        <f>(((Kickstarter!I3759/60)/60)/24)+DATE(1970,1,1)</f>
        <v>41974.850868055553</v>
      </c>
      <c r="V3759">
        <f>YEAR(T3759)</f>
        <v>2014</v>
      </c>
      <c r="W3759">
        <f>YEAR(U3759)</f>
        <v>2014</v>
      </c>
    </row>
    <row r="3760" spans="1:23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5">
        <f t="shared" si="58"/>
        <v>41747.471504629633</v>
      </c>
      <c r="L3760" t="b">
        <v>0</v>
      </c>
      <c r="M3760">
        <v>26</v>
      </c>
      <c r="N3760" t="b">
        <v>1</v>
      </c>
      <c r="O3760" t="s">
        <v>8303</v>
      </c>
      <c r="P3760" s="13">
        <v>0</v>
      </c>
      <c r="Q3760">
        <f>IFERROR(ROUND(Kickstarter!E3760/[1]Kickstarter!L3760,2),0)</f>
        <v>307</v>
      </c>
      <c r="R3760" s="16" t="s">
        <v>8315</v>
      </c>
      <c r="S3760" s="16" t="s">
        <v>8320</v>
      </c>
      <c r="T3760" s="15">
        <f>(((Kickstarter!J3760/60)/60)/24)+DATE(1970,1,1)</f>
        <v>41747.471504629626</v>
      </c>
      <c r="U3760" s="15">
        <f>(((Kickstarter!I3760/60)/60)/24)+DATE(1970,1,1)</f>
        <v>41778.208333333336</v>
      </c>
      <c r="V3760">
        <f>YEAR(T3760)</f>
        <v>2014</v>
      </c>
      <c r="W3760">
        <f>YEAR(U3760)</f>
        <v>2014</v>
      </c>
    </row>
    <row r="3761" spans="1:23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5">
        <f t="shared" si="58"/>
        <v>42182.108252314814</v>
      </c>
      <c r="L3761" t="b">
        <v>0</v>
      </c>
      <c r="M3761">
        <v>88</v>
      </c>
      <c r="N3761" t="b">
        <v>1</v>
      </c>
      <c r="O3761" t="s">
        <v>8303</v>
      </c>
      <c r="P3761" s="13">
        <v>0</v>
      </c>
      <c r="Q3761">
        <f>IFERROR(ROUND(Kickstarter!E3761/[1]Kickstarter!L3761,2),0)</f>
        <v>551.22</v>
      </c>
      <c r="R3761" s="16" t="s">
        <v>8326</v>
      </c>
      <c r="S3761" s="16" t="s">
        <v>8325</v>
      </c>
      <c r="T3761" s="15">
        <f>(((Kickstarter!J3761/60)/60)/24)+DATE(1970,1,1)</f>
        <v>42182.108252314814</v>
      </c>
      <c r="U3761" s="15">
        <f>(((Kickstarter!I3761/60)/60)/24)+DATE(1970,1,1)</f>
        <v>42242.108252314814</v>
      </c>
      <c r="V3761">
        <f>YEAR(T3761)</f>
        <v>2015</v>
      </c>
      <c r="W3761">
        <f>YEAR(U3761)</f>
        <v>2015</v>
      </c>
    </row>
    <row r="3762" spans="1:23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5">
        <f t="shared" si="58"/>
        <v>41739.525300925925</v>
      </c>
      <c r="L3762" t="b">
        <v>0</v>
      </c>
      <c r="M3762">
        <v>91</v>
      </c>
      <c r="N3762" t="b">
        <v>1</v>
      </c>
      <c r="O3762" t="s">
        <v>8303</v>
      </c>
      <c r="P3762" s="13">
        <v>0</v>
      </c>
      <c r="Q3762">
        <f>IFERROR(ROUND(Kickstarter!E3762/[1]Kickstarter!L3762,2),0)</f>
        <v>1683.59</v>
      </c>
      <c r="R3762" s="16" t="s">
        <v>8315</v>
      </c>
      <c r="S3762" s="16" t="s">
        <v>8320</v>
      </c>
      <c r="T3762" s="15">
        <f>(((Kickstarter!J3762/60)/60)/24)+DATE(1970,1,1)</f>
        <v>41739.525300925925</v>
      </c>
      <c r="U3762" s="15">
        <f>(((Kickstarter!I3762/60)/60)/24)+DATE(1970,1,1)</f>
        <v>41764.525300925925</v>
      </c>
      <c r="V3762">
        <f>YEAR(T3762)</f>
        <v>2014</v>
      </c>
      <c r="W3762">
        <f>YEAR(U3762)</f>
        <v>2014</v>
      </c>
    </row>
    <row r="3763" spans="1:23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5">
        <f t="shared" si="58"/>
        <v>42173.466863425929</v>
      </c>
      <c r="L3763" t="b">
        <v>0</v>
      </c>
      <c r="M3763">
        <v>3</v>
      </c>
      <c r="N3763" t="b">
        <v>1</v>
      </c>
      <c r="O3763" t="s">
        <v>8303</v>
      </c>
      <c r="P3763" s="13">
        <v>0</v>
      </c>
      <c r="Q3763">
        <f>IFERROR(ROUND(Kickstarter!E3763/[1]Kickstarter!L3763,2),0)</f>
        <v>500</v>
      </c>
      <c r="R3763" s="16" t="s">
        <v>8315</v>
      </c>
      <c r="S3763" s="16" t="s">
        <v>8321</v>
      </c>
      <c r="T3763" s="15">
        <f>(((Kickstarter!J3763/60)/60)/24)+DATE(1970,1,1)</f>
        <v>42173.466863425929</v>
      </c>
      <c r="U3763" s="15">
        <f>(((Kickstarter!I3763/60)/60)/24)+DATE(1970,1,1)</f>
        <v>42226.958333333328</v>
      </c>
      <c r="V3763">
        <f>YEAR(T3763)</f>
        <v>2015</v>
      </c>
      <c r="W3763">
        <f>YEAR(U3763)</f>
        <v>2015</v>
      </c>
    </row>
    <row r="3764" spans="1:23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5">
        <f t="shared" si="58"/>
        <v>42193.813530092593</v>
      </c>
      <c r="L3764" t="b">
        <v>0</v>
      </c>
      <c r="M3764">
        <v>28</v>
      </c>
      <c r="N3764" t="b">
        <v>1</v>
      </c>
      <c r="O3764" t="s">
        <v>8303</v>
      </c>
      <c r="P3764" s="13">
        <v>0</v>
      </c>
      <c r="Q3764">
        <f>IFERROR(ROUND(Kickstarter!E3764/[1]Kickstarter!L3764,2),0)</f>
        <v>1328</v>
      </c>
      <c r="R3764" s="16" t="s">
        <v>8326</v>
      </c>
      <c r="S3764" s="16" t="s">
        <v>8325</v>
      </c>
      <c r="T3764" s="15">
        <f>(((Kickstarter!J3764/60)/60)/24)+DATE(1970,1,1)</f>
        <v>42193.813530092593</v>
      </c>
      <c r="U3764" s="15">
        <f>(((Kickstarter!I3764/60)/60)/24)+DATE(1970,1,1)</f>
        <v>42218.813530092593</v>
      </c>
      <c r="V3764">
        <f>YEAR(T3764)</f>
        <v>2015</v>
      </c>
      <c r="W3764">
        <f>YEAR(U3764)</f>
        <v>2015</v>
      </c>
    </row>
    <row r="3765" spans="1:23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5">
        <f t="shared" si="58"/>
        <v>42065.750300925924</v>
      </c>
      <c r="L3765" t="b">
        <v>0</v>
      </c>
      <c r="M3765">
        <v>77</v>
      </c>
      <c r="N3765" t="b">
        <v>1</v>
      </c>
      <c r="O3765" t="s">
        <v>8303</v>
      </c>
      <c r="P3765" s="13">
        <v>0</v>
      </c>
      <c r="Q3765">
        <f>IFERROR(ROUND(Kickstarter!E3765/[1]Kickstarter!L3765,2),0)</f>
        <v>625</v>
      </c>
      <c r="R3765" s="16" t="s">
        <v>8308</v>
      </c>
      <c r="S3765" s="16" t="s">
        <v>8316</v>
      </c>
      <c r="T3765" s="15">
        <f>(((Kickstarter!J3765/60)/60)/24)+DATE(1970,1,1)</f>
        <v>42065.750300925924</v>
      </c>
      <c r="U3765" s="15">
        <f>(((Kickstarter!I3765/60)/60)/24)+DATE(1970,1,1)</f>
        <v>42095.708634259259</v>
      </c>
      <c r="V3765">
        <f>YEAR(T3765)</f>
        <v>2015</v>
      </c>
      <c r="W3765">
        <f>YEAR(U3765)</f>
        <v>2015</v>
      </c>
    </row>
    <row r="3766" spans="1:23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5">
        <f t="shared" si="58"/>
        <v>42499.842962962968</v>
      </c>
      <c r="L3766" t="b">
        <v>0</v>
      </c>
      <c r="M3766">
        <v>27</v>
      </c>
      <c r="N3766" t="b">
        <v>1</v>
      </c>
      <c r="O3766" t="s">
        <v>8303</v>
      </c>
      <c r="P3766" s="13">
        <v>0</v>
      </c>
      <c r="Q3766">
        <f>IFERROR(ROUND(Kickstarter!E3766/[1]Kickstarter!L3766,2),0)</f>
        <v>250</v>
      </c>
      <c r="R3766" s="16" t="s">
        <v>8315</v>
      </c>
      <c r="S3766" s="16" t="s">
        <v>8321</v>
      </c>
      <c r="T3766" s="15">
        <f>(((Kickstarter!J3766/60)/60)/24)+DATE(1970,1,1)</f>
        <v>42499.842962962968</v>
      </c>
      <c r="U3766" s="15">
        <f>(((Kickstarter!I3766/60)/60)/24)+DATE(1970,1,1)</f>
        <v>42519.024999999994</v>
      </c>
      <c r="V3766">
        <f>YEAR(T3766)</f>
        <v>2016</v>
      </c>
      <c r="W3766">
        <f>YEAR(U3766)</f>
        <v>2016</v>
      </c>
    </row>
    <row r="3767" spans="1:23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5">
        <f t="shared" si="58"/>
        <v>41820.776412037041</v>
      </c>
      <c r="L3767" t="b">
        <v>0</v>
      </c>
      <c r="M3767">
        <v>107</v>
      </c>
      <c r="N3767" t="b">
        <v>1</v>
      </c>
      <c r="O3767" t="s">
        <v>8303</v>
      </c>
      <c r="P3767" s="13">
        <v>0</v>
      </c>
      <c r="Q3767">
        <f>IFERROR(ROUND(Kickstarter!E3767/[1]Kickstarter!L3767,2),0)</f>
        <v>1985.5</v>
      </c>
      <c r="R3767" s="16" t="s">
        <v>8315</v>
      </c>
      <c r="S3767" s="16" t="s">
        <v>8321</v>
      </c>
      <c r="T3767" s="15">
        <f>(((Kickstarter!J3767/60)/60)/24)+DATE(1970,1,1)</f>
        <v>41820.776412037041</v>
      </c>
      <c r="U3767" s="15">
        <f>(((Kickstarter!I3767/60)/60)/24)+DATE(1970,1,1)</f>
        <v>41850.776412037041</v>
      </c>
      <c r="V3767">
        <f>YEAR(T3767)</f>
        <v>2014</v>
      </c>
      <c r="W3767">
        <f>YEAR(U3767)</f>
        <v>2014</v>
      </c>
    </row>
    <row r="3768" spans="1:23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5">
        <f t="shared" si="58"/>
        <v>41788.167187500003</v>
      </c>
      <c r="L3768" t="b">
        <v>0</v>
      </c>
      <c r="M3768">
        <v>96</v>
      </c>
      <c r="N3768" t="b">
        <v>1</v>
      </c>
      <c r="O3768" t="s">
        <v>8303</v>
      </c>
      <c r="P3768" s="13">
        <v>0</v>
      </c>
      <c r="Q3768">
        <f>IFERROR(ROUND(Kickstarter!E3768/[1]Kickstarter!L3768,2),0)</f>
        <v>2566.25</v>
      </c>
      <c r="R3768" s="16" t="s">
        <v>8326</v>
      </c>
      <c r="S3768" s="16" t="s">
        <v>8325</v>
      </c>
      <c r="T3768" s="15">
        <f>(((Kickstarter!J3768/60)/60)/24)+DATE(1970,1,1)</f>
        <v>41788.167187500003</v>
      </c>
      <c r="U3768" s="15">
        <f>(((Kickstarter!I3768/60)/60)/24)+DATE(1970,1,1)</f>
        <v>41823.167187500003</v>
      </c>
      <c r="V3768">
        <f>YEAR(T3768)</f>
        <v>2014</v>
      </c>
      <c r="W3768">
        <f>YEAR(U3768)</f>
        <v>2014</v>
      </c>
    </row>
    <row r="3769" spans="1:23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5">
        <f t="shared" si="58"/>
        <v>42050.019641203704</v>
      </c>
      <c r="L3769" t="b">
        <v>0</v>
      </c>
      <c r="M3769">
        <v>56</v>
      </c>
      <c r="N3769" t="b">
        <v>1</v>
      </c>
      <c r="O3769" t="s">
        <v>8303</v>
      </c>
      <c r="P3769" s="13">
        <v>0</v>
      </c>
      <c r="Q3769">
        <f>IFERROR(ROUND(Kickstarter!E3769/[1]Kickstarter!L3769,2),0)</f>
        <v>389.17</v>
      </c>
      <c r="R3769" s="16" t="s">
        <v>8315</v>
      </c>
      <c r="S3769" s="16" t="s">
        <v>8320</v>
      </c>
      <c r="T3769" s="15">
        <f>(((Kickstarter!J3769/60)/60)/24)+DATE(1970,1,1)</f>
        <v>42050.019641203704</v>
      </c>
      <c r="U3769" s="15">
        <f>(((Kickstarter!I3769/60)/60)/24)+DATE(1970,1,1)</f>
        <v>42064.207638888889</v>
      </c>
      <c r="V3769">
        <f>YEAR(T3769)</f>
        <v>2015</v>
      </c>
      <c r="W3769">
        <f>YEAR(U3769)</f>
        <v>2015</v>
      </c>
    </row>
    <row r="3770" spans="1:23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5">
        <f t="shared" si="58"/>
        <v>41772.727893518517</v>
      </c>
      <c r="L3770" t="b">
        <v>0</v>
      </c>
      <c r="M3770">
        <v>58</v>
      </c>
      <c r="N3770" t="b">
        <v>1</v>
      </c>
      <c r="O3770" t="s">
        <v>8303</v>
      </c>
      <c r="P3770" s="13">
        <v>0</v>
      </c>
      <c r="Q3770">
        <f>IFERROR(ROUND(Kickstarter!E3770/[1]Kickstarter!L3770,2),0)</f>
        <v>717.69</v>
      </c>
      <c r="R3770" s="16" t="s">
        <v>8318</v>
      </c>
      <c r="S3770" s="16" t="s">
        <v>8317</v>
      </c>
      <c r="T3770" s="15">
        <f>(((Kickstarter!J3770/60)/60)/24)+DATE(1970,1,1)</f>
        <v>41772.727893518517</v>
      </c>
      <c r="U3770" s="15">
        <f>(((Kickstarter!I3770/60)/60)/24)+DATE(1970,1,1)</f>
        <v>41802.727893518517</v>
      </c>
      <c r="V3770">
        <f>YEAR(T3770)</f>
        <v>2014</v>
      </c>
      <c r="W3770">
        <f>YEAR(U3770)</f>
        <v>2014</v>
      </c>
    </row>
    <row r="3771" spans="1:23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5">
        <f t="shared" si="58"/>
        <v>42445.598136574074</v>
      </c>
      <c r="L3771" t="b">
        <v>0</v>
      </c>
      <c r="M3771">
        <v>15</v>
      </c>
      <c r="N3771" t="b">
        <v>1</v>
      </c>
      <c r="O3771" t="s">
        <v>8303</v>
      </c>
      <c r="P3771" s="13">
        <v>0</v>
      </c>
      <c r="Q3771">
        <f>IFERROR(ROUND(Kickstarter!E3771/[1]Kickstarter!L3771,2),0)</f>
        <v>550</v>
      </c>
      <c r="R3771" s="16" t="s">
        <v>8313</v>
      </c>
      <c r="S3771" s="16" t="s">
        <v>8322</v>
      </c>
      <c r="T3771" s="15">
        <f>(((Kickstarter!J3771/60)/60)/24)+DATE(1970,1,1)</f>
        <v>42445.598136574074</v>
      </c>
      <c r="U3771" s="15">
        <f>(((Kickstarter!I3771/60)/60)/24)+DATE(1970,1,1)</f>
        <v>42475.598136574074</v>
      </c>
      <c r="V3771">
        <f>YEAR(T3771)</f>
        <v>2016</v>
      </c>
      <c r="W3771">
        <f>YEAR(U3771)</f>
        <v>2016</v>
      </c>
    </row>
    <row r="3772" spans="1:23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5">
        <f t="shared" si="58"/>
        <v>42138.930671296301</v>
      </c>
      <c r="L3772" t="b">
        <v>0</v>
      </c>
      <c r="M3772">
        <v>20</v>
      </c>
      <c r="N3772" t="b">
        <v>1</v>
      </c>
      <c r="O3772" t="s">
        <v>8303</v>
      </c>
      <c r="P3772" s="13">
        <v>0</v>
      </c>
      <c r="Q3772">
        <f>IFERROR(ROUND(Kickstarter!E3772/[1]Kickstarter!L3772,2),0)</f>
        <v>666.67</v>
      </c>
      <c r="R3772" s="16" t="s">
        <v>8324</v>
      </c>
      <c r="S3772" s="16" t="s">
        <v>8327</v>
      </c>
      <c r="T3772" s="15">
        <f>(((Kickstarter!J3772/60)/60)/24)+DATE(1970,1,1)</f>
        <v>42138.930671296301</v>
      </c>
      <c r="U3772" s="15">
        <f>(((Kickstarter!I3772/60)/60)/24)+DATE(1970,1,1)</f>
        <v>42168.930671296301</v>
      </c>
      <c r="V3772">
        <f>YEAR(T3772)</f>
        <v>2015</v>
      </c>
      <c r="W3772">
        <f>YEAR(U3772)</f>
        <v>2015</v>
      </c>
    </row>
    <row r="3773" spans="1:23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5">
        <f t="shared" si="58"/>
        <v>42493.857083333336</v>
      </c>
      <c r="L3773" t="b">
        <v>0</v>
      </c>
      <c r="M3773">
        <v>38</v>
      </c>
      <c r="N3773" t="b">
        <v>1</v>
      </c>
      <c r="O3773" t="s">
        <v>8303</v>
      </c>
      <c r="P3773" s="13">
        <v>0</v>
      </c>
      <c r="Q3773">
        <f>IFERROR(ROUND(Kickstarter!E3773/[1]Kickstarter!L3773,2),0)</f>
        <v>292</v>
      </c>
      <c r="R3773" s="16" t="s">
        <v>8318</v>
      </c>
      <c r="S3773" s="16" t="s">
        <v>8317</v>
      </c>
      <c r="T3773" s="15">
        <f>(((Kickstarter!J3773/60)/60)/24)+DATE(1970,1,1)</f>
        <v>42493.857083333336</v>
      </c>
      <c r="U3773" s="15">
        <f>(((Kickstarter!I3773/60)/60)/24)+DATE(1970,1,1)</f>
        <v>42508</v>
      </c>
      <c r="V3773">
        <f>YEAR(T3773)</f>
        <v>2016</v>
      </c>
      <c r="W3773">
        <f>YEAR(U3773)</f>
        <v>2016</v>
      </c>
    </row>
    <row r="3774" spans="1:23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5">
        <f t="shared" si="58"/>
        <v>42682.616967592592</v>
      </c>
      <c r="L3774" t="b">
        <v>0</v>
      </c>
      <c r="M3774">
        <v>33</v>
      </c>
      <c r="N3774" t="b">
        <v>1</v>
      </c>
      <c r="O3774" t="s">
        <v>8303</v>
      </c>
      <c r="P3774" s="13">
        <v>0</v>
      </c>
      <c r="Q3774">
        <f>IFERROR(ROUND(Kickstarter!E3774/[1]Kickstarter!L3774,2),0)</f>
        <v>918.33</v>
      </c>
      <c r="R3774" s="16" t="s">
        <v>8315</v>
      </c>
      <c r="S3774" s="16" t="s">
        <v>8320</v>
      </c>
      <c r="T3774" s="15">
        <f>(((Kickstarter!J3774/60)/60)/24)+DATE(1970,1,1)</f>
        <v>42682.616967592592</v>
      </c>
      <c r="U3774" s="15">
        <f>(((Kickstarter!I3774/60)/60)/24)+DATE(1970,1,1)</f>
        <v>42703.25</v>
      </c>
      <c r="V3774">
        <f>YEAR(T3774)</f>
        <v>2016</v>
      </c>
      <c r="W3774">
        <f>YEAR(U3774)</f>
        <v>2016</v>
      </c>
    </row>
    <row r="3775" spans="1:23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5">
        <f t="shared" si="58"/>
        <v>42656.005173611113</v>
      </c>
      <c r="L3775" t="b">
        <v>0</v>
      </c>
      <c r="M3775">
        <v>57</v>
      </c>
      <c r="N3775" t="b">
        <v>1</v>
      </c>
      <c r="O3775" t="s">
        <v>8303</v>
      </c>
      <c r="P3775" s="13">
        <v>0</v>
      </c>
      <c r="Q3775">
        <f>IFERROR(ROUND(Kickstarter!E3775/[1]Kickstarter!L3775,2),0)</f>
        <v>1803.33</v>
      </c>
      <c r="R3775" s="16" t="s">
        <v>8308</v>
      </c>
      <c r="S3775" s="16" t="s">
        <v>8316</v>
      </c>
      <c r="T3775" s="15">
        <f>(((Kickstarter!J3775/60)/60)/24)+DATE(1970,1,1)</f>
        <v>42656.005173611105</v>
      </c>
      <c r="U3775" s="15">
        <f>(((Kickstarter!I3775/60)/60)/24)+DATE(1970,1,1)</f>
        <v>42689.088888888888</v>
      </c>
      <c r="V3775">
        <f>YEAR(T3775)</f>
        <v>2016</v>
      </c>
      <c r="W3775">
        <f>YEAR(U3775)</f>
        <v>2016</v>
      </c>
    </row>
    <row r="3776" spans="1:23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5">
        <f t="shared" si="58"/>
        <v>42087.792303240742</v>
      </c>
      <c r="L3776" t="b">
        <v>0</v>
      </c>
      <c r="M3776">
        <v>25</v>
      </c>
      <c r="N3776" t="b">
        <v>1</v>
      </c>
      <c r="O3776" t="s">
        <v>8303</v>
      </c>
      <c r="P3776" s="13">
        <v>0</v>
      </c>
      <c r="Q3776">
        <f>IFERROR(ROUND(Kickstarter!E3776/[1]Kickstarter!L3776,2),0)</f>
        <v>1250</v>
      </c>
      <c r="R3776" s="16" t="s">
        <v>8315</v>
      </c>
      <c r="S3776" s="16" t="s">
        <v>8320</v>
      </c>
      <c r="T3776" s="15">
        <f>(((Kickstarter!J3776/60)/60)/24)+DATE(1970,1,1)</f>
        <v>42087.792303240742</v>
      </c>
      <c r="U3776" s="15">
        <f>(((Kickstarter!I3776/60)/60)/24)+DATE(1970,1,1)</f>
        <v>42103.792303240742</v>
      </c>
      <c r="V3776">
        <f>YEAR(T3776)</f>
        <v>2015</v>
      </c>
      <c r="W3776">
        <f>YEAR(U3776)</f>
        <v>2015</v>
      </c>
    </row>
    <row r="3777" spans="1:23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5">
        <f t="shared" si="58"/>
        <v>42075.942627314813</v>
      </c>
      <c r="L3777" t="b">
        <v>0</v>
      </c>
      <c r="M3777">
        <v>14</v>
      </c>
      <c r="N3777" t="b">
        <v>1</v>
      </c>
      <c r="O3777" t="s">
        <v>8303</v>
      </c>
      <c r="P3777" s="13">
        <v>0</v>
      </c>
      <c r="Q3777">
        <f>IFERROR(ROUND(Kickstarter!E3777/[1]Kickstarter!L3777,2),0)</f>
        <v>334.17</v>
      </c>
      <c r="R3777" s="16" t="s">
        <v>8308</v>
      </c>
      <c r="S3777" s="16" t="s">
        <v>8316</v>
      </c>
      <c r="T3777" s="15">
        <f>(((Kickstarter!J3777/60)/60)/24)+DATE(1970,1,1)</f>
        <v>42075.942627314813</v>
      </c>
      <c r="U3777" s="15">
        <f>(((Kickstarter!I3777/60)/60)/24)+DATE(1970,1,1)</f>
        <v>42103.166666666672</v>
      </c>
      <c r="V3777">
        <f>YEAR(T3777)</f>
        <v>2015</v>
      </c>
      <c r="W3777">
        <f>YEAR(U3777)</f>
        <v>2015</v>
      </c>
    </row>
    <row r="3778" spans="1:23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5">
        <f t="shared" si="58"/>
        <v>41814.367800925924</v>
      </c>
      <c r="L3778" t="b">
        <v>0</v>
      </c>
      <c r="M3778">
        <v>94</v>
      </c>
      <c r="N3778" t="b">
        <v>1</v>
      </c>
      <c r="O3778" t="s">
        <v>8303</v>
      </c>
      <c r="P3778" s="13">
        <v>0</v>
      </c>
      <c r="Q3778">
        <f>IFERROR(ROUND(Kickstarter!E3778/[1]Kickstarter!L3778,2),0)</f>
        <v>2845.67</v>
      </c>
      <c r="R3778" s="16" t="s">
        <v>8318</v>
      </c>
      <c r="S3778" s="16" t="s">
        <v>8317</v>
      </c>
      <c r="T3778" s="15">
        <f>(((Kickstarter!J3778/60)/60)/24)+DATE(1970,1,1)</f>
        <v>41814.367800925924</v>
      </c>
      <c r="U3778" s="15">
        <f>(((Kickstarter!I3778/60)/60)/24)+DATE(1970,1,1)</f>
        <v>41852.041666666664</v>
      </c>
      <c r="V3778">
        <f>YEAR(T3778)</f>
        <v>2014</v>
      </c>
      <c r="W3778">
        <f>YEAR(U3778)</f>
        <v>2014</v>
      </c>
    </row>
    <row r="3779" spans="1:23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5">
        <f t="shared" ref="K3779:K3842" si="59">(J3779/86400) + DATE(1970,1,1)</f>
        <v>41887.111354166671</v>
      </c>
      <c r="L3779" t="b">
        <v>0</v>
      </c>
      <c r="M3779">
        <v>59</v>
      </c>
      <c r="N3779" t="b">
        <v>1</v>
      </c>
      <c r="O3779" t="s">
        <v>8303</v>
      </c>
      <c r="P3779" s="13">
        <v>0</v>
      </c>
      <c r="Q3779">
        <f>IFERROR(ROUND(Kickstarter!E3779/[1]Kickstarter!L3779,2),0)</f>
        <v>409.14</v>
      </c>
      <c r="R3779" s="16" t="s">
        <v>8315</v>
      </c>
      <c r="S3779" s="16" t="s">
        <v>8320</v>
      </c>
      <c r="T3779" s="15">
        <f>(((Kickstarter!J3779/60)/60)/24)+DATE(1970,1,1)</f>
        <v>41887.111354166671</v>
      </c>
      <c r="U3779" s="15">
        <f>(((Kickstarter!I3779/60)/60)/24)+DATE(1970,1,1)</f>
        <v>41909.166666666664</v>
      </c>
      <c r="V3779">
        <f>YEAR(T3779)</f>
        <v>2014</v>
      </c>
      <c r="W3779">
        <f>YEAR(U3779)</f>
        <v>2014</v>
      </c>
    </row>
    <row r="3780" spans="1:23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5">
        <f t="shared" si="59"/>
        <v>41989.819212962961</v>
      </c>
      <c r="L3780" t="b">
        <v>0</v>
      </c>
      <c r="M3780">
        <v>36</v>
      </c>
      <c r="N3780" t="b">
        <v>1</v>
      </c>
      <c r="O3780" t="s">
        <v>8303</v>
      </c>
      <c r="P3780" s="13">
        <v>0</v>
      </c>
      <c r="Q3780">
        <f>IFERROR(ROUND(Kickstarter!E3780/[1]Kickstarter!L3780,2),0)</f>
        <v>630.25</v>
      </c>
      <c r="R3780" s="16" t="s">
        <v>8315</v>
      </c>
      <c r="S3780" s="16" t="s">
        <v>8321</v>
      </c>
      <c r="T3780" s="15">
        <f>(((Kickstarter!J3780/60)/60)/24)+DATE(1970,1,1)</f>
        <v>41989.819212962961</v>
      </c>
      <c r="U3780" s="15">
        <f>(((Kickstarter!I3780/60)/60)/24)+DATE(1970,1,1)</f>
        <v>42049.819212962961</v>
      </c>
      <c r="V3780">
        <f>YEAR(T3780)</f>
        <v>2014</v>
      </c>
      <c r="W3780">
        <f>YEAR(U3780)</f>
        <v>2015</v>
      </c>
    </row>
    <row r="3781" spans="1:23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5">
        <f t="shared" si="59"/>
        <v>42425.735416666663</v>
      </c>
      <c r="L3781" t="b">
        <v>0</v>
      </c>
      <c r="M3781">
        <v>115</v>
      </c>
      <c r="N3781" t="b">
        <v>1</v>
      </c>
      <c r="O3781" t="s">
        <v>8303</v>
      </c>
      <c r="P3781" s="13">
        <v>0</v>
      </c>
      <c r="Q3781">
        <f>IFERROR(ROUND(Kickstarter!E3781/[1]Kickstarter!L3781,2),0)</f>
        <v>2599.5</v>
      </c>
      <c r="R3781" s="16" t="s">
        <v>8315</v>
      </c>
      <c r="S3781" s="16" t="s">
        <v>8314</v>
      </c>
      <c r="T3781" s="15">
        <f>(((Kickstarter!J3781/60)/60)/24)+DATE(1970,1,1)</f>
        <v>42425.735416666663</v>
      </c>
      <c r="U3781" s="15">
        <f>(((Kickstarter!I3781/60)/60)/24)+DATE(1970,1,1)</f>
        <v>42455.693750000006</v>
      </c>
      <c r="V3781">
        <f>YEAR(T3781)</f>
        <v>2016</v>
      </c>
      <c r="W3781">
        <f>YEAR(U3781)</f>
        <v>2016</v>
      </c>
    </row>
    <row r="3782" spans="1:23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5">
        <f t="shared" si="59"/>
        <v>42166.219733796301</v>
      </c>
      <c r="L3782" t="b">
        <v>0</v>
      </c>
      <c r="M3782">
        <v>30</v>
      </c>
      <c r="N3782" t="b">
        <v>1</v>
      </c>
      <c r="O3782" t="s">
        <v>8303</v>
      </c>
      <c r="P3782" s="13">
        <v>0</v>
      </c>
      <c r="Q3782">
        <f>IFERROR(ROUND(Kickstarter!E3782/[1]Kickstarter!L3782,2),0)</f>
        <v>3000</v>
      </c>
      <c r="R3782" s="16" t="s">
        <v>8315</v>
      </c>
      <c r="S3782" s="16" t="s">
        <v>8321</v>
      </c>
      <c r="T3782" s="15">
        <f>(((Kickstarter!J3782/60)/60)/24)+DATE(1970,1,1)</f>
        <v>42166.219733796301</v>
      </c>
      <c r="U3782" s="15">
        <f>(((Kickstarter!I3782/60)/60)/24)+DATE(1970,1,1)</f>
        <v>42198.837499999994</v>
      </c>
      <c r="V3782">
        <f>YEAR(T3782)</f>
        <v>2015</v>
      </c>
      <c r="W3782">
        <f>YEAR(U3782)</f>
        <v>2015</v>
      </c>
    </row>
    <row r="3783" spans="1:23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5">
        <f t="shared" si="59"/>
        <v>41865.882928240739</v>
      </c>
      <c r="L3783" t="b">
        <v>0</v>
      </c>
      <c r="M3783">
        <v>52</v>
      </c>
      <c r="N3783" t="b">
        <v>1</v>
      </c>
      <c r="O3783" t="s">
        <v>8303</v>
      </c>
      <c r="P3783" s="13">
        <v>0</v>
      </c>
      <c r="Q3783">
        <f>IFERROR(ROUND(Kickstarter!E3783/[1]Kickstarter!L3783,2),0)</f>
        <v>2467.5</v>
      </c>
      <c r="R3783" s="16" t="s">
        <v>8315</v>
      </c>
      <c r="S3783" s="16" t="s">
        <v>8320</v>
      </c>
      <c r="T3783" s="15">
        <f>(((Kickstarter!J3783/60)/60)/24)+DATE(1970,1,1)</f>
        <v>41865.882928240739</v>
      </c>
      <c r="U3783" s="15">
        <f>(((Kickstarter!I3783/60)/60)/24)+DATE(1970,1,1)</f>
        <v>41890.882928240739</v>
      </c>
      <c r="V3783">
        <f>YEAR(T3783)</f>
        <v>2014</v>
      </c>
      <c r="W3783">
        <f>YEAR(U3783)</f>
        <v>2014</v>
      </c>
    </row>
    <row r="3784" spans="1:23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5">
        <f t="shared" si="59"/>
        <v>42546.862233796295</v>
      </c>
      <c r="L3784" t="b">
        <v>0</v>
      </c>
      <c r="M3784">
        <v>27</v>
      </c>
      <c r="N3784" t="b">
        <v>1</v>
      </c>
      <c r="O3784" t="s">
        <v>8303</v>
      </c>
      <c r="P3784" s="13">
        <v>0</v>
      </c>
      <c r="Q3784">
        <f>IFERROR(ROUND(Kickstarter!E3784/[1]Kickstarter!L3784,2),0)</f>
        <v>2035</v>
      </c>
      <c r="R3784" s="16" t="s">
        <v>8313</v>
      </c>
      <c r="S3784" s="16" t="s">
        <v>8322</v>
      </c>
      <c r="T3784" s="15">
        <f>(((Kickstarter!J3784/60)/60)/24)+DATE(1970,1,1)</f>
        <v>42546.862233796302</v>
      </c>
      <c r="U3784" s="15">
        <f>(((Kickstarter!I3784/60)/60)/24)+DATE(1970,1,1)</f>
        <v>42575.958333333328</v>
      </c>
      <c r="V3784">
        <f>YEAR(T3784)</f>
        <v>2016</v>
      </c>
      <c r="W3784">
        <f>YEAR(U3784)</f>
        <v>2016</v>
      </c>
    </row>
    <row r="3785" spans="1:23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5">
        <f t="shared" si="59"/>
        <v>42420.140277777777</v>
      </c>
      <c r="L3785" t="b">
        <v>0</v>
      </c>
      <c r="M3785">
        <v>24</v>
      </c>
      <c r="N3785" t="b">
        <v>1</v>
      </c>
      <c r="O3785" t="s">
        <v>8303</v>
      </c>
      <c r="P3785" s="13">
        <v>0</v>
      </c>
      <c r="Q3785">
        <f>IFERROR(ROUND(Kickstarter!E3785/[1]Kickstarter!L3785,2),0)</f>
        <v>1547</v>
      </c>
      <c r="R3785" s="16" t="s">
        <v>8315</v>
      </c>
      <c r="S3785" s="16" t="s">
        <v>8320</v>
      </c>
      <c r="T3785" s="15">
        <f>(((Kickstarter!J3785/60)/60)/24)+DATE(1970,1,1)</f>
        <v>42420.140277777777</v>
      </c>
      <c r="U3785" s="15">
        <f>(((Kickstarter!I3785/60)/60)/24)+DATE(1970,1,1)</f>
        <v>42444.666666666672</v>
      </c>
      <c r="V3785">
        <f>YEAR(T3785)</f>
        <v>2016</v>
      </c>
      <c r="W3785">
        <f>YEAR(U3785)</f>
        <v>2016</v>
      </c>
    </row>
    <row r="3786" spans="1:23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5">
        <f t="shared" si="59"/>
        <v>42531.980694444443</v>
      </c>
      <c r="L3786" t="b">
        <v>0</v>
      </c>
      <c r="M3786">
        <v>10</v>
      </c>
      <c r="N3786" t="b">
        <v>1</v>
      </c>
      <c r="O3786" t="s">
        <v>8303</v>
      </c>
      <c r="P3786" s="13">
        <v>0</v>
      </c>
      <c r="Q3786">
        <f>IFERROR(ROUND(Kickstarter!E3786/[1]Kickstarter!L3786,2),0)</f>
        <v>1150</v>
      </c>
      <c r="R3786" s="16" t="s">
        <v>8324</v>
      </c>
      <c r="S3786" s="16" t="s">
        <v>8323</v>
      </c>
      <c r="T3786" s="15">
        <f>(((Kickstarter!J3786/60)/60)/24)+DATE(1970,1,1)</f>
        <v>42531.980694444443</v>
      </c>
      <c r="U3786" s="15">
        <f>(((Kickstarter!I3786/60)/60)/24)+DATE(1970,1,1)</f>
        <v>42561.980694444443</v>
      </c>
      <c r="V3786">
        <f>YEAR(T3786)</f>
        <v>2016</v>
      </c>
      <c r="W3786">
        <f>YEAR(U3786)</f>
        <v>2016</v>
      </c>
    </row>
    <row r="3787" spans="1:23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5">
        <f t="shared" si="59"/>
        <v>42548.63853009259</v>
      </c>
      <c r="L3787" t="b">
        <v>0</v>
      </c>
      <c r="M3787">
        <v>30</v>
      </c>
      <c r="N3787" t="b">
        <v>1</v>
      </c>
      <c r="O3787" t="s">
        <v>8303</v>
      </c>
      <c r="P3787" s="13">
        <v>0</v>
      </c>
      <c r="Q3787">
        <f>IFERROR(ROUND(Kickstarter!E3787/[1]Kickstarter!L3787,2),0)</f>
        <v>502.5</v>
      </c>
      <c r="R3787" s="16" t="s">
        <v>8318</v>
      </c>
      <c r="S3787" s="16" t="s">
        <v>8317</v>
      </c>
      <c r="T3787" s="15">
        <f>(((Kickstarter!J3787/60)/60)/24)+DATE(1970,1,1)</f>
        <v>42548.63853009259</v>
      </c>
      <c r="U3787" s="15">
        <f>(((Kickstarter!I3787/60)/60)/24)+DATE(1970,1,1)</f>
        <v>42584.418749999997</v>
      </c>
      <c r="V3787">
        <f>YEAR(T3787)</f>
        <v>2016</v>
      </c>
      <c r="W3787">
        <f>YEAR(U3787)</f>
        <v>2016</v>
      </c>
    </row>
    <row r="3788" spans="1:23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5">
        <f t="shared" si="59"/>
        <v>42487.037905092591</v>
      </c>
      <c r="L3788" t="b">
        <v>0</v>
      </c>
      <c r="M3788">
        <v>71</v>
      </c>
      <c r="N3788" t="b">
        <v>1</v>
      </c>
      <c r="O3788" t="s">
        <v>8303</v>
      </c>
      <c r="P3788" s="13">
        <v>0</v>
      </c>
      <c r="Q3788">
        <f>IFERROR(ROUND(Kickstarter!E3788/[1]Kickstarter!L3788,2),0)</f>
        <v>1664.5</v>
      </c>
      <c r="R3788" s="16" t="s">
        <v>8315</v>
      </c>
      <c r="S3788" s="16" t="s">
        <v>8314</v>
      </c>
      <c r="T3788" s="15">
        <f>(((Kickstarter!J3788/60)/60)/24)+DATE(1970,1,1)</f>
        <v>42487.037905092591</v>
      </c>
      <c r="U3788" s="15">
        <f>(((Kickstarter!I3788/60)/60)/24)+DATE(1970,1,1)</f>
        <v>42517.037905092591</v>
      </c>
      <c r="V3788">
        <f>YEAR(T3788)</f>
        <v>2016</v>
      </c>
      <c r="W3788">
        <f>YEAR(U3788)</f>
        <v>2016</v>
      </c>
    </row>
    <row r="3789" spans="1:23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5">
        <f t="shared" si="59"/>
        <v>42167.534791666665</v>
      </c>
      <c r="L3789" t="b">
        <v>0</v>
      </c>
      <c r="M3789">
        <v>10</v>
      </c>
      <c r="N3789" t="b">
        <v>1</v>
      </c>
      <c r="O3789" t="s">
        <v>8303</v>
      </c>
      <c r="P3789" s="13">
        <v>0</v>
      </c>
      <c r="Q3789">
        <f>IFERROR(ROUND(Kickstarter!E3789/[1]Kickstarter!L3789,2),0)</f>
        <v>351</v>
      </c>
      <c r="R3789" s="16" t="s">
        <v>8315</v>
      </c>
      <c r="S3789" s="16" t="s">
        <v>8320</v>
      </c>
      <c r="T3789" s="15">
        <f>(((Kickstarter!J3789/60)/60)/24)+DATE(1970,1,1)</f>
        <v>42167.534791666665</v>
      </c>
      <c r="U3789" s="15">
        <f>(((Kickstarter!I3789/60)/60)/24)+DATE(1970,1,1)</f>
        <v>42196.165972222225</v>
      </c>
      <c r="V3789">
        <f>YEAR(T3789)</f>
        <v>2015</v>
      </c>
      <c r="W3789">
        <f>YEAR(U3789)</f>
        <v>2015</v>
      </c>
    </row>
    <row r="3790" spans="1:23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5">
        <f t="shared" si="59"/>
        <v>42333.695821759262</v>
      </c>
      <c r="L3790" t="b">
        <v>0</v>
      </c>
      <c r="M3790">
        <v>1</v>
      </c>
      <c r="N3790" t="b">
        <v>0</v>
      </c>
      <c r="O3790" t="s">
        <v>8303</v>
      </c>
      <c r="P3790" s="13">
        <v>0</v>
      </c>
      <c r="Q3790">
        <f>IFERROR(ROUND(Kickstarter!E3790/[1]Kickstarter!L3790,2),0)</f>
        <v>250</v>
      </c>
      <c r="R3790" s="16" t="s">
        <v>8324</v>
      </c>
      <c r="S3790" s="16" t="s">
        <v>8323</v>
      </c>
      <c r="T3790" s="15">
        <f>(((Kickstarter!J3790/60)/60)/24)+DATE(1970,1,1)</f>
        <v>42333.695821759262</v>
      </c>
      <c r="U3790" s="15">
        <f>(((Kickstarter!I3790/60)/60)/24)+DATE(1970,1,1)</f>
        <v>42361.679166666669</v>
      </c>
      <c r="V3790">
        <f>YEAR(T3790)</f>
        <v>2015</v>
      </c>
      <c r="W3790">
        <f>YEAR(U3790)</f>
        <v>2015</v>
      </c>
    </row>
    <row r="3791" spans="1:23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5">
        <f t="shared" si="59"/>
        <v>42138.798819444448</v>
      </c>
      <c r="L3791" t="b">
        <v>0</v>
      </c>
      <c r="M3791">
        <v>4</v>
      </c>
      <c r="N3791" t="b">
        <v>0</v>
      </c>
      <c r="O3791" t="s">
        <v>8303</v>
      </c>
      <c r="P3791" s="13">
        <v>0</v>
      </c>
      <c r="Q3791">
        <f>IFERROR(ROUND(Kickstarter!E3791/[1]Kickstarter!L3791,2),0)</f>
        <v>29</v>
      </c>
      <c r="R3791" s="16" t="s">
        <v>8318</v>
      </c>
      <c r="S3791" s="16" t="s">
        <v>8317</v>
      </c>
      <c r="T3791" s="15">
        <f>(((Kickstarter!J3791/60)/60)/24)+DATE(1970,1,1)</f>
        <v>42138.798819444448</v>
      </c>
      <c r="U3791" s="15">
        <f>(((Kickstarter!I3791/60)/60)/24)+DATE(1970,1,1)</f>
        <v>42170.798819444448</v>
      </c>
      <c r="V3791">
        <f>YEAR(T3791)</f>
        <v>2015</v>
      </c>
      <c r="W3791">
        <f>YEAR(U3791)</f>
        <v>2015</v>
      </c>
    </row>
    <row r="3792" spans="1:23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5">
        <f t="shared" si="59"/>
        <v>42666.666932870372</v>
      </c>
      <c r="L3792" t="b">
        <v>0</v>
      </c>
      <c r="M3792">
        <v>0</v>
      </c>
      <c r="N3792" t="b">
        <v>0</v>
      </c>
      <c r="O3792" t="s">
        <v>8303</v>
      </c>
      <c r="P3792" s="13">
        <v>0</v>
      </c>
      <c r="Q3792">
        <f>IFERROR(ROUND(Kickstarter!E3792/[1]Kickstarter!L3792,2),0)</f>
        <v>0</v>
      </c>
      <c r="R3792" s="16" t="s">
        <v>8324</v>
      </c>
      <c r="S3792" s="16" t="s">
        <v>8323</v>
      </c>
      <c r="T3792" s="15">
        <f>(((Kickstarter!J3792/60)/60)/24)+DATE(1970,1,1)</f>
        <v>42666.666932870372</v>
      </c>
      <c r="U3792" s="15">
        <f>(((Kickstarter!I3792/60)/60)/24)+DATE(1970,1,1)</f>
        <v>42696.708599537036</v>
      </c>
      <c r="V3792">
        <f>YEAR(T3792)</f>
        <v>2016</v>
      </c>
      <c r="W3792">
        <f>YEAR(U3792)</f>
        <v>2016</v>
      </c>
    </row>
    <row r="3793" spans="1:23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5">
        <f t="shared" si="59"/>
        <v>41766.692037037035</v>
      </c>
      <c r="L3793" t="b">
        <v>0</v>
      </c>
      <c r="M3793">
        <v>0</v>
      </c>
      <c r="N3793" t="b">
        <v>0</v>
      </c>
      <c r="O3793" t="s">
        <v>8303</v>
      </c>
      <c r="P3793" s="13">
        <v>0</v>
      </c>
      <c r="Q3793">
        <f>IFERROR(ROUND(Kickstarter!E3793/[1]Kickstarter!L3793,2),0)</f>
        <v>0</v>
      </c>
      <c r="R3793" s="16" t="s">
        <v>8315</v>
      </c>
      <c r="S3793" s="16" t="s">
        <v>8321</v>
      </c>
      <c r="T3793" s="15">
        <f>(((Kickstarter!J3793/60)/60)/24)+DATE(1970,1,1)</f>
        <v>41766.692037037035</v>
      </c>
      <c r="U3793" s="15">
        <f>(((Kickstarter!I3793/60)/60)/24)+DATE(1970,1,1)</f>
        <v>41826.692037037035</v>
      </c>
      <c r="V3793">
        <f>YEAR(T3793)</f>
        <v>2014</v>
      </c>
      <c r="W3793">
        <f>YEAR(U3793)</f>
        <v>2014</v>
      </c>
    </row>
    <row r="3794" spans="1:23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5">
        <f t="shared" si="59"/>
        <v>42170.447013888886</v>
      </c>
      <c r="L3794" t="b">
        <v>0</v>
      </c>
      <c r="M3794">
        <v>2</v>
      </c>
      <c r="N3794" t="b">
        <v>0</v>
      </c>
      <c r="O3794" t="s">
        <v>8303</v>
      </c>
      <c r="P3794" s="13">
        <v>0</v>
      </c>
      <c r="Q3794">
        <f>IFERROR(ROUND(Kickstarter!E3794/[1]Kickstarter!L3794,2),0)</f>
        <v>11.67</v>
      </c>
      <c r="R3794" s="16" t="s">
        <v>8313</v>
      </c>
      <c r="S3794" s="16" t="s">
        <v>8322</v>
      </c>
      <c r="T3794" s="15">
        <f>(((Kickstarter!J3794/60)/60)/24)+DATE(1970,1,1)</f>
        <v>42170.447013888886</v>
      </c>
      <c r="U3794" s="15">
        <f>(((Kickstarter!I3794/60)/60)/24)+DATE(1970,1,1)</f>
        <v>42200.447013888886</v>
      </c>
      <c r="V3794">
        <f>YEAR(T3794)</f>
        <v>2015</v>
      </c>
      <c r="W3794">
        <f>YEAR(U3794)</f>
        <v>2015</v>
      </c>
    </row>
    <row r="3795" spans="1:23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5">
        <f t="shared" si="59"/>
        <v>41968.938993055555</v>
      </c>
      <c r="L3795" t="b">
        <v>0</v>
      </c>
      <c r="M3795">
        <v>24</v>
      </c>
      <c r="N3795" t="b">
        <v>0</v>
      </c>
      <c r="O3795" t="s">
        <v>8303</v>
      </c>
      <c r="P3795" s="13">
        <v>0</v>
      </c>
      <c r="Q3795">
        <f>IFERROR(ROUND(Kickstarter!E3795/[1]Kickstarter!L3795,2),0)</f>
        <v>2088</v>
      </c>
      <c r="R3795" s="16" t="s">
        <v>8315</v>
      </c>
      <c r="S3795" s="16" t="s">
        <v>8320</v>
      </c>
      <c r="T3795" s="15">
        <f>(((Kickstarter!J3795/60)/60)/24)+DATE(1970,1,1)</f>
        <v>41968.938993055555</v>
      </c>
      <c r="U3795" s="15">
        <f>(((Kickstarter!I3795/60)/60)/24)+DATE(1970,1,1)</f>
        <v>41989.938993055555</v>
      </c>
      <c r="V3795">
        <f>YEAR(T3795)</f>
        <v>2014</v>
      </c>
      <c r="W3795">
        <f>YEAR(U3795)</f>
        <v>2014</v>
      </c>
    </row>
    <row r="3796" spans="1:23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5">
        <f t="shared" si="59"/>
        <v>42132.58048611111</v>
      </c>
      <c r="L3796" t="b">
        <v>0</v>
      </c>
      <c r="M3796">
        <v>1</v>
      </c>
      <c r="N3796" t="b">
        <v>0</v>
      </c>
      <c r="O3796" t="s">
        <v>8303</v>
      </c>
      <c r="P3796" s="13">
        <v>0</v>
      </c>
      <c r="Q3796">
        <f>IFERROR(ROUND(Kickstarter!E3796/[1]Kickstarter!L3796,2),0)</f>
        <v>8.33</v>
      </c>
      <c r="R3796" s="16" t="s">
        <v>8318</v>
      </c>
      <c r="S3796" s="16" t="s">
        <v>8317</v>
      </c>
      <c r="T3796" s="15">
        <f>(((Kickstarter!J3796/60)/60)/24)+DATE(1970,1,1)</f>
        <v>42132.58048611111</v>
      </c>
      <c r="U3796" s="15">
        <f>(((Kickstarter!I3796/60)/60)/24)+DATE(1970,1,1)</f>
        <v>42162.58048611111</v>
      </c>
      <c r="V3796">
        <f>YEAR(T3796)</f>
        <v>2015</v>
      </c>
      <c r="W3796">
        <f>YEAR(U3796)</f>
        <v>2015</v>
      </c>
    </row>
    <row r="3797" spans="1:23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5">
        <f t="shared" si="59"/>
        <v>42201.436226851853</v>
      </c>
      <c r="L3797" t="b">
        <v>0</v>
      </c>
      <c r="M3797">
        <v>2</v>
      </c>
      <c r="N3797" t="b">
        <v>0</v>
      </c>
      <c r="O3797" t="s">
        <v>8303</v>
      </c>
      <c r="P3797" s="13">
        <v>0</v>
      </c>
      <c r="Q3797">
        <f>IFERROR(ROUND(Kickstarter!E3797/[1]Kickstarter!L3797,2),0)</f>
        <v>10</v>
      </c>
      <c r="R3797" s="16" t="s">
        <v>8324</v>
      </c>
      <c r="S3797" s="16" t="s">
        <v>8323</v>
      </c>
      <c r="T3797" s="15">
        <f>(((Kickstarter!J3797/60)/60)/24)+DATE(1970,1,1)</f>
        <v>42201.436226851853</v>
      </c>
      <c r="U3797" s="15">
        <f>(((Kickstarter!I3797/60)/60)/24)+DATE(1970,1,1)</f>
        <v>42244.9375</v>
      </c>
      <c r="V3797">
        <f>YEAR(T3797)</f>
        <v>2015</v>
      </c>
      <c r="W3797">
        <f>YEAR(U3797)</f>
        <v>2015</v>
      </c>
    </row>
    <row r="3798" spans="1:23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5">
        <f t="shared" si="59"/>
        <v>42689.029583333337</v>
      </c>
      <c r="L3798" t="b">
        <v>0</v>
      </c>
      <c r="M3798">
        <v>1</v>
      </c>
      <c r="N3798" t="b">
        <v>0</v>
      </c>
      <c r="O3798" t="s">
        <v>8303</v>
      </c>
      <c r="P3798" s="13">
        <v>0</v>
      </c>
      <c r="Q3798">
        <f>IFERROR(ROUND(Kickstarter!E3798/[1]Kickstarter!L3798,2),0)</f>
        <v>0.33</v>
      </c>
      <c r="R3798" s="16" t="s">
        <v>8315</v>
      </c>
      <c r="S3798" s="16" t="s">
        <v>8320</v>
      </c>
      <c r="T3798" s="15">
        <f>(((Kickstarter!J3798/60)/60)/24)+DATE(1970,1,1)</f>
        <v>42689.029583333337</v>
      </c>
      <c r="U3798" s="15">
        <f>(((Kickstarter!I3798/60)/60)/24)+DATE(1970,1,1)</f>
        <v>42749.029583333337</v>
      </c>
      <c r="V3798">
        <f>YEAR(T3798)</f>
        <v>2016</v>
      </c>
      <c r="W3798">
        <f>YEAR(U3798)</f>
        <v>2017</v>
      </c>
    </row>
    <row r="3799" spans="1:23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5">
        <f t="shared" si="59"/>
        <v>42084.881539351853</v>
      </c>
      <c r="L3799" t="b">
        <v>0</v>
      </c>
      <c r="M3799">
        <v>37</v>
      </c>
      <c r="N3799" t="b">
        <v>0</v>
      </c>
      <c r="O3799" t="s">
        <v>8303</v>
      </c>
      <c r="P3799" s="13">
        <v>0</v>
      </c>
      <c r="Q3799">
        <f>IFERROR(ROUND(Kickstarter!E3799/[1]Kickstarter!L3799,2),0)</f>
        <v>2690</v>
      </c>
      <c r="R3799" s="16" t="s">
        <v>8313</v>
      </c>
      <c r="S3799" s="16" t="s">
        <v>8322</v>
      </c>
      <c r="T3799" s="15">
        <f>(((Kickstarter!J3799/60)/60)/24)+DATE(1970,1,1)</f>
        <v>42084.881539351853</v>
      </c>
      <c r="U3799" s="15">
        <f>(((Kickstarter!I3799/60)/60)/24)+DATE(1970,1,1)</f>
        <v>42114.881539351853</v>
      </c>
      <c r="V3799">
        <f>YEAR(T3799)</f>
        <v>2015</v>
      </c>
      <c r="W3799">
        <f>YEAR(U3799)</f>
        <v>2015</v>
      </c>
    </row>
    <row r="3800" spans="1:23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5">
        <f t="shared" si="59"/>
        <v>41831.722777777773</v>
      </c>
      <c r="L3800" t="b">
        <v>0</v>
      </c>
      <c r="M3800">
        <v>5</v>
      </c>
      <c r="N3800" t="b">
        <v>0</v>
      </c>
      <c r="O3800" t="s">
        <v>8303</v>
      </c>
      <c r="P3800" s="13">
        <v>0</v>
      </c>
      <c r="Q3800">
        <f>IFERROR(ROUND(Kickstarter!E3800/[1]Kickstarter!L3800,2),0)</f>
        <v>341.67</v>
      </c>
      <c r="R3800" s="16" t="s">
        <v>8315</v>
      </c>
      <c r="S3800" s="16" t="s">
        <v>8320</v>
      </c>
      <c r="T3800" s="15">
        <f>(((Kickstarter!J3800/60)/60)/24)+DATE(1970,1,1)</f>
        <v>41831.722777777781</v>
      </c>
      <c r="U3800" s="15">
        <f>(((Kickstarter!I3800/60)/60)/24)+DATE(1970,1,1)</f>
        <v>41861.722777777781</v>
      </c>
      <c r="V3800">
        <f>YEAR(T3800)</f>
        <v>2014</v>
      </c>
      <c r="W3800">
        <f>YEAR(U3800)</f>
        <v>2014</v>
      </c>
    </row>
    <row r="3801" spans="1:23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5">
        <f t="shared" si="59"/>
        <v>42410.93105324074</v>
      </c>
      <c r="L3801" t="b">
        <v>0</v>
      </c>
      <c r="M3801">
        <v>4</v>
      </c>
      <c r="N3801" t="b">
        <v>0</v>
      </c>
      <c r="O3801" t="s">
        <v>8303</v>
      </c>
      <c r="P3801" s="13">
        <v>0</v>
      </c>
      <c r="Q3801">
        <f>IFERROR(ROUND(Kickstarter!E3801/[1]Kickstarter!L3801,2),0)</f>
        <v>201</v>
      </c>
      <c r="R3801" s="16" t="s">
        <v>8324</v>
      </c>
      <c r="S3801" s="16" t="s">
        <v>8323</v>
      </c>
      <c r="T3801" s="15">
        <f>(((Kickstarter!J3801/60)/60)/24)+DATE(1970,1,1)</f>
        <v>42410.93105324074</v>
      </c>
      <c r="U3801" s="15">
        <f>(((Kickstarter!I3801/60)/60)/24)+DATE(1970,1,1)</f>
        <v>42440.93105324074</v>
      </c>
      <c r="V3801">
        <f>YEAR(T3801)</f>
        <v>2016</v>
      </c>
      <c r="W3801">
        <f>YEAR(U3801)</f>
        <v>2016</v>
      </c>
    </row>
    <row r="3802" spans="1:23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5">
        <f t="shared" si="59"/>
        <v>41982.737071759257</v>
      </c>
      <c r="L3802" t="b">
        <v>0</v>
      </c>
      <c r="M3802">
        <v>16</v>
      </c>
      <c r="N3802" t="b">
        <v>0</v>
      </c>
      <c r="O3802" t="s">
        <v>8303</v>
      </c>
      <c r="P3802" s="13">
        <v>0</v>
      </c>
      <c r="Q3802">
        <f>IFERROR(ROUND(Kickstarter!E3802/[1]Kickstarter!L3802,2),0)</f>
        <v>440.5</v>
      </c>
      <c r="R3802" s="16" t="s">
        <v>8315</v>
      </c>
      <c r="S3802" s="16" t="s">
        <v>8320</v>
      </c>
      <c r="T3802" s="15">
        <f>(((Kickstarter!J3802/60)/60)/24)+DATE(1970,1,1)</f>
        <v>41982.737071759257</v>
      </c>
      <c r="U3802" s="15">
        <f>(((Kickstarter!I3802/60)/60)/24)+DATE(1970,1,1)</f>
        <v>42015.207638888889</v>
      </c>
      <c r="V3802">
        <f>YEAR(T3802)</f>
        <v>2014</v>
      </c>
      <c r="W3802">
        <f>YEAR(U3802)</f>
        <v>2015</v>
      </c>
    </row>
    <row r="3803" spans="1:23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5">
        <f t="shared" si="59"/>
        <v>41975.676111111112</v>
      </c>
      <c r="L3803" t="b">
        <v>0</v>
      </c>
      <c r="M3803">
        <v>9</v>
      </c>
      <c r="N3803" t="b">
        <v>0</v>
      </c>
      <c r="O3803" t="s">
        <v>8303</v>
      </c>
      <c r="P3803" s="13">
        <v>0</v>
      </c>
      <c r="Q3803">
        <f>IFERROR(ROUND(Kickstarter!E3803/[1]Kickstarter!L3803,2),0)</f>
        <v>71</v>
      </c>
      <c r="R3803" s="16" t="s">
        <v>8315</v>
      </c>
      <c r="S3803" s="16" t="s">
        <v>8314</v>
      </c>
      <c r="T3803" s="15">
        <f>(((Kickstarter!J3803/60)/60)/24)+DATE(1970,1,1)</f>
        <v>41975.676111111112</v>
      </c>
      <c r="U3803" s="15">
        <f>(((Kickstarter!I3803/60)/60)/24)+DATE(1970,1,1)</f>
        <v>42006.676111111112</v>
      </c>
      <c r="V3803">
        <f>YEAR(T3803)</f>
        <v>2014</v>
      </c>
      <c r="W3803">
        <f>YEAR(U3803)</f>
        <v>2015</v>
      </c>
    </row>
    <row r="3804" spans="1:23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5">
        <f t="shared" si="59"/>
        <v>42269.126226851848</v>
      </c>
      <c r="L3804" t="b">
        <v>0</v>
      </c>
      <c r="M3804">
        <v>0</v>
      </c>
      <c r="N3804" t="b">
        <v>0</v>
      </c>
      <c r="O3804" t="s">
        <v>8303</v>
      </c>
      <c r="P3804" s="13">
        <v>0</v>
      </c>
      <c r="Q3804">
        <f>IFERROR(ROUND(Kickstarter!E3804/[1]Kickstarter!L3804,2),0)</f>
        <v>0</v>
      </c>
      <c r="R3804" s="16" t="s">
        <v>8313</v>
      </c>
      <c r="S3804" s="16" t="s">
        <v>8322</v>
      </c>
      <c r="T3804" s="15">
        <f>(((Kickstarter!J3804/60)/60)/24)+DATE(1970,1,1)</f>
        <v>42269.126226851848</v>
      </c>
      <c r="U3804" s="15">
        <f>(((Kickstarter!I3804/60)/60)/24)+DATE(1970,1,1)</f>
        <v>42299.126226851848</v>
      </c>
      <c r="V3804">
        <f>YEAR(T3804)</f>
        <v>2015</v>
      </c>
      <c r="W3804">
        <f>YEAR(U3804)</f>
        <v>2015</v>
      </c>
    </row>
    <row r="3805" spans="1:23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5">
        <f t="shared" si="59"/>
        <v>42403.971851851849</v>
      </c>
      <c r="L3805" t="b">
        <v>0</v>
      </c>
      <c r="M3805">
        <v>40</v>
      </c>
      <c r="N3805" t="b">
        <v>0</v>
      </c>
      <c r="O3805" t="s">
        <v>8303</v>
      </c>
      <c r="P3805" s="13">
        <v>0</v>
      </c>
      <c r="Q3805">
        <f>IFERROR(ROUND(Kickstarter!E3805/[1]Kickstarter!L3805,2),0)</f>
        <v>2358</v>
      </c>
      <c r="R3805" s="16" t="s">
        <v>8315</v>
      </c>
      <c r="S3805" s="16" t="s">
        <v>8320</v>
      </c>
      <c r="T3805" s="15">
        <f>(((Kickstarter!J3805/60)/60)/24)+DATE(1970,1,1)</f>
        <v>42403.971851851849</v>
      </c>
      <c r="U3805" s="15">
        <f>(((Kickstarter!I3805/60)/60)/24)+DATE(1970,1,1)</f>
        <v>42433.971851851849</v>
      </c>
      <c r="V3805">
        <f>YEAR(T3805)</f>
        <v>2016</v>
      </c>
      <c r="W3805">
        <f>YEAR(U3805)</f>
        <v>2016</v>
      </c>
    </row>
    <row r="3806" spans="1:23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5">
        <f t="shared" si="59"/>
        <v>42527.00953703704</v>
      </c>
      <c r="L3806" t="b">
        <v>0</v>
      </c>
      <c r="M3806">
        <v>0</v>
      </c>
      <c r="N3806" t="b">
        <v>0</v>
      </c>
      <c r="O3806" t="s">
        <v>8303</v>
      </c>
      <c r="P3806" s="13">
        <v>0</v>
      </c>
      <c r="Q3806">
        <f>IFERROR(ROUND(Kickstarter!E3806/[1]Kickstarter!L3806,2),0)</f>
        <v>0</v>
      </c>
      <c r="R3806" s="16" t="s">
        <v>8315</v>
      </c>
      <c r="S3806" s="16" t="s">
        <v>8320</v>
      </c>
      <c r="T3806" s="15">
        <f>(((Kickstarter!J3806/60)/60)/24)+DATE(1970,1,1)</f>
        <v>42527.00953703704</v>
      </c>
      <c r="U3806" s="15">
        <f>(((Kickstarter!I3806/60)/60)/24)+DATE(1970,1,1)</f>
        <v>42582.291666666672</v>
      </c>
      <c r="V3806">
        <f>YEAR(T3806)</f>
        <v>2016</v>
      </c>
      <c r="W3806">
        <f>YEAR(U3806)</f>
        <v>2016</v>
      </c>
    </row>
    <row r="3807" spans="1:23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5">
        <f t="shared" si="59"/>
        <v>41849.887037037035</v>
      </c>
      <c r="L3807" t="b">
        <v>0</v>
      </c>
      <c r="M3807">
        <v>2</v>
      </c>
      <c r="N3807" t="b">
        <v>0</v>
      </c>
      <c r="O3807" t="s">
        <v>8303</v>
      </c>
      <c r="P3807" s="13">
        <v>0</v>
      </c>
      <c r="Q3807">
        <f>IFERROR(ROUND(Kickstarter!E3807/[1]Kickstarter!L3807,2),0)</f>
        <v>3</v>
      </c>
      <c r="R3807" s="16" t="s">
        <v>8313</v>
      </c>
      <c r="S3807" s="16" t="s">
        <v>8322</v>
      </c>
      <c r="T3807" s="15">
        <f>(((Kickstarter!J3807/60)/60)/24)+DATE(1970,1,1)</f>
        <v>41849.887037037035</v>
      </c>
      <c r="U3807" s="15">
        <f>(((Kickstarter!I3807/60)/60)/24)+DATE(1970,1,1)</f>
        <v>41909.887037037035</v>
      </c>
      <c r="V3807">
        <f>YEAR(T3807)</f>
        <v>2014</v>
      </c>
      <c r="W3807">
        <f>YEAR(U3807)</f>
        <v>2014</v>
      </c>
    </row>
    <row r="3808" spans="1:23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5">
        <f t="shared" si="59"/>
        <v>41799.259039351848</v>
      </c>
      <c r="L3808" t="b">
        <v>0</v>
      </c>
      <c r="M3808">
        <v>1</v>
      </c>
      <c r="N3808" t="b">
        <v>0</v>
      </c>
      <c r="O3808" t="s">
        <v>8303</v>
      </c>
      <c r="P3808" s="13">
        <v>0</v>
      </c>
      <c r="Q3808">
        <f>IFERROR(ROUND(Kickstarter!E3808/[1]Kickstarter!L3808,2),0)</f>
        <v>5</v>
      </c>
      <c r="R3808" s="16" t="s">
        <v>8326</v>
      </c>
      <c r="S3808" s="16" t="s">
        <v>8325</v>
      </c>
      <c r="T3808" s="15">
        <f>(((Kickstarter!J3808/60)/60)/24)+DATE(1970,1,1)</f>
        <v>41799.259039351848</v>
      </c>
      <c r="U3808" s="15">
        <f>(((Kickstarter!I3808/60)/60)/24)+DATE(1970,1,1)</f>
        <v>41819.259039351848</v>
      </c>
      <c r="V3808">
        <f>YEAR(T3808)</f>
        <v>2014</v>
      </c>
      <c r="W3808">
        <f>YEAR(U3808)</f>
        <v>2014</v>
      </c>
    </row>
    <row r="3809" spans="1:23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5">
        <f t="shared" si="59"/>
        <v>42090.909016203703</v>
      </c>
      <c r="L3809" t="b">
        <v>0</v>
      </c>
      <c r="M3809">
        <v>9</v>
      </c>
      <c r="N3809" t="b">
        <v>0</v>
      </c>
      <c r="O3809" t="s">
        <v>8303</v>
      </c>
      <c r="P3809" s="13">
        <v>0</v>
      </c>
      <c r="Q3809">
        <f>IFERROR(ROUND(Kickstarter!E3809/[1]Kickstarter!L3809,2),0)</f>
        <v>227.5</v>
      </c>
      <c r="R3809" s="16" t="s">
        <v>8318</v>
      </c>
      <c r="S3809" s="16" t="s">
        <v>8317</v>
      </c>
      <c r="T3809" s="15">
        <f>(((Kickstarter!J3809/60)/60)/24)+DATE(1970,1,1)</f>
        <v>42090.909016203703</v>
      </c>
      <c r="U3809" s="15">
        <f>(((Kickstarter!I3809/60)/60)/24)+DATE(1970,1,1)</f>
        <v>42097.909016203703</v>
      </c>
      <c r="V3809">
        <f>YEAR(T3809)</f>
        <v>2015</v>
      </c>
      <c r="W3809">
        <f>YEAR(U3809)</f>
        <v>2015</v>
      </c>
    </row>
    <row r="3810" spans="1:23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5">
        <f t="shared" si="59"/>
        <v>42059.453923611116</v>
      </c>
      <c r="L3810" t="b">
        <v>0</v>
      </c>
      <c r="M3810">
        <v>24</v>
      </c>
      <c r="N3810" t="b">
        <v>1</v>
      </c>
      <c r="O3810" t="s">
        <v>8269</v>
      </c>
      <c r="P3810" s="13">
        <v>0</v>
      </c>
      <c r="Q3810">
        <f>IFERROR(ROUND(Kickstarter!E3810/[1]Kickstarter!L3810,2),0)</f>
        <v>1000</v>
      </c>
      <c r="R3810" s="16" t="s">
        <v>8308</v>
      </c>
      <c r="S3810" s="16" t="s">
        <v>8316</v>
      </c>
      <c r="T3810" s="15">
        <f>(((Kickstarter!J3810/60)/60)/24)+DATE(1970,1,1)</f>
        <v>42059.453923611116</v>
      </c>
      <c r="U3810" s="15">
        <f>(((Kickstarter!I3810/60)/60)/24)+DATE(1970,1,1)</f>
        <v>42119.412256944444</v>
      </c>
      <c r="V3810">
        <f>YEAR(T3810)</f>
        <v>2015</v>
      </c>
      <c r="W3810">
        <f>YEAR(U3810)</f>
        <v>2015</v>
      </c>
    </row>
    <row r="3811" spans="1:23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5">
        <f t="shared" si="59"/>
        <v>41800.526701388888</v>
      </c>
      <c r="L3811" t="b">
        <v>0</v>
      </c>
      <c r="M3811">
        <v>38</v>
      </c>
      <c r="N3811" t="b">
        <v>1</v>
      </c>
      <c r="O3811" t="s">
        <v>8269</v>
      </c>
      <c r="P3811" s="13">
        <v>0</v>
      </c>
      <c r="Q3811">
        <f>IFERROR(ROUND(Kickstarter!E3811/[1]Kickstarter!L3811,2),0)</f>
        <v>675</v>
      </c>
      <c r="R3811" s="16" t="s">
        <v>8318</v>
      </c>
      <c r="S3811" s="16" t="s">
        <v>8317</v>
      </c>
      <c r="T3811" s="15">
        <f>(((Kickstarter!J3811/60)/60)/24)+DATE(1970,1,1)</f>
        <v>41800.526701388888</v>
      </c>
      <c r="U3811" s="15">
        <f>(((Kickstarter!I3811/60)/60)/24)+DATE(1970,1,1)</f>
        <v>41850.958333333336</v>
      </c>
      <c r="V3811">
        <f>YEAR(T3811)</f>
        <v>2014</v>
      </c>
      <c r="W3811">
        <f>YEAR(U3811)</f>
        <v>2014</v>
      </c>
    </row>
    <row r="3812" spans="1:23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5">
        <f t="shared" si="59"/>
        <v>42054.849050925928</v>
      </c>
      <c r="L3812" t="b">
        <v>0</v>
      </c>
      <c r="M3812">
        <v>26</v>
      </c>
      <c r="N3812" t="b">
        <v>1</v>
      </c>
      <c r="O3812" t="s">
        <v>8269</v>
      </c>
      <c r="P3812" s="13">
        <v>0</v>
      </c>
      <c r="Q3812">
        <f>IFERROR(ROUND(Kickstarter!E3812/[1]Kickstarter!L3812,2),0)</f>
        <v>608.66999999999996</v>
      </c>
      <c r="R3812" s="16" t="s">
        <v>8310</v>
      </c>
      <c r="S3812" s="16" t="s">
        <v>8319</v>
      </c>
      <c r="T3812" s="15">
        <f>(((Kickstarter!J3812/60)/60)/24)+DATE(1970,1,1)</f>
        <v>42054.849050925928</v>
      </c>
      <c r="U3812" s="15">
        <f>(((Kickstarter!I3812/60)/60)/24)+DATE(1970,1,1)</f>
        <v>42084.807384259257</v>
      </c>
      <c r="V3812">
        <f>YEAR(T3812)</f>
        <v>2015</v>
      </c>
      <c r="W3812">
        <f>YEAR(U3812)</f>
        <v>2015</v>
      </c>
    </row>
    <row r="3813" spans="1:23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5">
        <f t="shared" si="59"/>
        <v>42487.62700231481</v>
      </c>
      <c r="L3813" t="b">
        <v>0</v>
      </c>
      <c r="M3813">
        <v>19</v>
      </c>
      <c r="N3813" t="b">
        <v>1</v>
      </c>
      <c r="O3813" t="s">
        <v>8269</v>
      </c>
      <c r="P3813" s="13">
        <v>0</v>
      </c>
      <c r="Q3813">
        <f>IFERROR(ROUND(Kickstarter!E3813/[1]Kickstarter!L3813,2),0)</f>
        <v>275</v>
      </c>
      <c r="R3813" s="16" t="s">
        <v>8315</v>
      </c>
      <c r="S3813" s="16" t="s">
        <v>8320</v>
      </c>
      <c r="T3813" s="15">
        <f>(((Kickstarter!J3813/60)/60)/24)+DATE(1970,1,1)</f>
        <v>42487.62700231481</v>
      </c>
      <c r="U3813" s="15">
        <f>(((Kickstarter!I3813/60)/60)/24)+DATE(1970,1,1)</f>
        <v>42521.458333333328</v>
      </c>
      <c r="V3813">
        <f>YEAR(T3813)</f>
        <v>2016</v>
      </c>
      <c r="W3813">
        <f>YEAR(U3813)</f>
        <v>2016</v>
      </c>
    </row>
    <row r="3814" spans="1:23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5">
        <f t="shared" si="59"/>
        <v>42109.751250000001</v>
      </c>
      <c r="L3814" t="b">
        <v>0</v>
      </c>
      <c r="M3814">
        <v>11</v>
      </c>
      <c r="N3814" t="b">
        <v>1</v>
      </c>
      <c r="O3814" t="s">
        <v>8269</v>
      </c>
      <c r="P3814" s="13">
        <v>0</v>
      </c>
      <c r="Q3814">
        <f>IFERROR(ROUND(Kickstarter!E3814/[1]Kickstarter!L3814,2),0)</f>
        <v>730.33</v>
      </c>
      <c r="R3814" s="16" t="s">
        <v>8315</v>
      </c>
      <c r="S3814" s="16" t="s">
        <v>8314</v>
      </c>
      <c r="T3814" s="15">
        <f>(((Kickstarter!J3814/60)/60)/24)+DATE(1970,1,1)</f>
        <v>42109.751250000001</v>
      </c>
      <c r="U3814" s="15">
        <f>(((Kickstarter!I3814/60)/60)/24)+DATE(1970,1,1)</f>
        <v>42156.165972222225</v>
      </c>
      <c r="V3814">
        <f>YEAR(T3814)</f>
        <v>2015</v>
      </c>
      <c r="W3814">
        <f>YEAR(U3814)</f>
        <v>2015</v>
      </c>
    </row>
    <row r="3815" spans="1:23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5">
        <f t="shared" si="59"/>
        <v>42497.275706018518</v>
      </c>
      <c r="L3815" t="b">
        <v>0</v>
      </c>
      <c r="M3815">
        <v>27</v>
      </c>
      <c r="N3815" t="b">
        <v>1</v>
      </c>
      <c r="O3815" t="s">
        <v>8269</v>
      </c>
      <c r="P3815" s="13">
        <v>0</v>
      </c>
      <c r="Q3815">
        <f>IFERROR(ROUND(Kickstarter!E3815/[1]Kickstarter!L3815,2),0)</f>
        <v>1060</v>
      </c>
      <c r="R3815" s="16" t="s">
        <v>8318</v>
      </c>
      <c r="S3815" s="16" t="s">
        <v>8317</v>
      </c>
      <c r="T3815" s="15">
        <f>(((Kickstarter!J3815/60)/60)/24)+DATE(1970,1,1)</f>
        <v>42497.275706018518</v>
      </c>
      <c r="U3815" s="15">
        <f>(((Kickstarter!I3815/60)/60)/24)+DATE(1970,1,1)</f>
        <v>42535.904861111107</v>
      </c>
      <c r="V3815">
        <f>YEAR(T3815)</f>
        <v>2016</v>
      </c>
      <c r="W3815">
        <f>YEAR(U3815)</f>
        <v>2016</v>
      </c>
    </row>
    <row r="3816" spans="1:23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5">
        <f t="shared" si="59"/>
        <v>42058.904074074075</v>
      </c>
      <c r="L3816" t="b">
        <v>0</v>
      </c>
      <c r="M3816">
        <v>34</v>
      </c>
      <c r="N3816" t="b">
        <v>1</v>
      </c>
      <c r="O3816" t="s">
        <v>8269</v>
      </c>
      <c r="P3816" s="13">
        <v>0</v>
      </c>
      <c r="Q3816">
        <f>IFERROR(ROUND(Kickstarter!E3816/[1]Kickstarter!L3816,2),0)</f>
        <v>2102</v>
      </c>
      <c r="R3816" s="16" t="s">
        <v>8315</v>
      </c>
      <c r="S3816" s="16" t="s">
        <v>8320</v>
      </c>
      <c r="T3816" s="15">
        <f>(((Kickstarter!J3816/60)/60)/24)+DATE(1970,1,1)</f>
        <v>42058.904074074075</v>
      </c>
      <c r="U3816" s="15">
        <f>(((Kickstarter!I3816/60)/60)/24)+DATE(1970,1,1)</f>
        <v>42095.165972222225</v>
      </c>
      <c r="V3816">
        <f>YEAR(T3816)</f>
        <v>2015</v>
      </c>
      <c r="W3816">
        <f>YEAR(U3816)</f>
        <v>2015</v>
      </c>
    </row>
    <row r="3817" spans="1:23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5">
        <f t="shared" si="59"/>
        <v>42207.259918981479</v>
      </c>
      <c r="L3817" t="b">
        <v>0</v>
      </c>
      <c r="M3817">
        <v>20</v>
      </c>
      <c r="N3817" t="b">
        <v>1</v>
      </c>
      <c r="O3817" t="s">
        <v>8269</v>
      </c>
      <c r="P3817" s="13">
        <v>0</v>
      </c>
      <c r="Q3817">
        <f>IFERROR(ROUND(Kickstarter!E3817/[1]Kickstarter!L3817,2),0)</f>
        <v>500.01</v>
      </c>
      <c r="R3817" s="16" t="s">
        <v>8324</v>
      </c>
      <c r="S3817" s="16" t="s">
        <v>8323</v>
      </c>
      <c r="T3817" s="15">
        <f>(((Kickstarter!J3817/60)/60)/24)+DATE(1970,1,1)</f>
        <v>42207.259918981479</v>
      </c>
      <c r="U3817" s="15">
        <f>(((Kickstarter!I3817/60)/60)/24)+DATE(1970,1,1)</f>
        <v>42236.958333333328</v>
      </c>
      <c r="V3817">
        <f>YEAR(T3817)</f>
        <v>2015</v>
      </c>
      <c r="W3817">
        <f>YEAR(U3817)</f>
        <v>2015</v>
      </c>
    </row>
    <row r="3818" spans="1:23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5">
        <f t="shared" si="59"/>
        <v>41807.690081018518</v>
      </c>
      <c r="L3818" t="b">
        <v>0</v>
      </c>
      <c r="M3818">
        <v>37</v>
      </c>
      <c r="N3818" t="b">
        <v>1</v>
      </c>
      <c r="O3818" t="s">
        <v>8269</v>
      </c>
      <c r="P3818" s="13">
        <v>0</v>
      </c>
      <c r="Q3818">
        <f>IFERROR(ROUND(Kickstarter!E3818/[1]Kickstarter!L3818,2),0)</f>
        <v>447.14</v>
      </c>
      <c r="R3818" s="16" t="s">
        <v>8310</v>
      </c>
      <c r="S3818" s="16" t="s">
        <v>8311</v>
      </c>
      <c r="T3818" s="15">
        <f>(((Kickstarter!J3818/60)/60)/24)+DATE(1970,1,1)</f>
        <v>41807.690081018518</v>
      </c>
      <c r="U3818" s="15">
        <f>(((Kickstarter!I3818/60)/60)/24)+DATE(1970,1,1)</f>
        <v>41837.690081018518</v>
      </c>
      <c r="V3818">
        <f>YEAR(T3818)</f>
        <v>2014</v>
      </c>
      <c r="W3818">
        <f>YEAR(U3818)</f>
        <v>2014</v>
      </c>
    </row>
    <row r="3819" spans="1:23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5">
        <f t="shared" si="59"/>
        <v>42284.69694444444</v>
      </c>
      <c r="L3819" t="b">
        <v>0</v>
      </c>
      <c r="M3819">
        <v>20</v>
      </c>
      <c r="N3819" t="b">
        <v>1</v>
      </c>
      <c r="O3819" t="s">
        <v>8269</v>
      </c>
      <c r="P3819" s="13">
        <v>0</v>
      </c>
      <c r="Q3819">
        <f>IFERROR(ROUND(Kickstarter!E3819/[1]Kickstarter!L3819,2),0)</f>
        <v>2145</v>
      </c>
      <c r="R3819" s="16" t="s">
        <v>8315</v>
      </c>
      <c r="S3819" s="16" t="s">
        <v>8320</v>
      </c>
      <c r="T3819" s="15">
        <f>(((Kickstarter!J3819/60)/60)/24)+DATE(1970,1,1)</f>
        <v>42284.69694444444</v>
      </c>
      <c r="U3819" s="15">
        <f>(((Kickstarter!I3819/60)/60)/24)+DATE(1970,1,1)</f>
        <v>42301.165972222225</v>
      </c>
      <c r="V3819">
        <f>YEAR(T3819)</f>
        <v>2015</v>
      </c>
      <c r="W3819">
        <f>YEAR(U3819)</f>
        <v>2015</v>
      </c>
    </row>
    <row r="3820" spans="1:23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5">
        <f t="shared" si="59"/>
        <v>42045.84238425926</v>
      </c>
      <c r="L3820" t="b">
        <v>0</v>
      </c>
      <c r="M3820">
        <v>10</v>
      </c>
      <c r="N3820" t="b">
        <v>1</v>
      </c>
      <c r="O3820" t="s">
        <v>8269</v>
      </c>
      <c r="P3820" s="13">
        <v>0</v>
      </c>
      <c r="Q3820">
        <f>IFERROR(ROUND(Kickstarter!E3820/[1]Kickstarter!L3820,2),0)</f>
        <v>570</v>
      </c>
      <c r="R3820" s="16" t="s">
        <v>8315</v>
      </c>
      <c r="S3820" s="16" t="s">
        <v>8320</v>
      </c>
      <c r="T3820" s="15">
        <f>(((Kickstarter!J3820/60)/60)/24)+DATE(1970,1,1)</f>
        <v>42045.84238425926</v>
      </c>
      <c r="U3820" s="15">
        <f>(((Kickstarter!I3820/60)/60)/24)+DATE(1970,1,1)</f>
        <v>42075.800717592589</v>
      </c>
      <c r="V3820">
        <f>YEAR(T3820)</f>
        <v>2015</v>
      </c>
      <c r="W3820">
        <f>YEAR(U3820)</f>
        <v>2015</v>
      </c>
    </row>
    <row r="3821" spans="1:23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5">
        <f t="shared" si="59"/>
        <v>42184.209537037037</v>
      </c>
      <c r="L3821" t="b">
        <v>0</v>
      </c>
      <c r="M3821">
        <v>26</v>
      </c>
      <c r="N3821" t="b">
        <v>1</v>
      </c>
      <c r="O3821" t="s">
        <v>8269</v>
      </c>
      <c r="P3821" s="13">
        <v>0</v>
      </c>
      <c r="Q3821">
        <f>IFERROR(ROUND(Kickstarter!E3821/[1]Kickstarter!L3821,2),0)</f>
        <v>1064</v>
      </c>
      <c r="R3821" s="16" t="s">
        <v>8308</v>
      </c>
      <c r="S3821" s="16" t="s">
        <v>8316</v>
      </c>
      <c r="T3821" s="15">
        <f>(((Kickstarter!J3821/60)/60)/24)+DATE(1970,1,1)</f>
        <v>42184.209537037037</v>
      </c>
      <c r="U3821" s="15">
        <f>(((Kickstarter!I3821/60)/60)/24)+DATE(1970,1,1)</f>
        <v>42202.876388888893</v>
      </c>
      <c r="V3821">
        <f>YEAR(T3821)</f>
        <v>2015</v>
      </c>
      <c r="W3821">
        <f>YEAR(U3821)</f>
        <v>2015</v>
      </c>
    </row>
    <row r="3822" spans="1:23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5">
        <f t="shared" si="59"/>
        <v>42160.651817129634</v>
      </c>
      <c r="L3822" t="b">
        <v>0</v>
      </c>
      <c r="M3822">
        <v>20</v>
      </c>
      <c r="N3822" t="b">
        <v>1</v>
      </c>
      <c r="O3822" t="s">
        <v>8269</v>
      </c>
      <c r="P3822" s="13">
        <v>0</v>
      </c>
      <c r="Q3822">
        <f>IFERROR(ROUND(Kickstarter!E3822/[1]Kickstarter!L3822,2),0)</f>
        <v>430</v>
      </c>
      <c r="R3822" s="16" t="s">
        <v>8310</v>
      </c>
      <c r="S3822" s="16" t="s">
        <v>8319</v>
      </c>
      <c r="T3822" s="15">
        <f>(((Kickstarter!J3822/60)/60)/24)+DATE(1970,1,1)</f>
        <v>42160.651817129634</v>
      </c>
      <c r="U3822" s="15">
        <f>(((Kickstarter!I3822/60)/60)/24)+DATE(1970,1,1)</f>
        <v>42190.651817129634</v>
      </c>
      <c r="V3822">
        <f>YEAR(T3822)</f>
        <v>2015</v>
      </c>
      <c r="W3822">
        <f>YEAR(U3822)</f>
        <v>2015</v>
      </c>
    </row>
    <row r="3823" spans="1:23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5">
        <f t="shared" si="59"/>
        <v>42341.180636574078</v>
      </c>
      <c r="L3823" t="b">
        <v>0</v>
      </c>
      <c r="M3823">
        <v>46</v>
      </c>
      <c r="N3823" t="b">
        <v>1</v>
      </c>
      <c r="O3823" t="s">
        <v>8269</v>
      </c>
      <c r="P3823" s="13">
        <v>0</v>
      </c>
      <c r="Q3823">
        <f>IFERROR(ROUND(Kickstarter!E3823/[1]Kickstarter!L3823,2),0)</f>
        <v>731.8</v>
      </c>
      <c r="R3823" s="16" t="s">
        <v>8315</v>
      </c>
      <c r="S3823" s="16" t="s">
        <v>8314</v>
      </c>
      <c r="T3823" s="15">
        <f>(((Kickstarter!J3823/60)/60)/24)+DATE(1970,1,1)</f>
        <v>42341.180636574078</v>
      </c>
      <c r="U3823" s="15">
        <f>(((Kickstarter!I3823/60)/60)/24)+DATE(1970,1,1)</f>
        <v>42373.180636574078</v>
      </c>
      <c r="V3823">
        <f>YEAR(T3823)</f>
        <v>2015</v>
      </c>
      <c r="W3823">
        <f>YEAR(U3823)</f>
        <v>2016</v>
      </c>
    </row>
    <row r="3824" spans="1:23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5">
        <f t="shared" si="59"/>
        <v>42329.838159722218</v>
      </c>
      <c r="L3824" t="b">
        <v>0</v>
      </c>
      <c r="M3824">
        <v>76</v>
      </c>
      <c r="N3824" t="b">
        <v>1</v>
      </c>
      <c r="O3824" t="s">
        <v>8269</v>
      </c>
      <c r="P3824" s="13">
        <v>0</v>
      </c>
      <c r="Q3824">
        <f>IFERROR(ROUND(Kickstarter!E3824/[1]Kickstarter!L3824,2),0)</f>
        <v>916.83</v>
      </c>
      <c r="R3824" s="16" t="s">
        <v>8315</v>
      </c>
      <c r="S3824" s="16" t="s">
        <v>8320</v>
      </c>
      <c r="T3824" s="15">
        <f>(((Kickstarter!J3824/60)/60)/24)+DATE(1970,1,1)</f>
        <v>42329.838159722218</v>
      </c>
      <c r="U3824" s="15">
        <f>(((Kickstarter!I3824/60)/60)/24)+DATE(1970,1,1)</f>
        <v>42388.957638888889</v>
      </c>
      <c r="V3824">
        <f>YEAR(T3824)</f>
        <v>2015</v>
      </c>
      <c r="W3824">
        <f>YEAR(U3824)</f>
        <v>2016</v>
      </c>
    </row>
    <row r="3825" spans="1:23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5">
        <f t="shared" si="59"/>
        <v>42170.910231481481</v>
      </c>
      <c r="L3825" t="b">
        <v>0</v>
      </c>
      <c r="M3825">
        <v>41</v>
      </c>
      <c r="N3825" t="b">
        <v>1</v>
      </c>
      <c r="O3825" t="s">
        <v>8269</v>
      </c>
      <c r="P3825" s="13">
        <v>0</v>
      </c>
      <c r="Q3825">
        <f>IFERROR(ROUND(Kickstarter!E3825/[1]Kickstarter!L3825,2),0)</f>
        <v>2650</v>
      </c>
      <c r="R3825" s="16" t="s">
        <v>8324</v>
      </c>
      <c r="S3825" s="16" t="s">
        <v>8327</v>
      </c>
      <c r="T3825" s="15">
        <f>(((Kickstarter!J3825/60)/60)/24)+DATE(1970,1,1)</f>
        <v>42170.910231481481</v>
      </c>
      <c r="U3825" s="15">
        <f>(((Kickstarter!I3825/60)/60)/24)+DATE(1970,1,1)</f>
        <v>42205.165972222225</v>
      </c>
      <c r="V3825">
        <f>YEAR(T3825)</f>
        <v>2015</v>
      </c>
      <c r="W3825">
        <f>YEAR(U3825)</f>
        <v>2015</v>
      </c>
    </row>
    <row r="3826" spans="1:23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5">
        <f t="shared" si="59"/>
        <v>42571.626192129625</v>
      </c>
      <c r="L3826" t="b">
        <v>0</v>
      </c>
      <c r="M3826">
        <v>7</v>
      </c>
      <c r="N3826" t="b">
        <v>1</v>
      </c>
      <c r="O3826" t="s">
        <v>8269</v>
      </c>
      <c r="P3826" s="13">
        <v>0</v>
      </c>
      <c r="Q3826">
        <f>IFERROR(ROUND(Kickstarter!E3826/[1]Kickstarter!L3826,2),0)</f>
        <v>270</v>
      </c>
      <c r="R3826" s="16" t="s">
        <v>8326</v>
      </c>
      <c r="S3826" s="16" t="s">
        <v>8325</v>
      </c>
      <c r="T3826" s="15">
        <f>(((Kickstarter!J3826/60)/60)/24)+DATE(1970,1,1)</f>
        <v>42571.626192129625</v>
      </c>
      <c r="U3826" s="15">
        <f>(((Kickstarter!I3826/60)/60)/24)+DATE(1970,1,1)</f>
        <v>42583.570138888885</v>
      </c>
      <c r="V3826">
        <f>YEAR(T3826)</f>
        <v>2016</v>
      </c>
      <c r="W3826">
        <f>YEAR(U3826)</f>
        <v>2016</v>
      </c>
    </row>
    <row r="3827" spans="1:23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5">
        <f t="shared" si="59"/>
        <v>42151.069606481484</v>
      </c>
      <c r="L3827" t="b">
        <v>0</v>
      </c>
      <c r="M3827">
        <v>49</v>
      </c>
      <c r="N3827" t="b">
        <v>1</v>
      </c>
      <c r="O3827" t="s">
        <v>8269</v>
      </c>
      <c r="P3827" s="13">
        <v>0</v>
      </c>
      <c r="Q3827">
        <f>IFERROR(ROUND(Kickstarter!E3827/[1]Kickstarter!L3827,2),0)</f>
        <v>5271</v>
      </c>
      <c r="R3827" s="16" t="s">
        <v>8315</v>
      </c>
      <c r="S3827" s="16" t="s">
        <v>8320</v>
      </c>
      <c r="T3827" s="15">
        <f>(((Kickstarter!J3827/60)/60)/24)+DATE(1970,1,1)</f>
        <v>42151.069606481484</v>
      </c>
      <c r="U3827" s="15">
        <f>(((Kickstarter!I3827/60)/60)/24)+DATE(1970,1,1)</f>
        <v>42172.069606481484</v>
      </c>
      <c r="V3827">
        <f>YEAR(T3827)</f>
        <v>2015</v>
      </c>
      <c r="W3827">
        <f>YEAR(U3827)</f>
        <v>2015</v>
      </c>
    </row>
    <row r="3828" spans="1:23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5">
        <f t="shared" si="59"/>
        <v>42101.423541666663</v>
      </c>
      <c r="L3828" t="b">
        <v>0</v>
      </c>
      <c r="M3828">
        <v>26</v>
      </c>
      <c r="N3828" t="b">
        <v>1</v>
      </c>
      <c r="O3828" t="s">
        <v>8269</v>
      </c>
      <c r="P3828" s="13">
        <v>0</v>
      </c>
      <c r="Q3828">
        <f>IFERROR(ROUND(Kickstarter!E3828/[1]Kickstarter!L3828,2),0)</f>
        <v>715</v>
      </c>
      <c r="R3828" s="16" t="s">
        <v>8318</v>
      </c>
      <c r="S3828" s="16" t="s">
        <v>8317</v>
      </c>
      <c r="T3828" s="15">
        <f>(((Kickstarter!J3828/60)/60)/24)+DATE(1970,1,1)</f>
        <v>42101.423541666663</v>
      </c>
      <c r="U3828" s="15">
        <f>(((Kickstarter!I3828/60)/60)/24)+DATE(1970,1,1)</f>
        <v>42131.423541666663</v>
      </c>
      <c r="V3828">
        <f>YEAR(T3828)</f>
        <v>2015</v>
      </c>
      <c r="W3828">
        <f>YEAR(U3828)</f>
        <v>2015</v>
      </c>
    </row>
    <row r="3829" spans="1:23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5">
        <f t="shared" si="59"/>
        <v>42034.928252314814</v>
      </c>
      <c r="L3829" t="b">
        <v>0</v>
      </c>
      <c r="M3829">
        <v>65</v>
      </c>
      <c r="N3829" t="b">
        <v>1</v>
      </c>
      <c r="O3829" t="s">
        <v>8269</v>
      </c>
      <c r="P3829" s="13">
        <v>0</v>
      </c>
      <c r="Q3829">
        <f>IFERROR(ROUND(Kickstarter!E3829/[1]Kickstarter!L3829,2),0)</f>
        <v>4580</v>
      </c>
      <c r="R3829" s="16" t="s">
        <v>8318</v>
      </c>
      <c r="S3829" s="16" t="s">
        <v>8317</v>
      </c>
      <c r="T3829" s="15">
        <f>(((Kickstarter!J3829/60)/60)/24)+DATE(1970,1,1)</f>
        <v>42034.928252314814</v>
      </c>
      <c r="U3829" s="15">
        <f>(((Kickstarter!I3829/60)/60)/24)+DATE(1970,1,1)</f>
        <v>42090</v>
      </c>
      <c r="V3829">
        <f>YEAR(T3829)</f>
        <v>2015</v>
      </c>
      <c r="W3829">
        <f>YEAR(U3829)</f>
        <v>2015</v>
      </c>
    </row>
    <row r="3830" spans="1:23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5">
        <f t="shared" si="59"/>
        <v>41944.527627314819</v>
      </c>
      <c r="L3830" t="b">
        <v>0</v>
      </c>
      <c r="M3830">
        <v>28</v>
      </c>
      <c r="N3830" t="b">
        <v>1</v>
      </c>
      <c r="O3830" t="s">
        <v>8269</v>
      </c>
      <c r="P3830" s="13">
        <v>0</v>
      </c>
      <c r="Q3830">
        <f>IFERROR(ROUND(Kickstarter!E3830/[1]Kickstarter!L3830,2),0)</f>
        <v>5000</v>
      </c>
      <c r="R3830" s="16" t="s">
        <v>8315</v>
      </c>
      <c r="S3830" s="16" t="s">
        <v>8320</v>
      </c>
      <c r="T3830" s="15">
        <f>(((Kickstarter!J3830/60)/60)/24)+DATE(1970,1,1)</f>
        <v>41944.527627314819</v>
      </c>
      <c r="U3830" s="15">
        <f>(((Kickstarter!I3830/60)/60)/24)+DATE(1970,1,1)</f>
        <v>42004.569293981483</v>
      </c>
      <c r="V3830">
        <f>YEAR(T3830)</f>
        <v>2014</v>
      </c>
      <c r="W3830">
        <f>YEAR(U3830)</f>
        <v>2014</v>
      </c>
    </row>
    <row r="3831" spans="1:23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5">
        <f t="shared" si="59"/>
        <v>42593.865405092598</v>
      </c>
      <c r="L3831" t="b">
        <v>0</v>
      </c>
      <c r="M3831">
        <v>8</v>
      </c>
      <c r="N3831" t="b">
        <v>1</v>
      </c>
      <c r="O3831" t="s">
        <v>8269</v>
      </c>
      <c r="P3831" s="13">
        <v>0</v>
      </c>
      <c r="Q3831">
        <f>IFERROR(ROUND(Kickstarter!E3831/[1]Kickstarter!L3831,2),0)</f>
        <v>501</v>
      </c>
      <c r="R3831" s="16" t="s">
        <v>8310</v>
      </c>
      <c r="S3831" s="16" t="s">
        <v>8319</v>
      </c>
      <c r="T3831" s="15">
        <f>(((Kickstarter!J3831/60)/60)/24)+DATE(1970,1,1)</f>
        <v>42593.865405092598</v>
      </c>
      <c r="U3831" s="15">
        <f>(((Kickstarter!I3831/60)/60)/24)+DATE(1970,1,1)</f>
        <v>42613.865405092598</v>
      </c>
      <c r="V3831">
        <f>YEAR(T3831)</f>
        <v>2016</v>
      </c>
      <c r="W3831">
        <f>YEAR(U3831)</f>
        <v>2016</v>
      </c>
    </row>
    <row r="3832" spans="1:23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5">
        <f t="shared" si="59"/>
        <v>42503.740868055553</v>
      </c>
      <c r="L3832" t="b">
        <v>0</v>
      </c>
      <c r="M3832">
        <v>3</v>
      </c>
      <c r="N3832" t="b">
        <v>1</v>
      </c>
      <c r="O3832" t="s">
        <v>8269</v>
      </c>
      <c r="P3832" s="13">
        <v>0</v>
      </c>
      <c r="Q3832">
        <f>IFERROR(ROUND(Kickstarter!E3832/[1]Kickstarter!L3832,2),0)</f>
        <v>225</v>
      </c>
      <c r="R3832" s="16" t="s">
        <v>8315</v>
      </c>
      <c r="S3832" s="16" t="s">
        <v>8320</v>
      </c>
      <c r="T3832" s="15">
        <f>(((Kickstarter!J3832/60)/60)/24)+DATE(1970,1,1)</f>
        <v>42503.740868055553</v>
      </c>
      <c r="U3832" s="15">
        <f>(((Kickstarter!I3832/60)/60)/24)+DATE(1970,1,1)</f>
        <v>42517.740868055553</v>
      </c>
      <c r="V3832">
        <f>YEAR(T3832)</f>
        <v>2016</v>
      </c>
      <c r="W3832">
        <f>YEAR(U3832)</f>
        <v>2016</v>
      </c>
    </row>
    <row r="3833" spans="1:23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5">
        <f t="shared" si="59"/>
        <v>41927.848900462966</v>
      </c>
      <c r="L3833" t="b">
        <v>0</v>
      </c>
      <c r="M3833">
        <v>9</v>
      </c>
      <c r="N3833" t="b">
        <v>1</v>
      </c>
      <c r="O3833" t="s">
        <v>8269</v>
      </c>
      <c r="P3833" s="13">
        <v>0</v>
      </c>
      <c r="Q3833">
        <f>IFERROR(ROUND(Kickstarter!E3833/[1]Kickstarter!L3833,2),0)</f>
        <v>530.11</v>
      </c>
      <c r="R3833" s="16" t="s">
        <v>8324</v>
      </c>
      <c r="S3833" s="16" t="s">
        <v>8323</v>
      </c>
      <c r="T3833" s="15">
        <f>(((Kickstarter!J3833/60)/60)/24)+DATE(1970,1,1)</f>
        <v>41927.848900462966</v>
      </c>
      <c r="U3833" s="15">
        <f>(((Kickstarter!I3833/60)/60)/24)+DATE(1970,1,1)</f>
        <v>41948.890567129631</v>
      </c>
      <c r="V3833">
        <f>YEAR(T3833)</f>
        <v>2014</v>
      </c>
      <c r="W3833">
        <f>YEAR(U3833)</f>
        <v>2014</v>
      </c>
    </row>
    <row r="3834" spans="1:23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5">
        <f t="shared" si="59"/>
        <v>42375.114988425921</v>
      </c>
      <c r="L3834" t="b">
        <v>0</v>
      </c>
      <c r="M3834">
        <v>9</v>
      </c>
      <c r="N3834" t="b">
        <v>1</v>
      </c>
      <c r="O3834" t="s">
        <v>8269</v>
      </c>
      <c r="P3834" s="13">
        <v>0</v>
      </c>
      <c r="Q3834">
        <f>IFERROR(ROUND(Kickstarter!E3834/[1]Kickstarter!L3834,2),0)</f>
        <v>1256</v>
      </c>
      <c r="R3834" s="16" t="s">
        <v>8315</v>
      </c>
      <c r="S3834" s="16" t="s">
        <v>8320</v>
      </c>
      <c r="T3834" s="15">
        <f>(((Kickstarter!J3834/60)/60)/24)+DATE(1970,1,1)</f>
        <v>42375.114988425921</v>
      </c>
      <c r="U3834" s="15">
        <f>(((Kickstarter!I3834/60)/60)/24)+DATE(1970,1,1)</f>
        <v>42420.114988425921</v>
      </c>
      <c r="V3834">
        <f>YEAR(T3834)</f>
        <v>2016</v>
      </c>
      <c r="W3834">
        <f>YEAR(U3834)</f>
        <v>2016</v>
      </c>
    </row>
    <row r="3835" spans="1:23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5">
        <f t="shared" si="59"/>
        <v>41963.872361111113</v>
      </c>
      <c r="L3835" t="b">
        <v>0</v>
      </c>
      <c r="M3835">
        <v>20</v>
      </c>
      <c r="N3835" t="b">
        <v>1</v>
      </c>
      <c r="O3835" t="s">
        <v>8269</v>
      </c>
      <c r="P3835" s="13">
        <v>0</v>
      </c>
      <c r="Q3835">
        <f>IFERROR(ROUND(Kickstarter!E3835/[1]Kickstarter!L3835,2),0)</f>
        <v>1400</v>
      </c>
      <c r="R3835" s="16" t="s">
        <v>8315</v>
      </c>
      <c r="S3835" s="16" t="s">
        <v>8320</v>
      </c>
      <c r="T3835" s="15">
        <f>(((Kickstarter!J3835/60)/60)/24)+DATE(1970,1,1)</f>
        <v>41963.872361111105</v>
      </c>
      <c r="U3835" s="15">
        <f>(((Kickstarter!I3835/60)/60)/24)+DATE(1970,1,1)</f>
        <v>41974.797916666663</v>
      </c>
      <c r="V3835">
        <f>YEAR(T3835)</f>
        <v>2014</v>
      </c>
      <c r="W3835">
        <f>YEAR(U3835)</f>
        <v>2014</v>
      </c>
    </row>
    <row r="3836" spans="1:23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5">
        <f t="shared" si="59"/>
        <v>42143.445219907408</v>
      </c>
      <c r="L3836" t="b">
        <v>0</v>
      </c>
      <c r="M3836">
        <v>57</v>
      </c>
      <c r="N3836" t="b">
        <v>1</v>
      </c>
      <c r="O3836" t="s">
        <v>8269</v>
      </c>
      <c r="P3836" s="13">
        <v>0</v>
      </c>
      <c r="Q3836">
        <f>IFERROR(ROUND(Kickstarter!E3836/[1]Kickstarter!L3836,2),0)</f>
        <v>3271</v>
      </c>
      <c r="R3836" s="16" t="s">
        <v>8310</v>
      </c>
      <c r="S3836" s="16" t="s">
        <v>8319</v>
      </c>
      <c r="T3836" s="15">
        <f>(((Kickstarter!J3836/60)/60)/24)+DATE(1970,1,1)</f>
        <v>42143.445219907408</v>
      </c>
      <c r="U3836" s="15">
        <f>(((Kickstarter!I3836/60)/60)/24)+DATE(1970,1,1)</f>
        <v>42173.445219907408</v>
      </c>
      <c r="V3836">
        <f>YEAR(T3836)</f>
        <v>2015</v>
      </c>
      <c r="W3836">
        <f>YEAR(U3836)</f>
        <v>2015</v>
      </c>
    </row>
    <row r="3837" spans="1:23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5">
        <f t="shared" si="59"/>
        <v>42460.94222222222</v>
      </c>
      <c r="L3837" t="b">
        <v>0</v>
      </c>
      <c r="M3837">
        <v>8</v>
      </c>
      <c r="N3837" t="b">
        <v>1</v>
      </c>
      <c r="O3837" t="s">
        <v>8269</v>
      </c>
      <c r="P3837" s="13">
        <v>0</v>
      </c>
      <c r="Q3837">
        <f>IFERROR(ROUND(Kickstarter!E3837/[1]Kickstarter!L3837,2),0)</f>
        <v>320</v>
      </c>
      <c r="R3837" s="16" t="s">
        <v>8318</v>
      </c>
      <c r="S3837" s="16" t="s">
        <v>8317</v>
      </c>
      <c r="T3837" s="15">
        <f>(((Kickstarter!J3837/60)/60)/24)+DATE(1970,1,1)</f>
        <v>42460.94222222222</v>
      </c>
      <c r="U3837" s="15">
        <f>(((Kickstarter!I3837/60)/60)/24)+DATE(1970,1,1)</f>
        <v>42481.94222222222</v>
      </c>
      <c r="V3837">
        <f>YEAR(T3837)</f>
        <v>2016</v>
      </c>
      <c r="W3837">
        <f>YEAR(U3837)</f>
        <v>2016</v>
      </c>
    </row>
    <row r="3838" spans="1:23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5">
        <f t="shared" si="59"/>
        <v>42553.926527777774</v>
      </c>
      <c r="L3838" t="b">
        <v>0</v>
      </c>
      <c r="M3838">
        <v>14</v>
      </c>
      <c r="N3838" t="b">
        <v>1</v>
      </c>
      <c r="O3838" t="s">
        <v>8269</v>
      </c>
      <c r="P3838" s="13">
        <v>0</v>
      </c>
      <c r="Q3838">
        <f>IFERROR(ROUND(Kickstarter!E3838/[1]Kickstarter!L3838,2),0)</f>
        <v>900</v>
      </c>
      <c r="R3838" s="16" t="s">
        <v>8310</v>
      </c>
      <c r="S3838" s="16" t="s">
        <v>8311</v>
      </c>
      <c r="T3838" s="15">
        <f>(((Kickstarter!J3838/60)/60)/24)+DATE(1970,1,1)</f>
        <v>42553.926527777774</v>
      </c>
      <c r="U3838" s="15">
        <f>(((Kickstarter!I3838/60)/60)/24)+DATE(1970,1,1)</f>
        <v>42585.172916666663</v>
      </c>
      <c r="V3838">
        <f>YEAR(T3838)</f>
        <v>2016</v>
      </c>
      <c r="W3838">
        <f>YEAR(U3838)</f>
        <v>2016</v>
      </c>
    </row>
    <row r="3839" spans="1:23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5">
        <f t="shared" si="59"/>
        <v>42152.765717592592</v>
      </c>
      <c r="L3839" t="b">
        <v>0</v>
      </c>
      <c r="M3839">
        <v>17</v>
      </c>
      <c r="N3839" t="b">
        <v>1</v>
      </c>
      <c r="O3839" t="s">
        <v>8269</v>
      </c>
      <c r="P3839" s="13">
        <v>0</v>
      </c>
      <c r="Q3839">
        <f>IFERROR(ROUND(Kickstarter!E3839/[1]Kickstarter!L3839,2),0)</f>
        <v>1021</v>
      </c>
      <c r="R3839" s="16" t="s">
        <v>8318</v>
      </c>
      <c r="S3839" s="16" t="s">
        <v>8317</v>
      </c>
      <c r="T3839" s="15">
        <f>(((Kickstarter!J3839/60)/60)/24)+DATE(1970,1,1)</f>
        <v>42152.765717592592</v>
      </c>
      <c r="U3839" s="15">
        <f>(((Kickstarter!I3839/60)/60)/24)+DATE(1970,1,1)</f>
        <v>42188.765717592592</v>
      </c>
      <c r="V3839">
        <f>YEAR(T3839)</f>
        <v>2015</v>
      </c>
      <c r="W3839">
        <f>YEAR(U3839)</f>
        <v>2015</v>
      </c>
    </row>
    <row r="3840" spans="1:23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5">
        <f t="shared" si="59"/>
        <v>42116.710752314815</v>
      </c>
      <c r="L3840" t="b">
        <v>0</v>
      </c>
      <c r="M3840">
        <v>100</v>
      </c>
      <c r="N3840" t="b">
        <v>1</v>
      </c>
      <c r="O3840" t="s">
        <v>8269</v>
      </c>
      <c r="P3840" s="13">
        <v>0</v>
      </c>
      <c r="Q3840">
        <f>IFERROR(ROUND(Kickstarter!E3840/[1]Kickstarter!L3840,2),0)</f>
        <v>12603</v>
      </c>
      <c r="R3840" s="16" t="s">
        <v>8315</v>
      </c>
      <c r="S3840" s="16" t="s">
        <v>8320</v>
      </c>
      <c r="T3840" s="15">
        <f>(((Kickstarter!J3840/60)/60)/24)+DATE(1970,1,1)</f>
        <v>42116.710752314815</v>
      </c>
      <c r="U3840" s="15">
        <f>(((Kickstarter!I3840/60)/60)/24)+DATE(1970,1,1)</f>
        <v>42146.710752314815</v>
      </c>
      <c r="V3840">
        <f>YEAR(T3840)</f>
        <v>2015</v>
      </c>
      <c r="W3840">
        <f>YEAR(U3840)</f>
        <v>2015</v>
      </c>
    </row>
    <row r="3841" spans="1:23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5">
        <f t="shared" si="59"/>
        <v>42155.142638888894</v>
      </c>
      <c r="L3841" t="b">
        <v>0</v>
      </c>
      <c r="M3841">
        <v>32</v>
      </c>
      <c r="N3841" t="b">
        <v>1</v>
      </c>
      <c r="O3841" t="s">
        <v>8269</v>
      </c>
      <c r="P3841" s="13">
        <v>0</v>
      </c>
      <c r="Q3841">
        <f>IFERROR(ROUND(Kickstarter!E3841/[1]Kickstarter!L3841,2),0)</f>
        <v>1012.5</v>
      </c>
      <c r="R3841" s="16" t="s">
        <v>8326</v>
      </c>
      <c r="S3841" s="16" t="s">
        <v>8325</v>
      </c>
      <c r="T3841" s="15">
        <f>(((Kickstarter!J3841/60)/60)/24)+DATE(1970,1,1)</f>
        <v>42155.142638888887</v>
      </c>
      <c r="U3841" s="15">
        <f>(((Kickstarter!I3841/60)/60)/24)+DATE(1970,1,1)</f>
        <v>42215.142638888887</v>
      </c>
      <c r="V3841">
        <f>YEAR(T3841)</f>
        <v>2015</v>
      </c>
      <c r="W3841">
        <f>YEAR(U3841)</f>
        <v>2015</v>
      </c>
    </row>
    <row r="3842" spans="1:23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5">
        <f t="shared" si="59"/>
        <v>42432.701724537037</v>
      </c>
      <c r="L3842" t="b">
        <v>0</v>
      </c>
      <c r="M3842">
        <v>3</v>
      </c>
      <c r="N3842" t="b">
        <v>1</v>
      </c>
      <c r="O3842" t="s">
        <v>8269</v>
      </c>
      <c r="P3842" s="13">
        <v>0</v>
      </c>
      <c r="Q3842">
        <f>IFERROR(ROUND(Kickstarter!E3842/[1]Kickstarter!L3842,2),0)</f>
        <v>65</v>
      </c>
      <c r="R3842" s="16" t="s">
        <v>8308</v>
      </c>
      <c r="S3842" s="16" t="s">
        <v>8316</v>
      </c>
      <c r="T3842" s="15">
        <f>(((Kickstarter!J3842/60)/60)/24)+DATE(1970,1,1)</f>
        <v>42432.701724537037</v>
      </c>
      <c r="U3842" s="15">
        <f>(((Kickstarter!I3842/60)/60)/24)+DATE(1970,1,1)</f>
        <v>42457.660057870366</v>
      </c>
      <c r="V3842">
        <f>YEAR(T3842)</f>
        <v>2016</v>
      </c>
      <c r="W3842">
        <f>YEAR(U3842)</f>
        <v>2016</v>
      </c>
    </row>
    <row r="3843" spans="1:23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5">
        <f t="shared" ref="K3843:K3906" si="60">(J3843/86400) + DATE(1970,1,1)</f>
        <v>41780.785729166666</v>
      </c>
      <c r="L3843" t="b">
        <v>1</v>
      </c>
      <c r="M3843">
        <v>34</v>
      </c>
      <c r="N3843" t="b">
        <v>0</v>
      </c>
      <c r="O3843" t="s">
        <v>8269</v>
      </c>
      <c r="P3843" s="13">
        <v>0</v>
      </c>
      <c r="Q3843">
        <f>IFERROR(ROUND(Kickstarter!E3843/[1]Kickstarter!L3843,2),0)</f>
        <v>872</v>
      </c>
      <c r="R3843" s="16" t="s">
        <v>8315</v>
      </c>
      <c r="S3843" s="16" t="s">
        <v>8320</v>
      </c>
      <c r="T3843" s="15">
        <f>(((Kickstarter!J3843/60)/60)/24)+DATE(1970,1,1)</f>
        <v>41780.785729166666</v>
      </c>
      <c r="U3843" s="15">
        <f>(((Kickstarter!I3843/60)/60)/24)+DATE(1970,1,1)</f>
        <v>41840.785729166666</v>
      </c>
      <c r="V3843">
        <f>YEAR(T3843)</f>
        <v>2014</v>
      </c>
      <c r="W3843">
        <f>YEAR(U3843)</f>
        <v>2014</v>
      </c>
    </row>
    <row r="3844" spans="1:23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5">
        <f t="shared" si="60"/>
        <v>41740.493657407409</v>
      </c>
      <c r="L3844" t="b">
        <v>1</v>
      </c>
      <c r="M3844">
        <v>23</v>
      </c>
      <c r="N3844" t="b">
        <v>0</v>
      </c>
      <c r="O3844" t="s">
        <v>8269</v>
      </c>
      <c r="P3844" s="13">
        <v>0</v>
      </c>
      <c r="Q3844">
        <f>IFERROR(ROUND(Kickstarter!E3844/[1]Kickstarter!L3844,2),0)</f>
        <v>1097</v>
      </c>
      <c r="R3844" s="16" t="s">
        <v>8315</v>
      </c>
      <c r="S3844" s="16" t="s">
        <v>8320</v>
      </c>
      <c r="T3844" s="15">
        <f>(((Kickstarter!J3844/60)/60)/24)+DATE(1970,1,1)</f>
        <v>41740.493657407409</v>
      </c>
      <c r="U3844" s="15">
        <f>(((Kickstarter!I3844/60)/60)/24)+DATE(1970,1,1)</f>
        <v>41770.493657407409</v>
      </c>
      <c r="V3844">
        <f>YEAR(T3844)</f>
        <v>2014</v>
      </c>
      <c r="W3844">
        <f>YEAR(U3844)</f>
        <v>2014</v>
      </c>
    </row>
    <row r="3845" spans="1:23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5">
        <f t="shared" si="60"/>
        <v>41766.072500000002</v>
      </c>
      <c r="L3845" t="b">
        <v>1</v>
      </c>
      <c r="M3845">
        <v>19</v>
      </c>
      <c r="N3845" t="b">
        <v>0</v>
      </c>
      <c r="O3845" t="s">
        <v>8269</v>
      </c>
      <c r="P3845" s="13">
        <v>0</v>
      </c>
      <c r="Q3845">
        <f>IFERROR(ROUND(Kickstarter!E3845/[1]Kickstarter!L3845,2),0)</f>
        <v>532.5</v>
      </c>
      <c r="R3845" s="16" t="s">
        <v>8315</v>
      </c>
      <c r="S3845" s="16" t="s">
        <v>8320</v>
      </c>
      <c r="T3845" s="15">
        <f>(((Kickstarter!J3845/60)/60)/24)+DATE(1970,1,1)</f>
        <v>41766.072500000002</v>
      </c>
      <c r="U3845" s="15">
        <f>(((Kickstarter!I3845/60)/60)/24)+DATE(1970,1,1)</f>
        <v>41791.072500000002</v>
      </c>
      <c r="V3845">
        <f>YEAR(T3845)</f>
        <v>2014</v>
      </c>
      <c r="W3845">
        <f>YEAR(U3845)</f>
        <v>2014</v>
      </c>
    </row>
    <row r="3846" spans="1:23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5">
        <f t="shared" si="60"/>
        <v>41766.617291666669</v>
      </c>
      <c r="L3846" t="b">
        <v>1</v>
      </c>
      <c r="M3846">
        <v>50</v>
      </c>
      <c r="N3846" t="b">
        <v>0</v>
      </c>
      <c r="O3846" t="s">
        <v>8269</v>
      </c>
      <c r="P3846" s="13">
        <v>0</v>
      </c>
      <c r="Q3846">
        <f>IFERROR(ROUND(Kickstarter!E3846/[1]Kickstarter!L3846,2),0)</f>
        <v>4066</v>
      </c>
      <c r="R3846" s="16" t="s">
        <v>8315</v>
      </c>
      <c r="S3846" s="16" t="s">
        <v>8320</v>
      </c>
      <c r="T3846" s="15">
        <f>(((Kickstarter!J3846/60)/60)/24)+DATE(1970,1,1)</f>
        <v>41766.617291666669</v>
      </c>
      <c r="U3846" s="15">
        <f>(((Kickstarter!I3846/60)/60)/24)+DATE(1970,1,1)</f>
        <v>41793.290972222225</v>
      </c>
      <c r="V3846">
        <f>YEAR(T3846)</f>
        <v>2014</v>
      </c>
      <c r="W3846">
        <f>YEAR(U3846)</f>
        <v>2014</v>
      </c>
    </row>
    <row r="3847" spans="1:23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5">
        <f t="shared" si="60"/>
        <v>42248.627013888894</v>
      </c>
      <c r="L3847" t="b">
        <v>1</v>
      </c>
      <c r="M3847">
        <v>12</v>
      </c>
      <c r="N3847" t="b">
        <v>0</v>
      </c>
      <c r="O3847" t="s">
        <v>8269</v>
      </c>
      <c r="P3847" s="13">
        <v>0</v>
      </c>
      <c r="Q3847">
        <f>IFERROR(ROUND(Kickstarter!E3847/[1]Kickstarter!L3847,2),0)</f>
        <v>421</v>
      </c>
      <c r="R3847" s="16" t="s">
        <v>8324</v>
      </c>
      <c r="S3847" s="16" t="s">
        <v>8327</v>
      </c>
      <c r="T3847" s="15">
        <f>(((Kickstarter!J3847/60)/60)/24)+DATE(1970,1,1)</f>
        <v>42248.627013888887</v>
      </c>
      <c r="U3847" s="15">
        <f>(((Kickstarter!I3847/60)/60)/24)+DATE(1970,1,1)</f>
        <v>42278.627013888887</v>
      </c>
      <c r="V3847">
        <f>YEAR(T3847)</f>
        <v>2015</v>
      </c>
      <c r="W3847">
        <f>YEAR(U3847)</f>
        <v>2015</v>
      </c>
    </row>
    <row r="3848" spans="1:23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5">
        <f t="shared" si="60"/>
        <v>41885.221550925926</v>
      </c>
      <c r="L3848" t="b">
        <v>1</v>
      </c>
      <c r="M3848">
        <v>8</v>
      </c>
      <c r="N3848" t="b">
        <v>0</v>
      </c>
      <c r="O3848" t="s">
        <v>8269</v>
      </c>
      <c r="P3848" s="13">
        <v>0</v>
      </c>
      <c r="Q3848">
        <f>IFERROR(ROUND(Kickstarter!E3848/[1]Kickstarter!L3848,2),0)</f>
        <v>189</v>
      </c>
      <c r="R3848" s="16" t="s">
        <v>8315</v>
      </c>
      <c r="S3848" s="16" t="s">
        <v>8320</v>
      </c>
      <c r="T3848" s="15">
        <f>(((Kickstarter!J3848/60)/60)/24)+DATE(1970,1,1)</f>
        <v>41885.221550925926</v>
      </c>
      <c r="U3848" s="15">
        <f>(((Kickstarter!I3848/60)/60)/24)+DATE(1970,1,1)</f>
        <v>41916.290972222225</v>
      </c>
      <c r="V3848">
        <f>YEAR(T3848)</f>
        <v>2014</v>
      </c>
      <c r="W3848">
        <f>YEAR(U3848)</f>
        <v>2014</v>
      </c>
    </row>
    <row r="3849" spans="1:23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5">
        <f t="shared" si="60"/>
        <v>42159.224432870367</v>
      </c>
      <c r="L3849" t="b">
        <v>1</v>
      </c>
      <c r="M3849">
        <v>9</v>
      </c>
      <c r="N3849" t="b">
        <v>0</v>
      </c>
      <c r="O3849" t="s">
        <v>8269</v>
      </c>
      <c r="P3849" s="13">
        <v>0</v>
      </c>
      <c r="Q3849">
        <f>IFERROR(ROUND(Kickstarter!E3849/[1]Kickstarter!L3849,2),0)</f>
        <v>1697</v>
      </c>
      <c r="R3849" s="16" t="s">
        <v>8315</v>
      </c>
      <c r="S3849" s="16" t="s">
        <v>8320</v>
      </c>
      <c r="T3849" s="15">
        <f>(((Kickstarter!J3849/60)/60)/24)+DATE(1970,1,1)</f>
        <v>42159.224432870367</v>
      </c>
      <c r="U3849" s="15">
        <f>(((Kickstarter!I3849/60)/60)/24)+DATE(1970,1,1)</f>
        <v>42204.224432870367</v>
      </c>
      <c r="V3849">
        <f>YEAR(T3849)</f>
        <v>2015</v>
      </c>
      <c r="W3849">
        <f>YEAR(U3849)</f>
        <v>2015</v>
      </c>
    </row>
    <row r="3850" spans="1:23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5">
        <f t="shared" si="60"/>
        <v>42265.817002314812</v>
      </c>
      <c r="L3850" t="b">
        <v>1</v>
      </c>
      <c r="M3850">
        <v>43</v>
      </c>
      <c r="N3850" t="b">
        <v>0</v>
      </c>
      <c r="O3850" t="s">
        <v>8269</v>
      </c>
      <c r="P3850" s="13">
        <v>0</v>
      </c>
      <c r="Q3850">
        <f>IFERROR(ROUND(Kickstarter!E3850/[1]Kickstarter!L3850,2),0)</f>
        <v>2129</v>
      </c>
      <c r="R3850" s="16" t="s">
        <v>8315</v>
      </c>
      <c r="S3850" s="16" t="s">
        <v>8320</v>
      </c>
      <c r="T3850" s="15">
        <f>(((Kickstarter!J3850/60)/60)/24)+DATE(1970,1,1)</f>
        <v>42265.817002314812</v>
      </c>
      <c r="U3850" s="15">
        <f>(((Kickstarter!I3850/60)/60)/24)+DATE(1970,1,1)</f>
        <v>42295.817002314812</v>
      </c>
      <c r="V3850">
        <f>YEAR(T3850)</f>
        <v>2015</v>
      </c>
      <c r="W3850">
        <f>YEAR(U3850)</f>
        <v>2015</v>
      </c>
    </row>
    <row r="3851" spans="1:23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5">
        <f t="shared" si="60"/>
        <v>42136.767175925925</v>
      </c>
      <c r="L3851" t="b">
        <v>1</v>
      </c>
      <c r="M3851">
        <v>28</v>
      </c>
      <c r="N3851" t="b">
        <v>0</v>
      </c>
      <c r="O3851" t="s">
        <v>8269</v>
      </c>
      <c r="P3851" s="13">
        <v>0</v>
      </c>
      <c r="Q3851">
        <f>IFERROR(ROUND(Kickstarter!E3851/[1]Kickstarter!L3851,2),0)</f>
        <v>2113</v>
      </c>
      <c r="R3851" s="16" t="s">
        <v>8315</v>
      </c>
      <c r="S3851" s="16" t="s">
        <v>8321</v>
      </c>
      <c r="T3851" s="15">
        <f>(((Kickstarter!J3851/60)/60)/24)+DATE(1970,1,1)</f>
        <v>42136.767175925925</v>
      </c>
      <c r="U3851" s="15">
        <f>(((Kickstarter!I3851/60)/60)/24)+DATE(1970,1,1)</f>
        <v>42166.767175925925</v>
      </c>
      <c r="V3851">
        <f>YEAR(T3851)</f>
        <v>2015</v>
      </c>
      <c r="W3851">
        <f>YEAR(U3851)</f>
        <v>2015</v>
      </c>
    </row>
    <row r="3852" spans="1:23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5">
        <f t="shared" si="60"/>
        <v>41975.124340277776</v>
      </c>
      <c r="L3852" t="b">
        <v>1</v>
      </c>
      <c r="M3852">
        <v>4</v>
      </c>
      <c r="N3852" t="b">
        <v>0</v>
      </c>
      <c r="O3852" t="s">
        <v>8269</v>
      </c>
      <c r="P3852" s="13">
        <v>0</v>
      </c>
      <c r="Q3852">
        <f>IFERROR(ROUND(Kickstarter!E3852/[1]Kickstarter!L3852,2),0)</f>
        <v>38</v>
      </c>
      <c r="R3852" s="16" t="s">
        <v>8315</v>
      </c>
      <c r="S3852" s="16" t="s">
        <v>8320</v>
      </c>
      <c r="T3852" s="15">
        <f>(((Kickstarter!J3852/60)/60)/24)+DATE(1970,1,1)</f>
        <v>41975.124340277776</v>
      </c>
      <c r="U3852" s="15">
        <f>(((Kickstarter!I3852/60)/60)/24)+DATE(1970,1,1)</f>
        <v>42005.124340277776</v>
      </c>
      <c r="V3852">
        <f>YEAR(T3852)</f>
        <v>2014</v>
      </c>
      <c r="W3852">
        <f>YEAR(U3852)</f>
        <v>2015</v>
      </c>
    </row>
    <row r="3853" spans="1:23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5">
        <f t="shared" si="60"/>
        <v>42172.439571759256</v>
      </c>
      <c r="L3853" t="b">
        <v>1</v>
      </c>
      <c r="M3853">
        <v>24</v>
      </c>
      <c r="N3853" t="b">
        <v>0</v>
      </c>
      <c r="O3853" t="s">
        <v>8269</v>
      </c>
      <c r="P3853" s="13">
        <v>0</v>
      </c>
      <c r="Q3853">
        <f>IFERROR(ROUND(Kickstarter!E3853/[1]Kickstarter!L3853,2),0)</f>
        <v>852</v>
      </c>
      <c r="R3853" s="16" t="s">
        <v>8318</v>
      </c>
      <c r="S3853" s="16" t="s">
        <v>8317</v>
      </c>
      <c r="T3853" s="15">
        <f>(((Kickstarter!J3853/60)/60)/24)+DATE(1970,1,1)</f>
        <v>42172.439571759256</v>
      </c>
      <c r="U3853" s="15">
        <f>(((Kickstarter!I3853/60)/60)/24)+DATE(1970,1,1)</f>
        <v>42202.439571759256</v>
      </c>
      <c r="V3853">
        <f>YEAR(T3853)</f>
        <v>2015</v>
      </c>
      <c r="W3853">
        <f>YEAR(U3853)</f>
        <v>2015</v>
      </c>
    </row>
    <row r="3854" spans="1:23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5">
        <f t="shared" si="60"/>
        <v>42065.190694444449</v>
      </c>
      <c r="L3854" t="b">
        <v>0</v>
      </c>
      <c r="M3854">
        <v>2</v>
      </c>
      <c r="N3854" t="b">
        <v>0</v>
      </c>
      <c r="O3854" t="s">
        <v>8269</v>
      </c>
      <c r="P3854" s="13">
        <v>0</v>
      </c>
      <c r="Q3854">
        <f>IFERROR(ROUND(Kickstarter!E3854/[1]Kickstarter!L3854,2),0)</f>
        <v>20</v>
      </c>
      <c r="R3854" s="16" t="s">
        <v>8326</v>
      </c>
      <c r="S3854" s="16" t="s">
        <v>8325</v>
      </c>
      <c r="T3854" s="15">
        <f>(((Kickstarter!J3854/60)/60)/24)+DATE(1970,1,1)</f>
        <v>42065.190694444449</v>
      </c>
      <c r="U3854" s="15">
        <f>(((Kickstarter!I3854/60)/60)/24)+DATE(1970,1,1)</f>
        <v>42090.149027777778</v>
      </c>
      <c r="V3854">
        <f>YEAR(T3854)</f>
        <v>2015</v>
      </c>
      <c r="W3854">
        <f>YEAR(U3854)</f>
        <v>2015</v>
      </c>
    </row>
    <row r="3855" spans="1:23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5">
        <f t="shared" si="60"/>
        <v>41848.84002314815</v>
      </c>
      <c r="L3855" t="b">
        <v>0</v>
      </c>
      <c r="M3855">
        <v>2</v>
      </c>
      <c r="N3855" t="b">
        <v>0</v>
      </c>
      <c r="O3855" t="s">
        <v>8269</v>
      </c>
      <c r="P3855" s="13">
        <v>0</v>
      </c>
      <c r="Q3855">
        <f>IFERROR(ROUND(Kickstarter!E3855/[1]Kickstarter!L3855,2),0)</f>
        <v>26</v>
      </c>
      <c r="R3855" s="16" t="s">
        <v>8315</v>
      </c>
      <c r="S3855" s="16" t="s">
        <v>8320</v>
      </c>
      <c r="T3855" s="15">
        <f>(((Kickstarter!J3855/60)/60)/24)+DATE(1970,1,1)</f>
        <v>41848.84002314815</v>
      </c>
      <c r="U3855" s="15">
        <f>(((Kickstarter!I3855/60)/60)/24)+DATE(1970,1,1)</f>
        <v>41883.84002314815</v>
      </c>
      <c r="V3855">
        <f>YEAR(T3855)</f>
        <v>2014</v>
      </c>
      <c r="W3855">
        <f>YEAR(U3855)</f>
        <v>2014</v>
      </c>
    </row>
    <row r="3856" spans="1:23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5">
        <f t="shared" si="60"/>
        <v>42103.884930555556</v>
      </c>
      <c r="L3856" t="b">
        <v>0</v>
      </c>
      <c r="M3856">
        <v>20</v>
      </c>
      <c r="N3856" t="b">
        <v>0</v>
      </c>
      <c r="O3856" t="s">
        <v>8269</v>
      </c>
      <c r="P3856" s="13">
        <v>0</v>
      </c>
      <c r="Q3856">
        <f>IFERROR(ROUND(Kickstarter!E3856/[1]Kickstarter!L3856,2),0)</f>
        <v>0</v>
      </c>
      <c r="R3856" s="16" t="s">
        <v>8318</v>
      </c>
      <c r="S3856" s="16" t="s">
        <v>8317</v>
      </c>
      <c r="T3856" s="15">
        <f>(((Kickstarter!J3856/60)/60)/24)+DATE(1970,1,1)</f>
        <v>42103.884930555556</v>
      </c>
      <c r="U3856" s="15">
        <f>(((Kickstarter!I3856/60)/60)/24)+DATE(1970,1,1)</f>
        <v>42133.884930555556</v>
      </c>
      <c r="V3856">
        <f>YEAR(T3856)</f>
        <v>2015</v>
      </c>
      <c r="W3856">
        <f>YEAR(U3856)</f>
        <v>2015</v>
      </c>
    </row>
    <row r="3857" spans="1:23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5">
        <f t="shared" si="60"/>
        <v>42059.970729166671</v>
      </c>
      <c r="L3857" t="b">
        <v>0</v>
      </c>
      <c r="M3857">
        <v>1</v>
      </c>
      <c r="N3857" t="b">
        <v>0</v>
      </c>
      <c r="O3857" t="s">
        <v>8269</v>
      </c>
      <c r="P3857" s="13">
        <v>0</v>
      </c>
      <c r="Q3857">
        <f>IFERROR(ROUND(Kickstarter!E3857/[1]Kickstarter!L3857,2),0)</f>
        <v>0</v>
      </c>
      <c r="R3857" s="16" t="s">
        <v>8310</v>
      </c>
      <c r="S3857" s="16" t="s">
        <v>8311</v>
      </c>
      <c r="T3857" s="15">
        <f>(((Kickstarter!J3857/60)/60)/24)+DATE(1970,1,1)</f>
        <v>42059.970729166671</v>
      </c>
      <c r="U3857" s="15">
        <f>(((Kickstarter!I3857/60)/60)/24)+DATE(1970,1,1)</f>
        <v>42089.929062499999</v>
      </c>
      <c r="V3857">
        <f>YEAR(T3857)</f>
        <v>2015</v>
      </c>
      <c r="W3857">
        <f>YEAR(U3857)</f>
        <v>2015</v>
      </c>
    </row>
    <row r="3858" spans="1:23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5">
        <f t="shared" si="60"/>
        <v>42041.743090277778</v>
      </c>
      <c r="L3858" t="b">
        <v>0</v>
      </c>
      <c r="M3858">
        <v>1</v>
      </c>
      <c r="N3858" t="b">
        <v>0</v>
      </c>
      <c r="O3858" t="s">
        <v>8269</v>
      </c>
      <c r="P3858" s="13">
        <v>0</v>
      </c>
      <c r="Q3858">
        <f>IFERROR(ROUND(Kickstarter!E3858/[1]Kickstarter!L3858,2),0)</f>
        <v>0</v>
      </c>
      <c r="R3858" s="16" t="s">
        <v>8324</v>
      </c>
      <c r="S3858" s="16" t="s">
        <v>8327</v>
      </c>
      <c r="T3858" s="15">
        <f>(((Kickstarter!J3858/60)/60)/24)+DATE(1970,1,1)</f>
        <v>42041.743090277778</v>
      </c>
      <c r="U3858" s="15">
        <f>(((Kickstarter!I3858/60)/60)/24)+DATE(1970,1,1)</f>
        <v>42071.701423611114</v>
      </c>
      <c r="V3858">
        <f>YEAR(T3858)</f>
        <v>2015</v>
      </c>
      <c r="W3858">
        <f>YEAR(U3858)</f>
        <v>2015</v>
      </c>
    </row>
    <row r="3859" spans="1:23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5">
        <f t="shared" si="60"/>
        <v>41829.73715277778</v>
      </c>
      <c r="L3859" t="b">
        <v>0</v>
      </c>
      <c r="M3859">
        <v>4</v>
      </c>
      <c r="N3859" t="b">
        <v>0</v>
      </c>
      <c r="O3859" t="s">
        <v>8269</v>
      </c>
      <c r="P3859" s="13">
        <v>0</v>
      </c>
      <c r="Q3859">
        <f>IFERROR(ROUND(Kickstarter!E3859/[1]Kickstarter!L3859,2),0)</f>
        <v>0</v>
      </c>
      <c r="R3859" s="16" t="s">
        <v>8310</v>
      </c>
      <c r="S3859" s="16" t="s">
        <v>8311</v>
      </c>
      <c r="T3859" s="15">
        <f>(((Kickstarter!J3859/60)/60)/24)+DATE(1970,1,1)</f>
        <v>41829.73715277778</v>
      </c>
      <c r="U3859" s="15">
        <f>(((Kickstarter!I3859/60)/60)/24)+DATE(1970,1,1)</f>
        <v>41852.716666666667</v>
      </c>
      <c r="V3859">
        <f>YEAR(T3859)</f>
        <v>2014</v>
      </c>
      <c r="W3859">
        <f>YEAR(U3859)</f>
        <v>2014</v>
      </c>
    </row>
    <row r="3860" spans="1:23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5">
        <f t="shared" si="60"/>
        <v>42128.431064814809</v>
      </c>
      <c r="L3860" t="b">
        <v>0</v>
      </c>
      <c r="M3860">
        <v>1</v>
      </c>
      <c r="N3860" t="b">
        <v>0</v>
      </c>
      <c r="O3860" t="s">
        <v>8269</v>
      </c>
      <c r="P3860" s="13">
        <v>0</v>
      </c>
      <c r="Q3860">
        <f>IFERROR(ROUND(Kickstarter!E3860/[1]Kickstarter!L3860,2),0)</f>
        <v>0</v>
      </c>
      <c r="R3860" s="16" t="s">
        <v>8315</v>
      </c>
      <c r="S3860" s="16" t="s">
        <v>8320</v>
      </c>
      <c r="T3860" s="15">
        <f>(((Kickstarter!J3860/60)/60)/24)+DATE(1970,1,1)</f>
        <v>42128.431064814817</v>
      </c>
      <c r="U3860" s="15">
        <f>(((Kickstarter!I3860/60)/60)/24)+DATE(1970,1,1)</f>
        <v>42146.875</v>
      </c>
      <c r="V3860">
        <f>YEAR(T3860)</f>
        <v>2015</v>
      </c>
      <c r="W3860">
        <f>YEAR(U3860)</f>
        <v>2015</v>
      </c>
    </row>
    <row r="3861" spans="1:23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5">
        <f t="shared" si="60"/>
        <v>41789.893599537041</v>
      </c>
      <c r="L3861" t="b">
        <v>0</v>
      </c>
      <c r="M3861">
        <v>1</v>
      </c>
      <c r="N3861" t="b">
        <v>0</v>
      </c>
      <c r="O3861" t="s">
        <v>8269</v>
      </c>
      <c r="P3861" s="13">
        <v>0</v>
      </c>
      <c r="Q3861">
        <f>IFERROR(ROUND(Kickstarter!E3861/[1]Kickstarter!L3861,2),0)</f>
        <v>0</v>
      </c>
      <c r="R3861" s="16" t="s">
        <v>8308</v>
      </c>
      <c r="S3861" s="16" t="s">
        <v>8316</v>
      </c>
      <c r="T3861" s="15">
        <f>(((Kickstarter!J3861/60)/60)/24)+DATE(1970,1,1)</f>
        <v>41789.893599537041</v>
      </c>
      <c r="U3861" s="15">
        <f>(((Kickstarter!I3861/60)/60)/24)+DATE(1970,1,1)</f>
        <v>41815.875</v>
      </c>
      <c r="V3861">
        <f>YEAR(T3861)</f>
        <v>2014</v>
      </c>
      <c r="W3861">
        <f>YEAR(U3861)</f>
        <v>2014</v>
      </c>
    </row>
    <row r="3862" spans="1:23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5">
        <f t="shared" si="60"/>
        <v>41833.660995370374</v>
      </c>
      <c r="L3862" t="b">
        <v>0</v>
      </c>
      <c r="M3862">
        <v>13</v>
      </c>
      <c r="N3862" t="b">
        <v>0</v>
      </c>
      <c r="O3862" t="s">
        <v>8269</v>
      </c>
      <c r="P3862" s="13">
        <v>0</v>
      </c>
      <c r="Q3862">
        <f>IFERROR(ROUND(Kickstarter!E3862/[1]Kickstarter!L3862,2),0)</f>
        <v>0</v>
      </c>
      <c r="R3862" s="16" t="s">
        <v>8315</v>
      </c>
      <c r="S3862" s="16" t="s">
        <v>8320</v>
      </c>
      <c r="T3862" s="15">
        <f>(((Kickstarter!J3862/60)/60)/24)+DATE(1970,1,1)</f>
        <v>41833.660995370366</v>
      </c>
      <c r="U3862" s="15">
        <f>(((Kickstarter!I3862/60)/60)/24)+DATE(1970,1,1)</f>
        <v>41863.660995370366</v>
      </c>
      <c r="V3862">
        <f>YEAR(T3862)</f>
        <v>2014</v>
      </c>
      <c r="W3862">
        <f>YEAR(U3862)</f>
        <v>2014</v>
      </c>
    </row>
    <row r="3863" spans="1:23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5">
        <f t="shared" si="60"/>
        <v>41914.590011574073</v>
      </c>
      <c r="L3863" t="b">
        <v>0</v>
      </c>
      <c r="M3863">
        <v>1</v>
      </c>
      <c r="N3863" t="b">
        <v>0</v>
      </c>
      <c r="O3863" t="s">
        <v>8269</v>
      </c>
      <c r="P3863" s="13">
        <v>0</v>
      </c>
      <c r="Q3863">
        <f>IFERROR(ROUND(Kickstarter!E3863/[1]Kickstarter!L3863,2),0)</f>
        <v>0</v>
      </c>
      <c r="R3863" s="16" t="s">
        <v>8310</v>
      </c>
      <c r="S3863" s="16" t="s">
        <v>8319</v>
      </c>
      <c r="T3863" s="15">
        <f>(((Kickstarter!J3863/60)/60)/24)+DATE(1970,1,1)</f>
        <v>41914.590011574073</v>
      </c>
      <c r="U3863" s="15">
        <f>(((Kickstarter!I3863/60)/60)/24)+DATE(1970,1,1)</f>
        <v>41955.907638888893</v>
      </c>
      <c r="V3863">
        <f>YEAR(T3863)</f>
        <v>2014</v>
      </c>
      <c r="W3863">
        <f>YEAR(U3863)</f>
        <v>2014</v>
      </c>
    </row>
    <row r="3864" spans="1:23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5">
        <f t="shared" si="60"/>
        <v>42611.261064814811</v>
      </c>
      <c r="L3864" t="b">
        <v>0</v>
      </c>
      <c r="M3864">
        <v>1</v>
      </c>
      <c r="N3864" t="b">
        <v>0</v>
      </c>
      <c r="O3864" t="s">
        <v>8269</v>
      </c>
      <c r="P3864" s="13">
        <v>0</v>
      </c>
      <c r="Q3864">
        <f>IFERROR(ROUND(Kickstarter!E3864/[1]Kickstarter!L3864,2),0)</f>
        <v>0</v>
      </c>
      <c r="R3864" s="16" t="s">
        <v>8318</v>
      </c>
      <c r="S3864" s="16" t="s">
        <v>8317</v>
      </c>
      <c r="T3864" s="15">
        <f>(((Kickstarter!J3864/60)/60)/24)+DATE(1970,1,1)</f>
        <v>42611.261064814811</v>
      </c>
      <c r="U3864" s="15">
        <f>(((Kickstarter!I3864/60)/60)/24)+DATE(1970,1,1)</f>
        <v>42625.707638888889</v>
      </c>
      <c r="V3864">
        <f>YEAR(T3864)</f>
        <v>2016</v>
      </c>
      <c r="W3864">
        <f>YEAR(U3864)</f>
        <v>2016</v>
      </c>
    </row>
    <row r="3865" spans="1:23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5">
        <f t="shared" si="60"/>
        <v>42253.633159722223</v>
      </c>
      <c r="L3865" t="b">
        <v>0</v>
      </c>
      <c r="M3865">
        <v>0</v>
      </c>
      <c r="N3865" t="b">
        <v>0</v>
      </c>
      <c r="O3865" t="s">
        <v>8269</v>
      </c>
      <c r="P3865" s="13">
        <v>0</v>
      </c>
      <c r="Q3865">
        <f>IFERROR(ROUND(Kickstarter!E3865/[1]Kickstarter!L3865,2),0)</f>
        <v>0</v>
      </c>
      <c r="R3865" s="16" t="s">
        <v>8315</v>
      </c>
      <c r="S3865" s="16" t="s">
        <v>8320</v>
      </c>
      <c r="T3865" s="15">
        <f>(((Kickstarter!J3865/60)/60)/24)+DATE(1970,1,1)</f>
        <v>42253.633159722223</v>
      </c>
      <c r="U3865" s="15">
        <f>(((Kickstarter!I3865/60)/60)/24)+DATE(1970,1,1)</f>
        <v>42313.674826388888</v>
      </c>
      <c r="V3865">
        <f>YEAR(T3865)</f>
        <v>2015</v>
      </c>
      <c r="W3865">
        <f>YEAR(U3865)</f>
        <v>2015</v>
      </c>
    </row>
    <row r="3866" spans="1:23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5">
        <f t="shared" si="60"/>
        <v>42295.891828703709</v>
      </c>
      <c r="L3866" t="b">
        <v>0</v>
      </c>
      <c r="M3866">
        <v>3</v>
      </c>
      <c r="N3866" t="b">
        <v>0</v>
      </c>
      <c r="O3866" t="s">
        <v>8269</v>
      </c>
      <c r="P3866" s="13">
        <v>0</v>
      </c>
      <c r="Q3866">
        <f>IFERROR(ROUND(Kickstarter!E3866/[1]Kickstarter!L3866,2),0)</f>
        <v>0</v>
      </c>
      <c r="R3866" s="16" t="s">
        <v>8315</v>
      </c>
      <c r="S3866" s="16" t="s">
        <v>8320</v>
      </c>
      <c r="T3866" s="15">
        <f>(((Kickstarter!J3866/60)/60)/24)+DATE(1970,1,1)</f>
        <v>42295.891828703709</v>
      </c>
      <c r="U3866" s="15">
        <f>(((Kickstarter!I3866/60)/60)/24)+DATE(1970,1,1)</f>
        <v>42325.933495370366</v>
      </c>
      <c r="V3866">
        <f>YEAR(T3866)</f>
        <v>2015</v>
      </c>
      <c r="W3866">
        <f>YEAR(U3866)</f>
        <v>2015</v>
      </c>
    </row>
    <row r="3867" spans="1:23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5">
        <f t="shared" si="60"/>
        <v>41841.651597222226</v>
      </c>
      <c r="L3867" t="b">
        <v>0</v>
      </c>
      <c r="M3867">
        <v>14</v>
      </c>
      <c r="N3867" t="b">
        <v>0</v>
      </c>
      <c r="O3867" t="s">
        <v>8269</v>
      </c>
      <c r="P3867" s="13">
        <v>0</v>
      </c>
      <c r="Q3867">
        <f>IFERROR(ROUND(Kickstarter!E3867/[1]Kickstarter!L3867,2),0)</f>
        <v>0</v>
      </c>
      <c r="R3867" s="16" t="s">
        <v>8315</v>
      </c>
      <c r="S3867" s="16" t="s">
        <v>8320</v>
      </c>
      <c r="T3867" s="15">
        <f>(((Kickstarter!J3867/60)/60)/24)+DATE(1970,1,1)</f>
        <v>41841.651597222226</v>
      </c>
      <c r="U3867" s="15">
        <f>(((Kickstarter!I3867/60)/60)/24)+DATE(1970,1,1)</f>
        <v>41881.229166666664</v>
      </c>
      <c r="V3867">
        <f>YEAR(T3867)</f>
        <v>2014</v>
      </c>
      <c r="W3867">
        <f>YEAR(U3867)</f>
        <v>2014</v>
      </c>
    </row>
    <row r="3868" spans="1:23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5">
        <f t="shared" si="60"/>
        <v>42402.947002314817</v>
      </c>
      <c r="L3868" t="b">
        <v>0</v>
      </c>
      <c r="M3868">
        <v>2</v>
      </c>
      <c r="N3868" t="b">
        <v>0</v>
      </c>
      <c r="O3868" t="s">
        <v>8269</v>
      </c>
      <c r="P3868" s="13">
        <v>0</v>
      </c>
      <c r="Q3868">
        <f>IFERROR(ROUND(Kickstarter!E3868/[1]Kickstarter!L3868,2),0)</f>
        <v>0</v>
      </c>
      <c r="R3868" s="16" t="s">
        <v>8315</v>
      </c>
      <c r="S3868" s="16" t="s">
        <v>8320</v>
      </c>
      <c r="T3868" s="15">
        <f>(((Kickstarter!J3868/60)/60)/24)+DATE(1970,1,1)</f>
        <v>42402.947002314817</v>
      </c>
      <c r="U3868" s="15">
        <f>(((Kickstarter!I3868/60)/60)/24)+DATE(1970,1,1)</f>
        <v>42452.145138888889</v>
      </c>
      <c r="V3868">
        <f>YEAR(T3868)</f>
        <v>2016</v>
      </c>
      <c r="W3868">
        <f>YEAR(U3868)</f>
        <v>2016</v>
      </c>
    </row>
    <row r="3869" spans="1:23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5">
        <f t="shared" si="60"/>
        <v>42509.814108796301</v>
      </c>
      <c r="L3869" t="b">
        <v>0</v>
      </c>
      <c r="M3869">
        <v>5</v>
      </c>
      <c r="N3869" t="b">
        <v>0</v>
      </c>
      <c r="O3869" t="s">
        <v>8269</v>
      </c>
      <c r="P3869" s="13">
        <v>0</v>
      </c>
      <c r="Q3869">
        <f>IFERROR(ROUND(Kickstarter!E3869/[1]Kickstarter!L3869,2),0)</f>
        <v>0</v>
      </c>
      <c r="R3869" s="16" t="s">
        <v>8313</v>
      </c>
      <c r="S3869" s="16" t="s">
        <v>8322</v>
      </c>
      <c r="T3869" s="15">
        <f>(((Kickstarter!J3869/60)/60)/24)+DATE(1970,1,1)</f>
        <v>42509.814108796301</v>
      </c>
      <c r="U3869" s="15">
        <f>(((Kickstarter!I3869/60)/60)/24)+DATE(1970,1,1)</f>
        <v>42539.814108796301</v>
      </c>
      <c r="V3869">
        <f>YEAR(T3869)</f>
        <v>2016</v>
      </c>
      <c r="W3869">
        <f>YEAR(U3869)</f>
        <v>2016</v>
      </c>
    </row>
    <row r="3870" spans="1:23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5">
        <f t="shared" si="60"/>
        <v>41865.659780092596</v>
      </c>
      <c r="L3870" t="b">
        <v>0</v>
      </c>
      <c r="M3870">
        <v>1</v>
      </c>
      <c r="N3870" t="b">
        <v>0</v>
      </c>
      <c r="O3870" t="s">
        <v>8303</v>
      </c>
      <c r="P3870" s="13">
        <v>0</v>
      </c>
      <c r="Q3870">
        <f>IFERROR(ROUND(Kickstarter!E3870/[1]Kickstarter!L3870,2),0)</f>
        <v>0</v>
      </c>
      <c r="R3870" s="16" t="s">
        <v>8310</v>
      </c>
      <c r="S3870" s="16" t="s">
        <v>8311</v>
      </c>
      <c r="T3870" s="15">
        <f>(((Kickstarter!J3870/60)/60)/24)+DATE(1970,1,1)</f>
        <v>41865.659780092588</v>
      </c>
      <c r="U3870" s="15">
        <f>(((Kickstarter!I3870/60)/60)/24)+DATE(1970,1,1)</f>
        <v>41890.659780092588</v>
      </c>
      <c r="V3870">
        <f>YEAR(T3870)</f>
        <v>2014</v>
      </c>
      <c r="W3870">
        <f>YEAR(U3870)</f>
        <v>2014</v>
      </c>
    </row>
    <row r="3871" spans="1:23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5">
        <f t="shared" si="60"/>
        <v>42047.724444444444</v>
      </c>
      <c r="L3871" t="b">
        <v>0</v>
      </c>
      <c r="M3871">
        <v>15</v>
      </c>
      <c r="N3871" t="b">
        <v>0</v>
      </c>
      <c r="O3871" t="s">
        <v>8303</v>
      </c>
      <c r="P3871" s="13">
        <v>0</v>
      </c>
      <c r="Q3871">
        <f>IFERROR(ROUND(Kickstarter!E3871/[1]Kickstarter!L3871,2),0)</f>
        <v>0</v>
      </c>
      <c r="R3871" s="16" t="s">
        <v>8313</v>
      </c>
      <c r="S3871" s="16" t="s">
        <v>8322</v>
      </c>
      <c r="T3871" s="15">
        <f>(((Kickstarter!J3871/60)/60)/24)+DATE(1970,1,1)</f>
        <v>42047.724444444444</v>
      </c>
      <c r="U3871" s="15">
        <f>(((Kickstarter!I3871/60)/60)/24)+DATE(1970,1,1)</f>
        <v>42077.132638888885</v>
      </c>
      <c r="V3871">
        <f>YEAR(T3871)</f>
        <v>2015</v>
      </c>
      <c r="W3871">
        <f>YEAR(U3871)</f>
        <v>2015</v>
      </c>
    </row>
    <row r="3872" spans="1:23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5">
        <f t="shared" si="60"/>
        <v>41793.172199074077</v>
      </c>
      <c r="L3872" t="b">
        <v>0</v>
      </c>
      <c r="M3872">
        <v>10</v>
      </c>
      <c r="N3872" t="b">
        <v>0</v>
      </c>
      <c r="O3872" t="s">
        <v>8303</v>
      </c>
      <c r="P3872" s="13">
        <v>0</v>
      </c>
      <c r="Q3872">
        <f>IFERROR(ROUND(Kickstarter!E3872/[1]Kickstarter!L3872,2),0)</f>
        <v>0</v>
      </c>
      <c r="R3872" s="16" t="s">
        <v>8315</v>
      </c>
      <c r="S3872" s="16" t="s">
        <v>8320</v>
      </c>
      <c r="T3872" s="15">
        <f>(((Kickstarter!J3872/60)/60)/24)+DATE(1970,1,1)</f>
        <v>41793.17219907407</v>
      </c>
      <c r="U3872" s="15">
        <f>(((Kickstarter!I3872/60)/60)/24)+DATE(1970,1,1)</f>
        <v>41823.17219907407</v>
      </c>
      <c r="V3872">
        <f>YEAR(T3872)</f>
        <v>2014</v>
      </c>
      <c r="W3872">
        <f>YEAR(U3872)</f>
        <v>2014</v>
      </c>
    </row>
    <row r="3873" spans="1:23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5">
        <f t="shared" si="60"/>
        <v>42763.780671296292</v>
      </c>
      <c r="L3873" t="b">
        <v>0</v>
      </c>
      <c r="M3873">
        <v>3</v>
      </c>
      <c r="N3873" t="b">
        <v>0</v>
      </c>
      <c r="O3873" t="s">
        <v>8303</v>
      </c>
      <c r="P3873" s="13">
        <v>0</v>
      </c>
      <c r="Q3873">
        <f>IFERROR(ROUND(Kickstarter!E3873/[1]Kickstarter!L3873,2),0)</f>
        <v>0</v>
      </c>
      <c r="R3873" s="16" t="s">
        <v>8310</v>
      </c>
      <c r="S3873" s="16" t="s">
        <v>8311</v>
      </c>
      <c r="T3873" s="15">
        <f>(((Kickstarter!J3873/60)/60)/24)+DATE(1970,1,1)</f>
        <v>42763.780671296292</v>
      </c>
      <c r="U3873" s="15">
        <f>(((Kickstarter!I3873/60)/60)/24)+DATE(1970,1,1)</f>
        <v>42823.739004629635</v>
      </c>
      <c r="V3873">
        <f>YEAR(T3873)</f>
        <v>2017</v>
      </c>
      <c r="W3873">
        <f>YEAR(U3873)</f>
        <v>2017</v>
      </c>
    </row>
    <row r="3874" spans="1:23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5">
        <f t="shared" si="60"/>
        <v>42180.145787037036</v>
      </c>
      <c r="L3874" t="b">
        <v>0</v>
      </c>
      <c r="M3874">
        <v>0</v>
      </c>
      <c r="N3874" t="b">
        <v>0</v>
      </c>
      <c r="O3874" t="s">
        <v>8303</v>
      </c>
      <c r="P3874" s="13">
        <v>0</v>
      </c>
      <c r="Q3874">
        <f>IFERROR(ROUND(Kickstarter!E3874/[1]Kickstarter!L3874,2),0)</f>
        <v>0</v>
      </c>
      <c r="R3874" s="16" t="s">
        <v>8315</v>
      </c>
      <c r="S3874" s="16" t="s">
        <v>8320</v>
      </c>
      <c r="T3874" s="15">
        <f>(((Kickstarter!J3874/60)/60)/24)+DATE(1970,1,1)</f>
        <v>42180.145787037036</v>
      </c>
      <c r="U3874" s="15">
        <f>(((Kickstarter!I3874/60)/60)/24)+DATE(1970,1,1)</f>
        <v>42230.145787037036</v>
      </c>
      <c r="V3874">
        <f>YEAR(T3874)</f>
        <v>2015</v>
      </c>
      <c r="W3874">
        <f>YEAR(U3874)</f>
        <v>2015</v>
      </c>
    </row>
    <row r="3875" spans="1:23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5">
        <f t="shared" si="60"/>
        <v>42255.696006944447</v>
      </c>
      <c r="L3875" t="b">
        <v>0</v>
      </c>
      <c r="M3875">
        <v>0</v>
      </c>
      <c r="N3875" t="b">
        <v>0</v>
      </c>
      <c r="O3875" t="s">
        <v>8303</v>
      </c>
      <c r="P3875" s="13">
        <v>0</v>
      </c>
      <c r="Q3875">
        <f>IFERROR(ROUND(Kickstarter!E3875/[1]Kickstarter!L3875,2),0)</f>
        <v>0</v>
      </c>
      <c r="R3875" s="16" t="s">
        <v>8318</v>
      </c>
      <c r="S3875" s="16" t="s">
        <v>8317</v>
      </c>
      <c r="T3875" s="15">
        <f>(((Kickstarter!J3875/60)/60)/24)+DATE(1970,1,1)</f>
        <v>42255.696006944447</v>
      </c>
      <c r="U3875" s="15">
        <f>(((Kickstarter!I3875/60)/60)/24)+DATE(1970,1,1)</f>
        <v>42285.696006944447</v>
      </c>
      <c r="V3875">
        <f>YEAR(T3875)</f>
        <v>2015</v>
      </c>
      <c r="W3875">
        <f>YEAR(U3875)</f>
        <v>2015</v>
      </c>
    </row>
    <row r="3876" spans="1:23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5">
        <f t="shared" si="60"/>
        <v>42007.016458333332</v>
      </c>
      <c r="L3876" t="b">
        <v>0</v>
      </c>
      <c r="M3876">
        <v>0</v>
      </c>
      <c r="N3876" t="b">
        <v>0</v>
      </c>
      <c r="O3876" t="s">
        <v>8303</v>
      </c>
      <c r="P3876" s="13">
        <v>0</v>
      </c>
      <c r="Q3876">
        <f>IFERROR(ROUND(Kickstarter!E3876/[1]Kickstarter!L3876,2),0)</f>
        <v>0</v>
      </c>
      <c r="R3876" s="16" t="s">
        <v>8315</v>
      </c>
      <c r="S3876" s="16" t="s">
        <v>8320</v>
      </c>
      <c r="T3876" s="15">
        <f>(((Kickstarter!J3876/60)/60)/24)+DATE(1970,1,1)</f>
        <v>42007.016458333332</v>
      </c>
      <c r="U3876" s="15">
        <f>(((Kickstarter!I3876/60)/60)/24)+DATE(1970,1,1)</f>
        <v>42028.041666666672</v>
      </c>
      <c r="V3876">
        <f>YEAR(T3876)</f>
        <v>2015</v>
      </c>
      <c r="W3876">
        <f>YEAR(U3876)</f>
        <v>2015</v>
      </c>
    </row>
    <row r="3877" spans="1:23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5">
        <f t="shared" si="60"/>
        <v>42615.346817129626</v>
      </c>
      <c r="L3877" t="b">
        <v>0</v>
      </c>
      <c r="M3877">
        <v>0</v>
      </c>
      <c r="N3877" t="b">
        <v>0</v>
      </c>
      <c r="O3877" t="s">
        <v>8303</v>
      </c>
      <c r="P3877" s="13">
        <v>0</v>
      </c>
      <c r="Q3877">
        <f>IFERROR(ROUND(Kickstarter!E3877/[1]Kickstarter!L3877,2),0)</f>
        <v>0</v>
      </c>
      <c r="R3877" s="16" t="s">
        <v>8318</v>
      </c>
      <c r="S3877" s="16" t="s">
        <v>8317</v>
      </c>
      <c r="T3877" s="15">
        <f>(((Kickstarter!J3877/60)/60)/24)+DATE(1970,1,1)</f>
        <v>42615.346817129626</v>
      </c>
      <c r="U3877" s="15">
        <f>(((Kickstarter!I3877/60)/60)/24)+DATE(1970,1,1)</f>
        <v>42616.416666666672</v>
      </c>
      <c r="V3877">
        <f>YEAR(T3877)</f>
        <v>2016</v>
      </c>
      <c r="W3877">
        <f>YEAR(U3877)</f>
        <v>2016</v>
      </c>
    </row>
    <row r="3878" spans="1:23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5">
        <f t="shared" si="60"/>
        <v>42372.624166666668</v>
      </c>
      <c r="L3878" t="b">
        <v>0</v>
      </c>
      <c r="M3878">
        <v>46</v>
      </c>
      <c r="N3878" t="b">
        <v>0</v>
      </c>
      <c r="O3878" t="s">
        <v>8303</v>
      </c>
      <c r="P3878" s="13">
        <v>0</v>
      </c>
      <c r="Q3878">
        <f>IFERROR(ROUND(Kickstarter!E3878/[1]Kickstarter!L3878,2),0)</f>
        <v>0</v>
      </c>
      <c r="R3878" s="16" t="s">
        <v>8308</v>
      </c>
      <c r="S3878" s="16" t="s">
        <v>8316</v>
      </c>
      <c r="T3878" s="15">
        <f>(((Kickstarter!J3878/60)/60)/24)+DATE(1970,1,1)</f>
        <v>42372.624166666668</v>
      </c>
      <c r="U3878" s="15">
        <f>(((Kickstarter!I3878/60)/60)/24)+DATE(1970,1,1)</f>
        <v>42402.624166666668</v>
      </c>
      <c r="V3878">
        <f>YEAR(T3878)</f>
        <v>2016</v>
      </c>
      <c r="W3878">
        <f>YEAR(U3878)</f>
        <v>2016</v>
      </c>
    </row>
    <row r="3879" spans="1:23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5">
        <f t="shared" si="60"/>
        <v>42682.67768518519</v>
      </c>
      <c r="L3879" t="b">
        <v>0</v>
      </c>
      <c r="M3879">
        <v>14</v>
      </c>
      <c r="N3879" t="b">
        <v>0</v>
      </c>
      <c r="O3879" t="s">
        <v>8303</v>
      </c>
      <c r="P3879" s="13">
        <v>0</v>
      </c>
      <c r="Q3879">
        <f>IFERROR(ROUND(Kickstarter!E3879/[1]Kickstarter!L3879,2),0)</f>
        <v>0</v>
      </c>
      <c r="R3879" s="16" t="s">
        <v>8315</v>
      </c>
      <c r="S3879" s="16" t="s">
        <v>8320</v>
      </c>
      <c r="T3879" s="15">
        <f>(((Kickstarter!J3879/60)/60)/24)+DATE(1970,1,1)</f>
        <v>42682.67768518519</v>
      </c>
      <c r="U3879" s="15">
        <f>(((Kickstarter!I3879/60)/60)/24)+DATE(1970,1,1)</f>
        <v>42712.67768518519</v>
      </c>
      <c r="V3879">
        <f>YEAR(T3879)</f>
        <v>2016</v>
      </c>
      <c r="W3879">
        <f>YEAR(U3879)</f>
        <v>2016</v>
      </c>
    </row>
    <row r="3880" spans="1:23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5">
        <f t="shared" si="60"/>
        <v>42154.818819444445</v>
      </c>
      <c r="L3880" t="b">
        <v>0</v>
      </c>
      <c r="M3880">
        <v>1</v>
      </c>
      <c r="N3880" t="b">
        <v>0</v>
      </c>
      <c r="O3880" t="s">
        <v>8303</v>
      </c>
      <c r="P3880" s="13">
        <v>0</v>
      </c>
      <c r="Q3880">
        <f>IFERROR(ROUND(Kickstarter!E3880/[1]Kickstarter!L3880,2),0)</f>
        <v>0</v>
      </c>
      <c r="R3880" s="16" t="s">
        <v>8315</v>
      </c>
      <c r="S3880" s="16" t="s">
        <v>8320</v>
      </c>
      <c r="T3880" s="15">
        <f>(((Kickstarter!J3880/60)/60)/24)+DATE(1970,1,1)</f>
        <v>42154.818819444445</v>
      </c>
      <c r="U3880" s="15">
        <f>(((Kickstarter!I3880/60)/60)/24)+DATE(1970,1,1)</f>
        <v>42185.165972222225</v>
      </c>
      <c r="V3880">
        <f>YEAR(T3880)</f>
        <v>2015</v>
      </c>
      <c r="W3880">
        <f>YEAR(U3880)</f>
        <v>2015</v>
      </c>
    </row>
    <row r="3881" spans="1:23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5">
        <f t="shared" si="60"/>
        <v>41999.861064814817</v>
      </c>
      <c r="L3881" t="b">
        <v>0</v>
      </c>
      <c r="M3881">
        <v>0</v>
      </c>
      <c r="N3881" t="b">
        <v>0</v>
      </c>
      <c r="O3881" t="s">
        <v>8303</v>
      </c>
      <c r="P3881" s="13">
        <v>0</v>
      </c>
      <c r="Q3881">
        <f>IFERROR(ROUND(Kickstarter!E3881/[1]Kickstarter!L3881,2),0)</f>
        <v>0</v>
      </c>
      <c r="R3881" s="16" t="s">
        <v>8326</v>
      </c>
      <c r="S3881" s="16" t="s">
        <v>8325</v>
      </c>
      <c r="T3881" s="15">
        <f>(((Kickstarter!J3881/60)/60)/24)+DATE(1970,1,1)</f>
        <v>41999.861064814817</v>
      </c>
      <c r="U3881" s="15">
        <f>(((Kickstarter!I3881/60)/60)/24)+DATE(1970,1,1)</f>
        <v>42029.861064814817</v>
      </c>
      <c r="V3881">
        <f>YEAR(T3881)</f>
        <v>2014</v>
      </c>
      <c r="W3881">
        <f>YEAR(U3881)</f>
        <v>2015</v>
      </c>
    </row>
    <row r="3882" spans="1:23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5">
        <f t="shared" si="60"/>
        <v>41815.815046296295</v>
      </c>
      <c r="L3882" t="b">
        <v>0</v>
      </c>
      <c r="M3882">
        <v>17</v>
      </c>
      <c r="N3882" t="b">
        <v>0</v>
      </c>
      <c r="O3882" t="s">
        <v>8303</v>
      </c>
      <c r="P3882" s="13">
        <v>0</v>
      </c>
      <c r="Q3882">
        <f>IFERROR(ROUND(Kickstarter!E3882/[1]Kickstarter!L3882,2),0)</f>
        <v>0</v>
      </c>
      <c r="R3882" s="16" t="s">
        <v>8313</v>
      </c>
      <c r="S3882" s="16" t="s">
        <v>8322</v>
      </c>
      <c r="T3882" s="15">
        <f>(((Kickstarter!J3882/60)/60)/24)+DATE(1970,1,1)</f>
        <v>41815.815046296295</v>
      </c>
      <c r="U3882" s="15">
        <f>(((Kickstarter!I3882/60)/60)/24)+DATE(1970,1,1)</f>
        <v>41850.958333333336</v>
      </c>
      <c r="V3882">
        <f>YEAR(T3882)</f>
        <v>2014</v>
      </c>
      <c r="W3882">
        <f>YEAR(U3882)</f>
        <v>2014</v>
      </c>
    </row>
    <row r="3883" spans="1:23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5">
        <f t="shared" si="60"/>
        <v>42756.018506944441</v>
      </c>
      <c r="L3883" t="b">
        <v>0</v>
      </c>
      <c r="M3883">
        <v>1</v>
      </c>
      <c r="N3883" t="b">
        <v>0</v>
      </c>
      <c r="O3883" t="s">
        <v>8303</v>
      </c>
      <c r="P3883" s="13">
        <v>0</v>
      </c>
      <c r="Q3883">
        <f>IFERROR(ROUND(Kickstarter!E3883/[1]Kickstarter!L3883,2),0)</f>
        <v>0</v>
      </c>
      <c r="R3883" s="16" t="s">
        <v>8324</v>
      </c>
      <c r="S3883" s="16" t="s">
        <v>8327</v>
      </c>
      <c r="T3883" s="15">
        <f>(((Kickstarter!J3883/60)/60)/24)+DATE(1970,1,1)</f>
        <v>42756.018506944441</v>
      </c>
      <c r="U3883" s="15">
        <f>(((Kickstarter!I3883/60)/60)/24)+DATE(1970,1,1)</f>
        <v>42786.018506944441</v>
      </c>
      <c r="V3883">
        <f>YEAR(T3883)</f>
        <v>2017</v>
      </c>
      <c r="W3883">
        <f>YEAR(U3883)</f>
        <v>2017</v>
      </c>
    </row>
    <row r="3884" spans="1:23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5">
        <f t="shared" si="60"/>
        <v>42373.983449074076</v>
      </c>
      <c r="L3884" t="b">
        <v>0</v>
      </c>
      <c r="M3884">
        <v>0</v>
      </c>
      <c r="N3884" t="b">
        <v>0</v>
      </c>
      <c r="O3884" t="s">
        <v>8303</v>
      </c>
      <c r="P3884" s="13">
        <v>0</v>
      </c>
      <c r="Q3884">
        <f>IFERROR(ROUND(Kickstarter!E3884/[1]Kickstarter!L3884,2),0)</f>
        <v>0</v>
      </c>
      <c r="R3884" s="16" t="s">
        <v>8313</v>
      </c>
      <c r="S3884" s="16" t="s">
        <v>8322</v>
      </c>
      <c r="T3884" s="15">
        <f>(((Kickstarter!J3884/60)/60)/24)+DATE(1970,1,1)</f>
        <v>42373.983449074076</v>
      </c>
      <c r="U3884" s="15">
        <f>(((Kickstarter!I3884/60)/60)/24)+DATE(1970,1,1)</f>
        <v>42400.960416666669</v>
      </c>
      <c r="V3884">
        <f>YEAR(T3884)</f>
        <v>2016</v>
      </c>
      <c r="W3884">
        <f>YEAR(U3884)</f>
        <v>2016</v>
      </c>
    </row>
    <row r="3885" spans="1:23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5">
        <f t="shared" si="60"/>
        <v>41854.602650462963</v>
      </c>
      <c r="L3885" t="b">
        <v>0</v>
      </c>
      <c r="M3885">
        <v>0</v>
      </c>
      <c r="N3885" t="b">
        <v>0</v>
      </c>
      <c r="O3885" t="s">
        <v>8303</v>
      </c>
      <c r="P3885" s="13">
        <v>0</v>
      </c>
      <c r="Q3885">
        <f>IFERROR(ROUND(Kickstarter!E3885/[1]Kickstarter!L3885,2),0)</f>
        <v>0</v>
      </c>
      <c r="R3885" s="16" t="s">
        <v>8315</v>
      </c>
      <c r="S3885" s="16" t="s">
        <v>8320</v>
      </c>
      <c r="T3885" s="15">
        <f>(((Kickstarter!J3885/60)/60)/24)+DATE(1970,1,1)</f>
        <v>41854.602650462963</v>
      </c>
      <c r="U3885" s="15">
        <f>(((Kickstarter!I3885/60)/60)/24)+DATE(1970,1,1)</f>
        <v>41884.602650462963</v>
      </c>
      <c r="V3885">
        <f>YEAR(T3885)</f>
        <v>2014</v>
      </c>
      <c r="W3885">
        <f>YEAR(U3885)</f>
        <v>2014</v>
      </c>
    </row>
    <row r="3886" spans="1:23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5">
        <f t="shared" si="60"/>
        <v>42065.791574074072</v>
      </c>
      <c r="L3886" t="b">
        <v>0</v>
      </c>
      <c r="M3886">
        <v>0</v>
      </c>
      <c r="N3886" t="b">
        <v>0</v>
      </c>
      <c r="O3886" t="s">
        <v>8303</v>
      </c>
      <c r="P3886" s="13">
        <v>0</v>
      </c>
      <c r="Q3886">
        <f>IFERROR(ROUND(Kickstarter!E3886/[1]Kickstarter!L3886,2),0)</f>
        <v>0</v>
      </c>
      <c r="R3886" s="16" t="s">
        <v>8324</v>
      </c>
      <c r="S3886" s="16" t="s">
        <v>8323</v>
      </c>
      <c r="T3886" s="15">
        <f>(((Kickstarter!J3886/60)/60)/24)+DATE(1970,1,1)</f>
        <v>42065.791574074072</v>
      </c>
      <c r="U3886" s="15">
        <f>(((Kickstarter!I3886/60)/60)/24)+DATE(1970,1,1)</f>
        <v>42090.749907407408</v>
      </c>
      <c r="V3886">
        <f>YEAR(T3886)</f>
        <v>2015</v>
      </c>
      <c r="W3886">
        <f>YEAR(U3886)</f>
        <v>2015</v>
      </c>
    </row>
    <row r="3887" spans="1:23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5">
        <f t="shared" si="60"/>
        <v>42469.951284722221</v>
      </c>
      <c r="L3887" t="b">
        <v>0</v>
      </c>
      <c r="M3887">
        <v>0</v>
      </c>
      <c r="N3887" t="b">
        <v>0</v>
      </c>
      <c r="O3887" t="s">
        <v>8303</v>
      </c>
      <c r="P3887" s="13">
        <v>0</v>
      </c>
      <c r="Q3887">
        <f>IFERROR(ROUND(Kickstarter!E3887/[1]Kickstarter!L3887,2),0)</f>
        <v>0</v>
      </c>
      <c r="R3887" s="16" t="s">
        <v>8315</v>
      </c>
      <c r="S3887" s="16" t="s">
        <v>8320</v>
      </c>
      <c r="T3887" s="15">
        <f>(((Kickstarter!J3887/60)/60)/24)+DATE(1970,1,1)</f>
        <v>42469.951284722221</v>
      </c>
      <c r="U3887" s="15">
        <f>(((Kickstarter!I3887/60)/60)/24)+DATE(1970,1,1)</f>
        <v>42499.951284722221</v>
      </c>
      <c r="V3887">
        <f>YEAR(T3887)</f>
        <v>2016</v>
      </c>
      <c r="W3887">
        <f>YEAR(U3887)</f>
        <v>2016</v>
      </c>
    </row>
    <row r="3888" spans="1:23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5">
        <f t="shared" si="60"/>
        <v>41954.228032407409</v>
      </c>
      <c r="L3888" t="b">
        <v>0</v>
      </c>
      <c r="M3888">
        <v>0</v>
      </c>
      <c r="N3888" t="b">
        <v>0</v>
      </c>
      <c r="O3888" t="s">
        <v>8303</v>
      </c>
      <c r="P3888" s="13">
        <v>0</v>
      </c>
      <c r="Q3888">
        <f>IFERROR(ROUND(Kickstarter!E3888/[1]Kickstarter!L3888,2),0)</f>
        <v>0</v>
      </c>
      <c r="R3888" s="16" t="s">
        <v>8315</v>
      </c>
      <c r="S3888" s="16" t="s">
        <v>8320</v>
      </c>
      <c r="T3888" s="15">
        <f>(((Kickstarter!J3888/60)/60)/24)+DATE(1970,1,1)</f>
        <v>41954.228032407409</v>
      </c>
      <c r="U3888" s="15">
        <f>(((Kickstarter!I3888/60)/60)/24)+DATE(1970,1,1)</f>
        <v>41984.228032407409</v>
      </c>
      <c r="V3888">
        <f>YEAR(T3888)</f>
        <v>2014</v>
      </c>
      <c r="W3888">
        <f>YEAR(U3888)</f>
        <v>2014</v>
      </c>
    </row>
    <row r="3889" spans="1:23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5">
        <f t="shared" si="60"/>
        <v>42079.857974537037</v>
      </c>
      <c r="L3889" t="b">
        <v>0</v>
      </c>
      <c r="M3889">
        <v>2</v>
      </c>
      <c r="N3889" t="b">
        <v>0</v>
      </c>
      <c r="O3889" t="s">
        <v>8303</v>
      </c>
      <c r="P3889" s="13">
        <v>0</v>
      </c>
      <c r="Q3889">
        <f>IFERROR(ROUND(Kickstarter!E3889/[1]Kickstarter!L3889,2),0)</f>
        <v>0</v>
      </c>
      <c r="R3889" s="16" t="s">
        <v>8313</v>
      </c>
      <c r="S3889" s="16" t="s">
        <v>8322</v>
      </c>
      <c r="T3889" s="15">
        <f>(((Kickstarter!J3889/60)/60)/24)+DATE(1970,1,1)</f>
        <v>42079.857974537037</v>
      </c>
      <c r="U3889" s="15">
        <f>(((Kickstarter!I3889/60)/60)/24)+DATE(1970,1,1)</f>
        <v>42125.916666666672</v>
      </c>
      <c r="V3889">
        <f>YEAR(T3889)</f>
        <v>2015</v>
      </c>
      <c r="W3889">
        <f>YEAR(U3889)</f>
        <v>2015</v>
      </c>
    </row>
    <row r="3890" spans="1:23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5">
        <f t="shared" si="60"/>
        <v>42762.545810185184</v>
      </c>
      <c r="L3890" t="b">
        <v>0</v>
      </c>
      <c r="M3890">
        <v>14</v>
      </c>
      <c r="N3890" t="b">
        <v>0</v>
      </c>
      <c r="O3890" t="s">
        <v>8269</v>
      </c>
      <c r="P3890" s="13">
        <v>0</v>
      </c>
      <c r="Q3890">
        <f>IFERROR(ROUND(Kickstarter!E3890/[1]Kickstarter!L3890,2),0)</f>
        <v>0</v>
      </c>
      <c r="R3890" s="16" t="s">
        <v>8310</v>
      </c>
      <c r="S3890" s="16" t="s">
        <v>8319</v>
      </c>
      <c r="T3890" s="15">
        <f>(((Kickstarter!J3890/60)/60)/24)+DATE(1970,1,1)</f>
        <v>42762.545810185184</v>
      </c>
      <c r="U3890" s="15">
        <f>(((Kickstarter!I3890/60)/60)/24)+DATE(1970,1,1)</f>
        <v>42792.545810185184</v>
      </c>
      <c r="V3890">
        <f>YEAR(T3890)</f>
        <v>2017</v>
      </c>
      <c r="W3890">
        <f>YEAR(U3890)</f>
        <v>2017</v>
      </c>
    </row>
    <row r="3891" spans="1:23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5">
        <f t="shared" si="60"/>
        <v>41977.004976851851</v>
      </c>
      <c r="L3891" t="b">
        <v>0</v>
      </c>
      <c r="M3891">
        <v>9</v>
      </c>
      <c r="N3891" t="b">
        <v>0</v>
      </c>
      <c r="O3891" t="s">
        <v>8269</v>
      </c>
      <c r="P3891" s="13">
        <v>0</v>
      </c>
      <c r="Q3891">
        <f>IFERROR(ROUND(Kickstarter!E3891/[1]Kickstarter!L3891,2),0)</f>
        <v>0</v>
      </c>
      <c r="R3891" s="16" t="s">
        <v>8310</v>
      </c>
      <c r="S3891" s="16" t="s">
        <v>8319</v>
      </c>
      <c r="T3891" s="15">
        <f>(((Kickstarter!J3891/60)/60)/24)+DATE(1970,1,1)</f>
        <v>41977.004976851851</v>
      </c>
      <c r="U3891" s="15">
        <f>(((Kickstarter!I3891/60)/60)/24)+DATE(1970,1,1)</f>
        <v>42008.976388888885</v>
      </c>
      <c r="V3891">
        <f>YEAR(T3891)</f>
        <v>2014</v>
      </c>
      <c r="W3891">
        <f>YEAR(U3891)</f>
        <v>2015</v>
      </c>
    </row>
    <row r="3892" spans="1:23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5">
        <f t="shared" si="60"/>
        <v>42171.758611111116</v>
      </c>
      <c r="L3892" t="b">
        <v>0</v>
      </c>
      <c r="M3892">
        <v>8</v>
      </c>
      <c r="N3892" t="b">
        <v>0</v>
      </c>
      <c r="O3892" t="s">
        <v>8269</v>
      </c>
      <c r="P3892" s="13">
        <v>0</v>
      </c>
      <c r="Q3892">
        <f>IFERROR(ROUND(Kickstarter!E3892/[1]Kickstarter!L3892,2),0)</f>
        <v>0</v>
      </c>
      <c r="R3892" s="16" t="s">
        <v>8315</v>
      </c>
      <c r="S3892" s="16" t="s">
        <v>8320</v>
      </c>
      <c r="T3892" s="15">
        <f>(((Kickstarter!J3892/60)/60)/24)+DATE(1970,1,1)</f>
        <v>42171.758611111116</v>
      </c>
      <c r="U3892" s="15">
        <f>(((Kickstarter!I3892/60)/60)/24)+DATE(1970,1,1)</f>
        <v>42231.758611111116</v>
      </c>
      <c r="V3892">
        <f>YEAR(T3892)</f>
        <v>2015</v>
      </c>
      <c r="W3892">
        <f>YEAR(U3892)</f>
        <v>2015</v>
      </c>
    </row>
    <row r="3893" spans="1:23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5">
        <f t="shared" si="60"/>
        <v>42056.1324537037</v>
      </c>
      <c r="L3893" t="b">
        <v>0</v>
      </c>
      <c r="M3893">
        <v>7</v>
      </c>
      <c r="N3893" t="b">
        <v>0</v>
      </c>
      <c r="O3893" t="s">
        <v>8269</v>
      </c>
      <c r="P3893" s="13">
        <v>0</v>
      </c>
      <c r="Q3893">
        <f>IFERROR(ROUND(Kickstarter!E3893/[1]Kickstarter!L3893,2),0)</f>
        <v>0</v>
      </c>
      <c r="R3893" s="16" t="s">
        <v>8315</v>
      </c>
      <c r="S3893" s="16" t="s">
        <v>8320</v>
      </c>
      <c r="T3893" s="15">
        <f>(((Kickstarter!J3893/60)/60)/24)+DATE(1970,1,1)</f>
        <v>42056.1324537037</v>
      </c>
      <c r="U3893" s="15">
        <f>(((Kickstarter!I3893/60)/60)/24)+DATE(1970,1,1)</f>
        <v>42086.207638888889</v>
      </c>
      <c r="V3893">
        <f>YEAR(T3893)</f>
        <v>2015</v>
      </c>
      <c r="W3893">
        <f>YEAR(U3893)</f>
        <v>2015</v>
      </c>
    </row>
    <row r="3894" spans="1:23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5">
        <f t="shared" si="60"/>
        <v>41867.652280092589</v>
      </c>
      <c r="L3894" t="b">
        <v>0</v>
      </c>
      <c r="M3894">
        <v>0</v>
      </c>
      <c r="N3894" t="b">
        <v>0</v>
      </c>
      <c r="O3894" t="s">
        <v>8269</v>
      </c>
      <c r="P3894" s="13">
        <v>0</v>
      </c>
      <c r="Q3894">
        <f>IFERROR(ROUND(Kickstarter!E3894/[1]Kickstarter!L3894,2),0)</f>
        <v>0</v>
      </c>
      <c r="R3894" s="16" t="s">
        <v>8308</v>
      </c>
      <c r="S3894" s="16" t="s">
        <v>8316</v>
      </c>
      <c r="T3894" s="15">
        <f>(((Kickstarter!J3894/60)/60)/24)+DATE(1970,1,1)</f>
        <v>41867.652280092596</v>
      </c>
      <c r="U3894" s="15">
        <f>(((Kickstarter!I3894/60)/60)/24)+DATE(1970,1,1)</f>
        <v>41875.291666666664</v>
      </c>
      <c r="V3894">
        <f>YEAR(T3894)</f>
        <v>2014</v>
      </c>
      <c r="W3894">
        <f>YEAR(U3894)</f>
        <v>2014</v>
      </c>
    </row>
    <row r="3895" spans="1:23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5">
        <f t="shared" si="60"/>
        <v>41779.657870370371</v>
      </c>
      <c r="L3895" t="b">
        <v>0</v>
      </c>
      <c r="M3895">
        <v>84</v>
      </c>
      <c r="N3895" t="b">
        <v>0</v>
      </c>
      <c r="O3895" t="s">
        <v>8269</v>
      </c>
      <c r="P3895" s="13">
        <v>0</v>
      </c>
      <c r="Q3895">
        <f>IFERROR(ROUND(Kickstarter!E3895/[1]Kickstarter!L3895,2),0)</f>
        <v>0</v>
      </c>
      <c r="R3895" s="16" t="s">
        <v>8324</v>
      </c>
      <c r="S3895" s="16" t="s">
        <v>8327</v>
      </c>
      <c r="T3895" s="15">
        <f>(((Kickstarter!J3895/60)/60)/24)+DATE(1970,1,1)</f>
        <v>41779.657870370371</v>
      </c>
      <c r="U3895" s="15">
        <f>(((Kickstarter!I3895/60)/60)/24)+DATE(1970,1,1)</f>
        <v>41821.25</v>
      </c>
      <c r="V3895">
        <f>YEAR(T3895)</f>
        <v>2014</v>
      </c>
      <c r="W3895">
        <f>YEAR(U3895)</f>
        <v>2014</v>
      </c>
    </row>
    <row r="3896" spans="1:23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5">
        <f t="shared" si="60"/>
        <v>42679.958472222221</v>
      </c>
      <c r="L3896" t="b">
        <v>0</v>
      </c>
      <c r="M3896">
        <v>11</v>
      </c>
      <c r="N3896" t="b">
        <v>0</v>
      </c>
      <c r="O3896" t="s">
        <v>8269</v>
      </c>
      <c r="P3896" s="13">
        <v>0</v>
      </c>
      <c r="Q3896">
        <f>IFERROR(ROUND(Kickstarter!E3896/[1]Kickstarter!L3896,2),0)</f>
        <v>0</v>
      </c>
      <c r="R3896" s="16" t="s">
        <v>8315</v>
      </c>
      <c r="S3896" s="16" t="s">
        <v>8320</v>
      </c>
      <c r="T3896" s="15">
        <f>(((Kickstarter!J3896/60)/60)/24)+DATE(1970,1,1)</f>
        <v>42679.958472222221</v>
      </c>
      <c r="U3896" s="15">
        <f>(((Kickstarter!I3896/60)/60)/24)+DATE(1970,1,1)</f>
        <v>42710.207638888889</v>
      </c>
      <c r="V3896">
        <f>YEAR(T3896)</f>
        <v>2016</v>
      </c>
      <c r="W3896">
        <f>YEAR(U3896)</f>
        <v>2016</v>
      </c>
    </row>
    <row r="3897" spans="1:23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5">
        <f t="shared" si="60"/>
        <v>42032.250208333338</v>
      </c>
      <c r="L3897" t="b">
        <v>0</v>
      </c>
      <c r="M3897">
        <v>1</v>
      </c>
      <c r="N3897" t="b">
        <v>0</v>
      </c>
      <c r="O3897" t="s">
        <v>8269</v>
      </c>
      <c r="P3897" s="13">
        <v>0</v>
      </c>
      <c r="Q3897">
        <f>IFERROR(ROUND(Kickstarter!E3897/[1]Kickstarter!L3897,2),0)</f>
        <v>0</v>
      </c>
      <c r="R3897" s="16" t="s">
        <v>8318</v>
      </c>
      <c r="S3897" s="16" t="s">
        <v>8317</v>
      </c>
      <c r="T3897" s="15">
        <f>(((Kickstarter!J3897/60)/60)/24)+DATE(1970,1,1)</f>
        <v>42032.250208333338</v>
      </c>
      <c r="U3897" s="15">
        <f>(((Kickstarter!I3897/60)/60)/24)+DATE(1970,1,1)</f>
        <v>42063.250208333338</v>
      </c>
      <c r="V3897">
        <f>YEAR(T3897)</f>
        <v>2015</v>
      </c>
      <c r="W3897">
        <f>YEAR(U3897)</f>
        <v>2015</v>
      </c>
    </row>
    <row r="3898" spans="1:23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5">
        <f t="shared" si="60"/>
        <v>41793.191875000004</v>
      </c>
      <c r="L3898" t="b">
        <v>0</v>
      </c>
      <c r="M3898">
        <v>4</v>
      </c>
      <c r="N3898" t="b">
        <v>0</v>
      </c>
      <c r="O3898" t="s">
        <v>8269</v>
      </c>
      <c r="P3898" s="13">
        <v>0</v>
      </c>
      <c r="Q3898">
        <f>IFERROR(ROUND(Kickstarter!E3898/[1]Kickstarter!L3898,2),0)</f>
        <v>0</v>
      </c>
      <c r="R3898" s="16" t="s">
        <v>8315</v>
      </c>
      <c r="S3898" s="16" t="s">
        <v>8320</v>
      </c>
      <c r="T3898" s="15">
        <f>(((Kickstarter!J3898/60)/60)/24)+DATE(1970,1,1)</f>
        <v>41793.191875000004</v>
      </c>
      <c r="U3898" s="15">
        <f>(((Kickstarter!I3898/60)/60)/24)+DATE(1970,1,1)</f>
        <v>41807.191875000004</v>
      </c>
      <c r="V3898">
        <f>YEAR(T3898)</f>
        <v>2014</v>
      </c>
      <c r="W3898">
        <f>YEAR(U3898)</f>
        <v>2014</v>
      </c>
    </row>
    <row r="3899" spans="1:23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5">
        <f t="shared" si="60"/>
        <v>41982.87364583333</v>
      </c>
      <c r="L3899" t="b">
        <v>0</v>
      </c>
      <c r="M3899">
        <v>10</v>
      </c>
      <c r="N3899" t="b">
        <v>0</v>
      </c>
      <c r="O3899" t="s">
        <v>8269</v>
      </c>
      <c r="P3899" s="13">
        <v>0</v>
      </c>
      <c r="Q3899">
        <f>IFERROR(ROUND(Kickstarter!E3899/[1]Kickstarter!L3899,2),0)</f>
        <v>0</v>
      </c>
      <c r="R3899" s="16" t="s">
        <v>8313</v>
      </c>
      <c r="S3899" s="16" t="s">
        <v>8322</v>
      </c>
      <c r="T3899" s="15">
        <f>(((Kickstarter!J3899/60)/60)/24)+DATE(1970,1,1)</f>
        <v>41982.87364583333</v>
      </c>
      <c r="U3899" s="15">
        <f>(((Kickstarter!I3899/60)/60)/24)+DATE(1970,1,1)</f>
        <v>42012.87364583333</v>
      </c>
      <c r="V3899">
        <f>YEAR(T3899)</f>
        <v>2014</v>
      </c>
      <c r="W3899">
        <f>YEAR(U3899)</f>
        <v>2015</v>
      </c>
    </row>
    <row r="3900" spans="1:23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5">
        <f t="shared" si="60"/>
        <v>42193.482291666667</v>
      </c>
      <c r="L3900" t="b">
        <v>0</v>
      </c>
      <c r="M3900">
        <v>16</v>
      </c>
      <c r="N3900" t="b">
        <v>0</v>
      </c>
      <c r="O3900" t="s">
        <v>8269</v>
      </c>
      <c r="P3900" s="13">
        <v>0</v>
      </c>
      <c r="Q3900">
        <f>IFERROR(ROUND(Kickstarter!E3900/[1]Kickstarter!L3900,2),0)</f>
        <v>0</v>
      </c>
      <c r="R3900" s="16" t="s">
        <v>8313</v>
      </c>
      <c r="S3900" s="16" t="s">
        <v>8322</v>
      </c>
      <c r="T3900" s="15">
        <f>(((Kickstarter!J3900/60)/60)/24)+DATE(1970,1,1)</f>
        <v>42193.482291666667</v>
      </c>
      <c r="U3900" s="15">
        <f>(((Kickstarter!I3900/60)/60)/24)+DATE(1970,1,1)</f>
        <v>42233.666666666672</v>
      </c>
      <c r="V3900">
        <f>YEAR(T3900)</f>
        <v>2015</v>
      </c>
      <c r="W3900">
        <f>YEAR(U3900)</f>
        <v>2015</v>
      </c>
    </row>
    <row r="3901" spans="1:23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5">
        <f t="shared" si="60"/>
        <v>41843.775011574078</v>
      </c>
      <c r="L3901" t="b">
        <v>0</v>
      </c>
      <c r="M3901">
        <v>2</v>
      </c>
      <c r="N3901" t="b">
        <v>0</v>
      </c>
      <c r="O3901" t="s">
        <v>8269</v>
      </c>
      <c r="P3901" s="13">
        <v>0</v>
      </c>
      <c r="Q3901">
        <f>IFERROR(ROUND(Kickstarter!E3901/[1]Kickstarter!L3901,2),0)</f>
        <v>0</v>
      </c>
      <c r="R3901" s="16" t="s">
        <v>8310</v>
      </c>
      <c r="S3901" s="16" t="s">
        <v>8311</v>
      </c>
      <c r="T3901" s="15">
        <f>(((Kickstarter!J3901/60)/60)/24)+DATE(1970,1,1)</f>
        <v>41843.775011574071</v>
      </c>
      <c r="U3901" s="15">
        <f>(((Kickstarter!I3901/60)/60)/24)+DATE(1970,1,1)</f>
        <v>41863.775011574071</v>
      </c>
      <c r="V3901">
        <f>YEAR(T3901)</f>
        <v>2014</v>
      </c>
      <c r="W3901">
        <f>YEAR(U3901)</f>
        <v>2014</v>
      </c>
    </row>
    <row r="3902" spans="1:23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5">
        <f t="shared" si="60"/>
        <v>42136.092488425929</v>
      </c>
      <c r="L3902" t="b">
        <v>0</v>
      </c>
      <c r="M3902">
        <v>5</v>
      </c>
      <c r="N3902" t="b">
        <v>0</v>
      </c>
      <c r="O3902" t="s">
        <v>8269</v>
      </c>
      <c r="P3902" s="13">
        <v>0</v>
      </c>
      <c r="Q3902">
        <f>IFERROR(ROUND(Kickstarter!E3902/[1]Kickstarter!L3902,2),0)</f>
        <v>0</v>
      </c>
      <c r="R3902" s="16" t="s">
        <v>8310</v>
      </c>
      <c r="S3902" s="16" t="s">
        <v>8319</v>
      </c>
      <c r="T3902" s="15">
        <f>(((Kickstarter!J3902/60)/60)/24)+DATE(1970,1,1)</f>
        <v>42136.092488425929</v>
      </c>
      <c r="U3902" s="15">
        <f>(((Kickstarter!I3902/60)/60)/24)+DATE(1970,1,1)</f>
        <v>42166.092488425929</v>
      </c>
      <c r="V3902">
        <f>YEAR(T3902)</f>
        <v>2015</v>
      </c>
      <c r="W3902">
        <f>YEAR(U3902)</f>
        <v>2015</v>
      </c>
    </row>
    <row r="3903" spans="1:23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5">
        <f t="shared" si="60"/>
        <v>42317.826377314814</v>
      </c>
      <c r="L3903" t="b">
        <v>0</v>
      </c>
      <c r="M3903">
        <v>1</v>
      </c>
      <c r="N3903" t="b">
        <v>0</v>
      </c>
      <c r="O3903" t="s">
        <v>8269</v>
      </c>
      <c r="P3903" s="13">
        <v>0</v>
      </c>
      <c r="Q3903">
        <f>IFERROR(ROUND(Kickstarter!E3903/[1]Kickstarter!L3903,2),0)</f>
        <v>0</v>
      </c>
      <c r="R3903" s="16" t="s">
        <v>8310</v>
      </c>
      <c r="S3903" s="16" t="s">
        <v>8319</v>
      </c>
      <c r="T3903" s="15">
        <f>(((Kickstarter!J3903/60)/60)/24)+DATE(1970,1,1)</f>
        <v>42317.826377314821</v>
      </c>
      <c r="U3903" s="15">
        <f>(((Kickstarter!I3903/60)/60)/24)+DATE(1970,1,1)</f>
        <v>42357.826377314821</v>
      </c>
      <c r="V3903">
        <f>YEAR(T3903)</f>
        <v>2015</v>
      </c>
      <c r="W3903">
        <f>YEAR(U3903)</f>
        <v>2015</v>
      </c>
    </row>
    <row r="3904" spans="1:23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5">
        <f t="shared" si="60"/>
        <v>42663.468078703707</v>
      </c>
      <c r="L3904" t="b">
        <v>0</v>
      </c>
      <c r="M3904">
        <v>31</v>
      </c>
      <c r="N3904" t="b">
        <v>0</v>
      </c>
      <c r="O3904" t="s">
        <v>8269</v>
      </c>
      <c r="P3904" s="13">
        <v>0</v>
      </c>
      <c r="Q3904">
        <f>IFERROR(ROUND(Kickstarter!E3904/[1]Kickstarter!L3904,2),0)</f>
        <v>0</v>
      </c>
      <c r="R3904" s="16" t="s">
        <v>8310</v>
      </c>
      <c r="S3904" s="16" t="s">
        <v>8319</v>
      </c>
      <c r="T3904" s="15">
        <f>(((Kickstarter!J3904/60)/60)/24)+DATE(1970,1,1)</f>
        <v>42663.468078703707</v>
      </c>
      <c r="U3904" s="15">
        <f>(((Kickstarter!I3904/60)/60)/24)+DATE(1970,1,1)</f>
        <v>42688.509745370371</v>
      </c>
      <c r="V3904">
        <f>YEAR(T3904)</f>
        <v>2016</v>
      </c>
      <c r="W3904">
        <f>YEAR(U3904)</f>
        <v>2016</v>
      </c>
    </row>
    <row r="3905" spans="1:23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5">
        <f t="shared" si="60"/>
        <v>42186.01116898148</v>
      </c>
      <c r="L3905" t="b">
        <v>0</v>
      </c>
      <c r="M3905">
        <v>0</v>
      </c>
      <c r="N3905" t="b">
        <v>0</v>
      </c>
      <c r="O3905" t="s">
        <v>8269</v>
      </c>
      <c r="P3905" s="13">
        <v>0</v>
      </c>
      <c r="Q3905">
        <f>IFERROR(ROUND(Kickstarter!E3905/[1]Kickstarter!L3905,2),0)</f>
        <v>0</v>
      </c>
      <c r="R3905" s="16" t="s">
        <v>8324</v>
      </c>
      <c r="S3905" s="16" t="s">
        <v>8327</v>
      </c>
      <c r="T3905" s="15">
        <f>(((Kickstarter!J3905/60)/60)/24)+DATE(1970,1,1)</f>
        <v>42186.01116898148</v>
      </c>
      <c r="U3905" s="15">
        <f>(((Kickstarter!I3905/60)/60)/24)+DATE(1970,1,1)</f>
        <v>42230.818055555559</v>
      </c>
      <c r="V3905">
        <f>YEAR(T3905)</f>
        <v>2015</v>
      </c>
      <c r="W3905">
        <f>YEAR(U3905)</f>
        <v>2015</v>
      </c>
    </row>
    <row r="3906" spans="1:23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5">
        <f t="shared" si="60"/>
        <v>42095.229166666672</v>
      </c>
      <c r="L3906" t="b">
        <v>0</v>
      </c>
      <c r="M3906">
        <v>2</v>
      </c>
      <c r="N3906" t="b">
        <v>0</v>
      </c>
      <c r="O3906" t="s">
        <v>8269</v>
      </c>
      <c r="P3906" s="13">
        <v>0</v>
      </c>
      <c r="Q3906">
        <f>IFERROR(ROUND(Kickstarter!E3906/[1]Kickstarter!L3906,2),0)</f>
        <v>0</v>
      </c>
      <c r="R3906" s="16" t="s">
        <v>8315</v>
      </c>
      <c r="S3906" s="16" t="s">
        <v>8320</v>
      </c>
      <c r="T3906" s="15">
        <f>(((Kickstarter!J3906/60)/60)/24)+DATE(1970,1,1)</f>
        <v>42095.229166666672</v>
      </c>
      <c r="U3906" s="15">
        <f>(((Kickstarter!I3906/60)/60)/24)+DATE(1970,1,1)</f>
        <v>42109.211111111115</v>
      </c>
      <c r="V3906">
        <f>YEAR(T3906)</f>
        <v>2015</v>
      </c>
      <c r="W3906">
        <f>YEAR(U3906)</f>
        <v>2015</v>
      </c>
    </row>
    <row r="3907" spans="1:23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5">
        <f t="shared" ref="K3907:K3970" si="61">(J3907/86400) + DATE(1970,1,1)</f>
        <v>42124.623877314814</v>
      </c>
      <c r="L3907" t="b">
        <v>0</v>
      </c>
      <c r="M3907">
        <v>7</v>
      </c>
      <c r="N3907" t="b">
        <v>0</v>
      </c>
      <c r="O3907" t="s">
        <v>8269</v>
      </c>
      <c r="P3907" s="13">
        <v>0</v>
      </c>
      <c r="Q3907">
        <f>IFERROR(ROUND(Kickstarter!E3907/[1]Kickstarter!L3907,2),0)</f>
        <v>0</v>
      </c>
      <c r="R3907" s="16" t="s">
        <v>8315</v>
      </c>
      <c r="S3907" s="16" t="s">
        <v>8320</v>
      </c>
      <c r="T3907" s="15">
        <f>(((Kickstarter!J3907/60)/60)/24)+DATE(1970,1,1)</f>
        <v>42124.623877314814</v>
      </c>
      <c r="U3907" s="15">
        <f>(((Kickstarter!I3907/60)/60)/24)+DATE(1970,1,1)</f>
        <v>42166.958333333328</v>
      </c>
      <c r="V3907">
        <f>YEAR(T3907)</f>
        <v>2015</v>
      </c>
      <c r="W3907">
        <f>YEAR(U3907)</f>
        <v>2015</v>
      </c>
    </row>
    <row r="3908" spans="1:23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5">
        <f t="shared" si="61"/>
        <v>42143.917743055557</v>
      </c>
      <c r="L3908" t="b">
        <v>0</v>
      </c>
      <c r="M3908">
        <v>16</v>
      </c>
      <c r="N3908" t="b">
        <v>0</v>
      </c>
      <c r="O3908" t="s">
        <v>8269</v>
      </c>
      <c r="P3908" s="13">
        <v>0</v>
      </c>
      <c r="Q3908">
        <f>IFERROR(ROUND(Kickstarter!E3908/[1]Kickstarter!L3908,2),0)</f>
        <v>0</v>
      </c>
      <c r="R3908" s="16" t="s">
        <v>8326</v>
      </c>
      <c r="S3908" s="16" t="s">
        <v>8325</v>
      </c>
      <c r="T3908" s="15">
        <f>(((Kickstarter!J3908/60)/60)/24)+DATE(1970,1,1)</f>
        <v>42143.917743055557</v>
      </c>
      <c r="U3908" s="15">
        <f>(((Kickstarter!I3908/60)/60)/24)+DATE(1970,1,1)</f>
        <v>42181.559027777781</v>
      </c>
      <c r="V3908">
        <f>YEAR(T3908)</f>
        <v>2015</v>
      </c>
      <c r="W3908">
        <f>YEAR(U3908)</f>
        <v>2015</v>
      </c>
    </row>
    <row r="3909" spans="1:23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5">
        <f t="shared" si="61"/>
        <v>41906.819513888891</v>
      </c>
      <c r="L3909" t="b">
        <v>0</v>
      </c>
      <c r="M3909">
        <v>4</v>
      </c>
      <c r="N3909" t="b">
        <v>0</v>
      </c>
      <c r="O3909" t="s">
        <v>8269</v>
      </c>
      <c r="P3909" s="13">
        <v>0</v>
      </c>
      <c r="Q3909">
        <f>IFERROR(ROUND(Kickstarter!E3909/[1]Kickstarter!L3909,2),0)</f>
        <v>0</v>
      </c>
      <c r="R3909" s="16" t="s">
        <v>8315</v>
      </c>
      <c r="S3909" s="16" t="s">
        <v>8321</v>
      </c>
      <c r="T3909" s="15">
        <f>(((Kickstarter!J3909/60)/60)/24)+DATE(1970,1,1)</f>
        <v>41906.819513888891</v>
      </c>
      <c r="U3909" s="15">
        <f>(((Kickstarter!I3909/60)/60)/24)+DATE(1970,1,1)</f>
        <v>41938.838888888888</v>
      </c>
      <c r="V3909">
        <f>YEAR(T3909)</f>
        <v>2014</v>
      </c>
      <c r="W3909">
        <f>YEAR(U3909)</f>
        <v>2014</v>
      </c>
    </row>
    <row r="3910" spans="1:23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5">
        <f t="shared" si="61"/>
        <v>41834.135370370372</v>
      </c>
      <c r="L3910" t="b">
        <v>0</v>
      </c>
      <c r="M3910">
        <v>4</v>
      </c>
      <c r="N3910" t="b">
        <v>0</v>
      </c>
      <c r="O3910" t="s">
        <v>8269</v>
      </c>
      <c r="P3910" s="13">
        <v>0</v>
      </c>
      <c r="Q3910">
        <f>IFERROR(ROUND(Kickstarter!E3910/[1]Kickstarter!L3910,2),0)</f>
        <v>0</v>
      </c>
      <c r="R3910" s="16" t="s">
        <v>8315</v>
      </c>
      <c r="S3910" s="16" t="s">
        <v>8320</v>
      </c>
      <c r="T3910" s="15">
        <f>(((Kickstarter!J3910/60)/60)/24)+DATE(1970,1,1)</f>
        <v>41834.135370370372</v>
      </c>
      <c r="U3910" s="15">
        <f>(((Kickstarter!I3910/60)/60)/24)+DATE(1970,1,1)</f>
        <v>41849.135370370372</v>
      </c>
      <c r="V3910">
        <f>YEAR(T3910)</f>
        <v>2014</v>
      </c>
      <c r="W3910">
        <f>YEAR(U3910)</f>
        <v>2014</v>
      </c>
    </row>
    <row r="3911" spans="1:23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5">
        <f t="shared" si="61"/>
        <v>41863.359282407408</v>
      </c>
      <c r="L3911" t="b">
        <v>0</v>
      </c>
      <c r="M3911">
        <v>4</v>
      </c>
      <c r="N3911" t="b">
        <v>0</v>
      </c>
      <c r="O3911" t="s">
        <v>8269</v>
      </c>
      <c r="P3911" s="13">
        <v>0</v>
      </c>
      <c r="Q3911">
        <f>IFERROR(ROUND(Kickstarter!E3911/[1]Kickstarter!L3911,2),0)</f>
        <v>0</v>
      </c>
      <c r="R3911" s="16" t="s">
        <v>8315</v>
      </c>
      <c r="S3911" s="16" t="s">
        <v>8320</v>
      </c>
      <c r="T3911" s="15">
        <f>(((Kickstarter!J3911/60)/60)/24)+DATE(1970,1,1)</f>
        <v>41863.359282407408</v>
      </c>
      <c r="U3911" s="15">
        <f>(((Kickstarter!I3911/60)/60)/24)+DATE(1970,1,1)</f>
        <v>41893.359282407408</v>
      </c>
      <c r="V3911">
        <f>YEAR(T3911)</f>
        <v>2014</v>
      </c>
      <c r="W3911">
        <f>YEAR(U3911)</f>
        <v>2014</v>
      </c>
    </row>
    <row r="3912" spans="1:23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5">
        <f t="shared" si="61"/>
        <v>42224.756909722222</v>
      </c>
      <c r="L3912" t="b">
        <v>0</v>
      </c>
      <c r="M3912">
        <v>3</v>
      </c>
      <c r="N3912" t="b">
        <v>0</v>
      </c>
      <c r="O3912" t="s">
        <v>8269</v>
      </c>
      <c r="P3912" s="13">
        <v>0</v>
      </c>
      <c r="Q3912">
        <f>IFERROR(ROUND(Kickstarter!E3912/[1]Kickstarter!L3912,2),0)</f>
        <v>0</v>
      </c>
      <c r="R3912" s="16" t="s">
        <v>8326</v>
      </c>
      <c r="S3912" s="16" t="s">
        <v>8325</v>
      </c>
      <c r="T3912" s="15">
        <f>(((Kickstarter!J3912/60)/60)/24)+DATE(1970,1,1)</f>
        <v>42224.756909722222</v>
      </c>
      <c r="U3912" s="15">
        <f>(((Kickstarter!I3912/60)/60)/24)+DATE(1970,1,1)</f>
        <v>42254.756909722222</v>
      </c>
      <c r="V3912">
        <f>YEAR(T3912)</f>
        <v>2015</v>
      </c>
      <c r="W3912">
        <f>YEAR(U3912)</f>
        <v>2015</v>
      </c>
    </row>
    <row r="3913" spans="1:23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5">
        <f t="shared" si="61"/>
        <v>41939.8122337963</v>
      </c>
      <c r="L3913" t="b">
        <v>0</v>
      </c>
      <c r="M3913">
        <v>36</v>
      </c>
      <c r="N3913" t="b">
        <v>0</v>
      </c>
      <c r="O3913" t="s">
        <v>8269</v>
      </c>
      <c r="P3913" s="13">
        <v>0</v>
      </c>
      <c r="Q3913">
        <f>IFERROR(ROUND(Kickstarter!E3913/[1]Kickstarter!L3913,2),0)</f>
        <v>0</v>
      </c>
      <c r="R3913" s="16" t="s">
        <v>8326</v>
      </c>
      <c r="S3913" s="16" t="s">
        <v>8325</v>
      </c>
      <c r="T3913" s="15">
        <f>(((Kickstarter!J3913/60)/60)/24)+DATE(1970,1,1)</f>
        <v>41939.8122337963</v>
      </c>
      <c r="U3913" s="15">
        <f>(((Kickstarter!I3913/60)/60)/24)+DATE(1970,1,1)</f>
        <v>41969.853900462964</v>
      </c>
      <c r="V3913">
        <f>YEAR(T3913)</f>
        <v>2014</v>
      </c>
      <c r="W3913">
        <f>YEAR(U3913)</f>
        <v>2014</v>
      </c>
    </row>
    <row r="3914" spans="1:23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5">
        <f t="shared" si="61"/>
        <v>42059.270023148143</v>
      </c>
      <c r="L3914" t="b">
        <v>0</v>
      </c>
      <c r="M3914">
        <v>1</v>
      </c>
      <c r="N3914" t="b">
        <v>0</v>
      </c>
      <c r="O3914" t="s">
        <v>8269</v>
      </c>
      <c r="P3914" s="13">
        <v>0</v>
      </c>
      <c r="Q3914">
        <f>IFERROR(ROUND(Kickstarter!E3914/[1]Kickstarter!L3914,2),0)</f>
        <v>0</v>
      </c>
      <c r="R3914" s="16" t="s">
        <v>8315</v>
      </c>
      <c r="S3914" s="16" t="s">
        <v>8320</v>
      </c>
      <c r="T3914" s="15">
        <f>(((Kickstarter!J3914/60)/60)/24)+DATE(1970,1,1)</f>
        <v>42059.270023148143</v>
      </c>
      <c r="U3914" s="15">
        <f>(((Kickstarter!I3914/60)/60)/24)+DATE(1970,1,1)</f>
        <v>42119.190972222219</v>
      </c>
      <c r="V3914">
        <f>YEAR(T3914)</f>
        <v>2015</v>
      </c>
      <c r="W3914">
        <f>YEAR(U3914)</f>
        <v>2015</v>
      </c>
    </row>
    <row r="3915" spans="1:23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5">
        <f t="shared" si="61"/>
        <v>42308.211215277777</v>
      </c>
      <c r="L3915" t="b">
        <v>0</v>
      </c>
      <c r="M3915">
        <v>7</v>
      </c>
      <c r="N3915" t="b">
        <v>0</v>
      </c>
      <c r="O3915" t="s">
        <v>8269</v>
      </c>
      <c r="P3915" s="13">
        <v>0</v>
      </c>
      <c r="Q3915">
        <f>IFERROR(ROUND(Kickstarter!E3915/[1]Kickstarter!L3915,2),0)</f>
        <v>0</v>
      </c>
      <c r="R3915" s="16" t="s">
        <v>8315</v>
      </c>
      <c r="S3915" s="16" t="s">
        <v>8320</v>
      </c>
      <c r="T3915" s="15">
        <f>(((Kickstarter!J3915/60)/60)/24)+DATE(1970,1,1)</f>
        <v>42308.211215277777</v>
      </c>
      <c r="U3915" s="15">
        <f>(((Kickstarter!I3915/60)/60)/24)+DATE(1970,1,1)</f>
        <v>42338.252881944441</v>
      </c>
      <c r="V3915">
        <f>YEAR(T3915)</f>
        <v>2015</v>
      </c>
      <c r="W3915">
        <f>YEAR(U3915)</f>
        <v>2015</v>
      </c>
    </row>
    <row r="3916" spans="1:23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5">
        <f t="shared" si="61"/>
        <v>42114.818935185191</v>
      </c>
      <c r="L3916" t="b">
        <v>0</v>
      </c>
      <c r="M3916">
        <v>27</v>
      </c>
      <c r="N3916" t="b">
        <v>0</v>
      </c>
      <c r="O3916" t="s">
        <v>8269</v>
      </c>
      <c r="P3916" s="13">
        <v>0</v>
      </c>
      <c r="Q3916">
        <f>IFERROR(ROUND(Kickstarter!E3916/[1]Kickstarter!L3916,2),0)</f>
        <v>0</v>
      </c>
      <c r="R3916" s="16" t="s">
        <v>8313</v>
      </c>
      <c r="S3916" s="16" t="s">
        <v>8322</v>
      </c>
      <c r="T3916" s="15">
        <f>(((Kickstarter!J3916/60)/60)/24)+DATE(1970,1,1)</f>
        <v>42114.818935185183</v>
      </c>
      <c r="U3916" s="15">
        <f>(((Kickstarter!I3916/60)/60)/24)+DATE(1970,1,1)</f>
        <v>42134.957638888889</v>
      </c>
      <c r="V3916">
        <f>YEAR(T3916)</f>
        <v>2015</v>
      </c>
      <c r="W3916">
        <f>YEAR(U3916)</f>
        <v>2015</v>
      </c>
    </row>
    <row r="3917" spans="1:23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5">
        <f t="shared" si="61"/>
        <v>42492.98505787037</v>
      </c>
      <c r="L3917" t="b">
        <v>0</v>
      </c>
      <c r="M3917">
        <v>1</v>
      </c>
      <c r="N3917" t="b">
        <v>0</v>
      </c>
      <c r="O3917" t="s">
        <v>8269</v>
      </c>
      <c r="P3917" s="13">
        <v>0</v>
      </c>
      <c r="Q3917">
        <f>IFERROR(ROUND(Kickstarter!E3917/[1]Kickstarter!L3917,2),0)</f>
        <v>0</v>
      </c>
      <c r="R3917" s="16" t="s">
        <v>8313</v>
      </c>
      <c r="S3917" s="16" t="s">
        <v>8322</v>
      </c>
      <c r="T3917" s="15">
        <f>(((Kickstarter!J3917/60)/60)/24)+DATE(1970,1,1)</f>
        <v>42492.98505787037</v>
      </c>
      <c r="U3917" s="15">
        <f>(((Kickstarter!I3917/60)/60)/24)+DATE(1970,1,1)</f>
        <v>42522.98505787037</v>
      </c>
      <c r="V3917">
        <f>YEAR(T3917)</f>
        <v>2016</v>
      </c>
      <c r="W3917">
        <f>YEAR(U3917)</f>
        <v>2016</v>
      </c>
    </row>
    <row r="3918" spans="1:23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5">
        <f t="shared" si="61"/>
        <v>42494.471666666665</v>
      </c>
      <c r="L3918" t="b">
        <v>0</v>
      </c>
      <c r="M3918">
        <v>0</v>
      </c>
      <c r="N3918" t="b">
        <v>0</v>
      </c>
      <c r="O3918" t="s">
        <v>8269</v>
      </c>
      <c r="P3918" s="13">
        <v>0</v>
      </c>
      <c r="Q3918">
        <f>IFERROR(ROUND(Kickstarter!E3918/[1]Kickstarter!L3918,2),0)</f>
        <v>0</v>
      </c>
      <c r="R3918" s="16" t="s">
        <v>8310</v>
      </c>
      <c r="S3918" s="16" t="s">
        <v>8311</v>
      </c>
      <c r="T3918" s="15">
        <f>(((Kickstarter!J3918/60)/60)/24)+DATE(1970,1,1)</f>
        <v>42494.471666666665</v>
      </c>
      <c r="U3918" s="15">
        <f>(((Kickstarter!I3918/60)/60)/24)+DATE(1970,1,1)</f>
        <v>42524.471666666665</v>
      </c>
      <c r="V3918">
        <f>YEAR(T3918)</f>
        <v>2016</v>
      </c>
      <c r="W3918">
        <f>YEAR(U3918)</f>
        <v>2016</v>
      </c>
    </row>
    <row r="3919" spans="1:23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5">
        <f t="shared" si="61"/>
        <v>41863.527326388888</v>
      </c>
      <c r="L3919" t="b">
        <v>0</v>
      </c>
      <c r="M3919">
        <v>1</v>
      </c>
      <c r="N3919" t="b">
        <v>0</v>
      </c>
      <c r="O3919" t="s">
        <v>8269</v>
      </c>
      <c r="P3919" s="13">
        <v>0</v>
      </c>
      <c r="Q3919">
        <f>IFERROR(ROUND(Kickstarter!E3919/[1]Kickstarter!L3919,2),0)</f>
        <v>0</v>
      </c>
      <c r="R3919" s="16" t="s">
        <v>8310</v>
      </c>
      <c r="S3919" s="16" t="s">
        <v>8319</v>
      </c>
      <c r="T3919" s="15">
        <f>(((Kickstarter!J3919/60)/60)/24)+DATE(1970,1,1)</f>
        <v>41863.527326388888</v>
      </c>
      <c r="U3919" s="15">
        <f>(((Kickstarter!I3919/60)/60)/24)+DATE(1970,1,1)</f>
        <v>41893.527326388888</v>
      </c>
      <c r="V3919">
        <f>YEAR(T3919)</f>
        <v>2014</v>
      </c>
      <c r="W3919">
        <f>YEAR(U3919)</f>
        <v>2014</v>
      </c>
    </row>
    <row r="3920" spans="1:23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5">
        <f t="shared" si="61"/>
        <v>41843.664618055554</v>
      </c>
      <c r="L3920" t="b">
        <v>0</v>
      </c>
      <c r="M3920">
        <v>3</v>
      </c>
      <c r="N3920" t="b">
        <v>0</v>
      </c>
      <c r="O3920" t="s">
        <v>8269</v>
      </c>
      <c r="P3920" s="13">
        <v>0</v>
      </c>
      <c r="Q3920">
        <f>IFERROR(ROUND(Kickstarter!E3920/[1]Kickstarter!L3920,2),0)</f>
        <v>0</v>
      </c>
      <c r="R3920" s="16" t="s">
        <v>8310</v>
      </c>
      <c r="S3920" s="16" t="s">
        <v>8319</v>
      </c>
      <c r="T3920" s="15">
        <f>(((Kickstarter!J3920/60)/60)/24)+DATE(1970,1,1)</f>
        <v>41843.664618055554</v>
      </c>
      <c r="U3920" s="15">
        <f>(((Kickstarter!I3920/60)/60)/24)+DATE(1970,1,1)</f>
        <v>41855.666666666664</v>
      </c>
      <c r="V3920">
        <f>YEAR(T3920)</f>
        <v>2014</v>
      </c>
      <c r="W3920">
        <f>YEAR(U3920)</f>
        <v>2014</v>
      </c>
    </row>
    <row r="3921" spans="1:23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5">
        <f t="shared" si="61"/>
        <v>42358.684872685189</v>
      </c>
      <c r="L3921" t="b">
        <v>0</v>
      </c>
      <c r="M3921">
        <v>3</v>
      </c>
      <c r="N3921" t="b">
        <v>0</v>
      </c>
      <c r="O3921" t="s">
        <v>8269</v>
      </c>
      <c r="P3921" s="13">
        <v>0</v>
      </c>
      <c r="Q3921">
        <f>IFERROR(ROUND(Kickstarter!E3921/[1]Kickstarter!L3921,2),0)</f>
        <v>0</v>
      </c>
      <c r="R3921" s="16" t="s">
        <v>8313</v>
      </c>
      <c r="S3921" s="16" t="s">
        <v>8322</v>
      </c>
      <c r="T3921" s="15">
        <f>(((Kickstarter!J3921/60)/60)/24)+DATE(1970,1,1)</f>
        <v>42358.684872685189</v>
      </c>
      <c r="U3921" s="15">
        <f>(((Kickstarter!I3921/60)/60)/24)+DATE(1970,1,1)</f>
        <v>42387</v>
      </c>
      <c r="V3921">
        <f>YEAR(T3921)</f>
        <v>2015</v>
      </c>
      <c r="W3921">
        <f>YEAR(U3921)</f>
        <v>2016</v>
      </c>
    </row>
    <row r="3922" spans="1:23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5">
        <f t="shared" si="61"/>
        <v>42657.38726851852</v>
      </c>
      <c r="L3922" t="b">
        <v>0</v>
      </c>
      <c r="M3922">
        <v>3</v>
      </c>
      <c r="N3922" t="b">
        <v>0</v>
      </c>
      <c r="O3922" t="s">
        <v>8269</v>
      </c>
      <c r="P3922" s="13">
        <v>0</v>
      </c>
      <c r="Q3922">
        <f>IFERROR(ROUND(Kickstarter!E3922/[1]Kickstarter!L3922,2),0)</f>
        <v>0</v>
      </c>
      <c r="R3922" s="16" t="s">
        <v>8318</v>
      </c>
      <c r="S3922" s="16" t="s">
        <v>8317</v>
      </c>
      <c r="T3922" s="15">
        <f>(((Kickstarter!J3922/60)/60)/24)+DATE(1970,1,1)</f>
        <v>42657.38726851852</v>
      </c>
      <c r="U3922" s="15">
        <f>(((Kickstarter!I3922/60)/60)/24)+DATE(1970,1,1)</f>
        <v>42687.428935185191</v>
      </c>
      <c r="V3922">
        <f>YEAR(T3922)</f>
        <v>2016</v>
      </c>
      <c r="W3922">
        <f>YEAR(U3922)</f>
        <v>2016</v>
      </c>
    </row>
    <row r="3923" spans="1:23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5">
        <f t="shared" si="61"/>
        <v>41926.542303240742</v>
      </c>
      <c r="L3923" t="b">
        <v>0</v>
      </c>
      <c r="M3923">
        <v>0</v>
      </c>
      <c r="N3923" t="b">
        <v>0</v>
      </c>
      <c r="O3923" t="s">
        <v>8269</v>
      </c>
      <c r="P3923" s="13">
        <v>0</v>
      </c>
      <c r="Q3923">
        <f>IFERROR(ROUND(Kickstarter!E3923/[1]Kickstarter!L3923,2),0)</f>
        <v>0</v>
      </c>
      <c r="R3923" s="16" t="s">
        <v>8324</v>
      </c>
      <c r="S3923" s="16" t="s">
        <v>8327</v>
      </c>
      <c r="T3923" s="15">
        <f>(((Kickstarter!J3923/60)/60)/24)+DATE(1970,1,1)</f>
        <v>41926.542303240742</v>
      </c>
      <c r="U3923" s="15">
        <f>(((Kickstarter!I3923/60)/60)/24)+DATE(1970,1,1)</f>
        <v>41938.75</v>
      </c>
      <c r="V3923">
        <f>YEAR(T3923)</f>
        <v>2014</v>
      </c>
      <c r="W3923">
        <f>YEAR(U3923)</f>
        <v>2014</v>
      </c>
    </row>
    <row r="3924" spans="1:23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5">
        <f t="shared" si="61"/>
        <v>42020.768634259264</v>
      </c>
      <c r="L3924" t="b">
        <v>0</v>
      </c>
      <c r="M3924">
        <v>6</v>
      </c>
      <c r="N3924" t="b">
        <v>0</v>
      </c>
      <c r="O3924" t="s">
        <v>8269</v>
      </c>
      <c r="P3924" s="13">
        <v>0</v>
      </c>
      <c r="Q3924">
        <f>IFERROR(ROUND(Kickstarter!E3924/[1]Kickstarter!L3924,2),0)</f>
        <v>0</v>
      </c>
      <c r="R3924" s="16" t="s">
        <v>8313</v>
      </c>
      <c r="S3924" s="16" t="s">
        <v>8322</v>
      </c>
      <c r="T3924" s="15">
        <f>(((Kickstarter!J3924/60)/60)/24)+DATE(1970,1,1)</f>
        <v>42020.768634259264</v>
      </c>
      <c r="U3924" s="15">
        <f>(((Kickstarter!I3924/60)/60)/24)+DATE(1970,1,1)</f>
        <v>42065.958333333328</v>
      </c>
      <c r="V3924">
        <f>YEAR(T3924)</f>
        <v>2015</v>
      </c>
      <c r="W3924">
        <f>YEAR(U3924)</f>
        <v>2015</v>
      </c>
    </row>
    <row r="3925" spans="1:23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5">
        <f t="shared" si="61"/>
        <v>42075.979988425926</v>
      </c>
      <c r="L3925" t="b">
        <v>0</v>
      </c>
      <c r="M3925">
        <v>17</v>
      </c>
      <c r="N3925" t="b">
        <v>0</v>
      </c>
      <c r="O3925" t="s">
        <v>8269</v>
      </c>
      <c r="P3925" s="13">
        <v>0</v>
      </c>
      <c r="Q3925">
        <f>IFERROR(ROUND(Kickstarter!E3925/[1]Kickstarter!L3925,2),0)</f>
        <v>0</v>
      </c>
      <c r="R3925" s="16" t="s">
        <v>8318</v>
      </c>
      <c r="S3925" s="16" t="s">
        <v>8317</v>
      </c>
      <c r="T3925" s="15">
        <f>(((Kickstarter!J3925/60)/60)/24)+DATE(1970,1,1)</f>
        <v>42075.979988425926</v>
      </c>
      <c r="U3925" s="15">
        <f>(((Kickstarter!I3925/60)/60)/24)+DATE(1970,1,1)</f>
        <v>42103.979988425926</v>
      </c>
      <c r="V3925">
        <f>YEAR(T3925)</f>
        <v>2015</v>
      </c>
      <c r="W3925">
        <f>YEAR(U3925)</f>
        <v>2015</v>
      </c>
    </row>
    <row r="3926" spans="1:23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5">
        <f t="shared" si="61"/>
        <v>41786.959745370368</v>
      </c>
      <c r="L3926" t="b">
        <v>0</v>
      </c>
      <c r="M3926">
        <v>40</v>
      </c>
      <c r="N3926" t="b">
        <v>0</v>
      </c>
      <c r="O3926" t="s">
        <v>8269</v>
      </c>
      <c r="P3926" s="13">
        <v>0</v>
      </c>
      <c r="Q3926">
        <f>IFERROR(ROUND(Kickstarter!E3926/[1]Kickstarter!L3926,2),0)</f>
        <v>0</v>
      </c>
      <c r="R3926" s="16" t="s">
        <v>8315</v>
      </c>
      <c r="S3926" s="16" t="s">
        <v>8320</v>
      </c>
      <c r="T3926" s="15">
        <f>(((Kickstarter!J3926/60)/60)/24)+DATE(1970,1,1)</f>
        <v>41786.959745370368</v>
      </c>
      <c r="U3926" s="15">
        <f>(((Kickstarter!I3926/60)/60)/24)+DATE(1970,1,1)</f>
        <v>41816.959745370368</v>
      </c>
      <c r="V3926">
        <f>YEAR(T3926)</f>
        <v>2014</v>
      </c>
      <c r="W3926">
        <f>YEAR(U3926)</f>
        <v>2014</v>
      </c>
    </row>
    <row r="3927" spans="1:23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5">
        <f t="shared" si="61"/>
        <v>41820.870821759258</v>
      </c>
      <c r="L3927" t="b">
        <v>0</v>
      </c>
      <c r="M3927">
        <v>3</v>
      </c>
      <c r="N3927" t="b">
        <v>0</v>
      </c>
      <c r="O3927" t="s">
        <v>8269</v>
      </c>
      <c r="P3927" s="13">
        <v>0</v>
      </c>
      <c r="Q3927">
        <f>IFERROR(ROUND(Kickstarter!E3927/[1]Kickstarter!L3927,2),0)</f>
        <v>0</v>
      </c>
      <c r="R3927" s="16" t="s">
        <v>8310</v>
      </c>
      <c r="S3927" s="16" t="s">
        <v>8319</v>
      </c>
      <c r="T3927" s="15">
        <f>(((Kickstarter!J3927/60)/60)/24)+DATE(1970,1,1)</f>
        <v>41820.870821759258</v>
      </c>
      <c r="U3927" s="15">
        <f>(((Kickstarter!I3927/60)/60)/24)+DATE(1970,1,1)</f>
        <v>41850.870821759258</v>
      </c>
      <c r="V3927">
        <f>YEAR(T3927)</f>
        <v>2014</v>
      </c>
      <c r="W3927">
        <f>YEAR(U3927)</f>
        <v>2014</v>
      </c>
    </row>
    <row r="3928" spans="1:23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5">
        <f t="shared" si="61"/>
        <v>41970.085046296299</v>
      </c>
      <c r="L3928" t="b">
        <v>0</v>
      </c>
      <c r="M3928">
        <v>1</v>
      </c>
      <c r="N3928" t="b">
        <v>0</v>
      </c>
      <c r="O3928" t="s">
        <v>8269</v>
      </c>
      <c r="P3928" s="13">
        <v>0</v>
      </c>
      <c r="Q3928">
        <f>IFERROR(ROUND(Kickstarter!E3928/[1]Kickstarter!L3928,2),0)</f>
        <v>0</v>
      </c>
      <c r="R3928" s="16" t="s">
        <v>8318</v>
      </c>
      <c r="S3928" s="16" t="s">
        <v>8317</v>
      </c>
      <c r="T3928" s="15">
        <f>(((Kickstarter!J3928/60)/60)/24)+DATE(1970,1,1)</f>
        <v>41970.085046296299</v>
      </c>
      <c r="U3928" s="15">
        <f>(((Kickstarter!I3928/60)/60)/24)+DATE(1970,1,1)</f>
        <v>42000.085046296299</v>
      </c>
      <c r="V3928">
        <f>YEAR(T3928)</f>
        <v>2014</v>
      </c>
      <c r="W3928">
        <f>YEAR(U3928)</f>
        <v>2014</v>
      </c>
    </row>
    <row r="3929" spans="1:23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5">
        <f t="shared" si="61"/>
        <v>41830.267407407409</v>
      </c>
      <c r="L3929" t="b">
        <v>0</v>
      </c>
      <c r="M3929">
        <v>2</v>
      </c>
      <c r="N3929" t="b">
        <v>0</v>
      </c>
      <c r="O3929" t="s">
        <v>8269</v>
      </c>
      <c r="P3929" s="13">
        <v>0</v>
      </c>
      <c r="Q3929">
        <f>IFERROR(ROUND(Kickstarter!E3929/[1]Kickstarter!L3929,2),0)</f>
        <v>0</v>
      </c>
      <c r="R3929" s="16" t="s">
        <v>8318</v>
      </c>
      <c r="S3929" s="16" t="s">
        <v>8317</v>
      </c>
      <c r="T3929" s="15">
        <f>(((Kickstarter!J3929/60)/60)/24)+DATE(1970,1,1)</f>
        <v>41830.267407407409</v>
      </c>
      <c r="U3929" s="15">
        <f>(((Kickstarter!I3929/60)/60)/24)+DATE(1970,1,1)</f>
        <v>41860.267407407409</v>
      </c>
      <c r="V3929">
        <f>YEAR(T3929)</f>
        <v>2014</v>
      </c>
      <c r="W3929">
        <f>YEAR(U3929)</f>
        <v>2014</v>
      </c>
    </row>
    <row r="3930" spans="1:23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5">
        <f t="shared" si="61"/>
        <v>42265.683182870373</v>
      </c>
      <c r="L3930" t="b">
        <v>0</v>
      </c>
      <c r="M3930">
        <v>7</v>
      </c>
      <c r="N3930" t="b">
        <v>0</v>
      </c>
      <c r="O3930" t="s">
        <v>8269</v>
      </c>
      <c r="P3930" s="13">
        <v>0</v>
      </c>
      <c r="Q3930">
        <f>IFERROR(ROUND(Kickstarter!E3930/[1]Kickstarter!L3930,2),0)</f>
        <v>0</v>
      </c>
      <c r="R3930" s="16" t="s">
        <v>8315</v>
      </c>
      <c r="S3930" s="16" t="s">
        <v>8320</v>
      </c>
      <c r="T3930" s="15">
        <f>(((Kickstarter!J3930/60)/60)/24)+DATE(1970,1,1)</f>
        <v>42265.683182870373</v>
      </c>
      <c r="U3930" s="15">
        <f>(((Kickstarter!I3930/60)/60)/24)+DATE(1970,1,1)</f>
        <v>42293.207638888889</v>
      </c>
      <c r="V3930">
        <f>YEAR(T3930)</f>
        <v>2015</v>
      </c>
      <c r="W3930">
        <f>YEAR(U3930)</f>
        <v>2015</v>
      </c>
    </row>
    <row r="3931" spans="1:23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5">
        <f t="shared" si="61"/>
        <v>42601.827141203699</v>
      </c>
      <c r="L3931" t="b">
        <v>0</v>
      </c>
      <c r="M3931">
        <v>14</v>
      </c>
      <c r="N3931" t="b">
        <v>0</v>
      </c>
      <c r="O3931" t="s">
        <v>8269</v>
      </c>
      <c r="P3931" s="13">
        <v>0</v>
      </c>
      <c r="Q3931">
        <f>IFERROR(ROUND(Kickstarter!E3931/[1]Kickstarter!L3931,2),0)</f>
        <v>0</v>
      </c>
      <c r="R3931" s="16" t="s">
        <v>8315</v>
      </c>
      <c r="S3931" s="16" t="s">
        <v>8320</v>
      </c>
      <c r="T3931" s="15">
        <f>(((Kickstarter!J3931/60)/60)/24)+DATE(1970,1,1)</f>
        <v>42601.827141203699</v>
      </c>
      <c r="U3931" s="15">
        <f>(((Kickstarter!I3931/60)/60)/24)+DATE(1970,1,1)</f>
        <v>42631.827141203699</v>
      </c>
      <c r="V3931">
        <f>YEAR(T3931)</f>
        <v>2016</v>
      </c>
      <c r="W3931">
        <f>YEAR(U3931)</f>
        <v>2016</v>
      </c>
    </row>
    <row r="3932" spans="1:23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5">
        <f t="shared" si="61"/>
        <v>42433.338749999995</v>
      </c>
      <c r="L3932" t="b">
        <v>0</v>
      </c>
      <c r="M3932">
        <v>0</v>
      </c>
      <c r="N3932" t="b">
        <v>0</v>
      </c>
      <c r="O3932" t="s">
        <v>8269</v>
      </c>
      <c r="P3932" s="13">
        <v>0</v>
      </c>
      <c r="Q3932">
        <f>IFERROR(ROUND(Kickstarter!E3932/[1]Kickstarter!L3932,2),0)</f>
        <v>0</v>
      </c>
      <c r="R3932" s="16" t="s">
        <v>8315</v>
      </c>
      <c r="S3932" s="16" t="s">
        <v>8320</v>
      </c>
      <c r="T3932" s="15">
        <f>(((Kickstarter!J3932/60)/60)/24)+DATE(1970,1,1)</f>
        <v>42433.338749999995</v>
      </c>
      <c r="U3932" s="15">
        <f>(((Kickstarter!I3932/60)/60)/24)+DATE(1970,1,1)</f>
        <v>42461.25</v>
      </c>
      <c r="V3932">
        <f>YEAR(T3932)</f>
        <v>2016</v>
      </c>
      <c r="W3932">
        <f>YEAR(U3932)</f>
        <v>2016</v>
      </c>
    </row>
    <row r="3933" spans="1:23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5">
        <f t="shared" si="61"/>
        <v>42228.151701388888</v>
      </c>
      <c r="L3933" t="b">
        <v>0</v>
      </c>
      <c r="M3933">
        <v>0</v>
      </c>
      <c r="N3933" t="b">
        <v>0</v>
      </c>
      <c r="O3933" t="s">
        <v>8269</v>
      </c>
      <c r="P3933" s="13">
        <v>0</v>
      </c>
      <c r="Q3933">
        <f>IFERROR(ROUND(Kickstarter!E3933/[1]Kickstarter!L3933,2),0)</f>
        <v>0</v>
      </c>
      <c r="R3933" s="16" t="s">
        <v>8308</v>
      </c>
      <c r="S3933" s="16" t="s">
        <v>8316</v>
      </c>
      <c r="T3933" s="15">
        <f>(((Kickstarter!J3933/60)/60)/24)+DATE(1970,1,1)</f>
        <v>42228.151701388888</v>
      </c>
      <c r="U3933" s="15">
        <f>(((Kickstarter!I3933/60)/60)/24)+DATE(1970,1,1)</f>
        <v>42253.151701388888</v>
      </c>
      <c r="V3933">
        <f>YEAR(T3933)</f>
        <v>2015</v>
      </c>
      <c r="W3933">
        <f>YEAR(U3933)</f>
        <v>2015</v>
      </c>
    </row>
    <row r="3934" spans="1:23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5">
        <f t="shared" si="61"/>
        <v>42415.168564814812</v>
      </c>
      <c r="L3934" t="b">
        <v>0</v>
      </c>
      <c r="M3934">
        <v>1</v>
      </c>
      <c r="N3934" t="b">
        <v>0</v>
      </c>
      <c r="O3934" t="s">
        <v>8269</v>
      </c>
      <c r="P3934" s="13">
        <v>0</v>
      </c>
      <c r="Q3934">
        <f>IFERROR(ROUND(Kickstarter!E3934/[1]Kickstarter!L3934,2),0)</f>
        <v>0</v>
      </c>
      <c r="R3934" s="16" t="s">
        <v>8324</v>
      </c>
      <c r="S3934" s="16" t="s">
        <v>8327</v>
      </c>
      <c r="T3934" s="15">
        <f>(((Kickstarter!J3934/60)/60)/24)+DATE(1970,1,1)</f>
        <v>42415.168564814812</v>
      </c>
      <c r="U3934" s="15">
        <f>(((Kickstarter!I3934/60)/60)/24)+DATE(1970,1,1)</f>
        <v>42445.126898148148</v>
      </c>
      <c r="V3934">
        <f>YEAR(T3934)</f>
        <v>2016</v>
      </c>
      <c r="W3934">
        <f>YEAR(U3934)</f>
        <v>2016</v>
      </c>
    </row>
    <row r="3935" spans="1:23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5">
        <f t="shared" si="61"/>
        <v>42538.968310185184</v>
      </c>
      <c r="L3935" t="b">
        <v>0</v>
      </c>
      <c r="M3935">
        <v>12</v>
      </c>
      <c r="N3935" t="b">
        <v>0</v>
      </c>
      <c r="O3935" t="s">
        <v>8269</v>
      </c>
      <c r="P3935" s="13">
        <v>0</v>
      </c>
      <c r="Q3935">
        <f>IFERROR(ROUND(Kickstarter!E3935/[1]Kickstarter!L3935,2),0)</f>
        <v>0</v>
      </c>
      <c r="R3935" s="16" t="s">
        <v>8315</v>
      </c>
      <c r="S3935" s="16" t="s">
        <v>8320</v>
      </c>
      <c r="T3935" s="15">
        <f>(((Kickstarter!J3935/60)/60)/24)+DATE(1970,1,1)</f>
        <v>42538.968310185184</v>
      </c>
      <c r="U3935" s="15">
        <f>(((Kickstarter!I3935/60)/60)/24)+DATE(1970,1,1)</f>
        <v>42568.029861111107</v>
      </c>
      <c r="V3935">
        <f>YEAR(T3935)</f>
        <v>2016</v>
      </c>
      <c r="W3935">
        <f>YEAR(U3935)</f>
        <v>2016</v>
      </c>
    </row>
    <row r="3936" spans="1:23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5">
        <f t="shared" si="61"/>
        <v>42233.671747685185</v>
      </c>
      <c r="L3936" t="b">
        <v>0</v>
      </c>
      <c r="M3936">
        <v>12</v>
      </c>
      <c r="N3936" t="b">
        <v>0</v>
      </c>
      <c r="O3936" t="s">
        <v>8269</v>
      </c>
      <c r="P3936" s="13">
        <v>0</v>
      </c>
      <c r="Q3936">
        <f>IFERROR(ROUND(Kickstarter!E3936/[1]Kickstarter!L3936,2),0)</f>
        <v>0</v>
      </c>
      <c r="R3936" s="16" t="s">
        <v>8326</v>
      </c>
      <c r="S3936" s="16" t="s">
        <v>8325</v>
      </c>
      <c r="T3936" s="15">
        <f>(((Kickstarter!J3936/60)/60)/24)+DATE(1970,1,1)</f>
        <v>42233.671747685185</v>
      </c>
      <c r="U3936" s="15">
        <f>(((Kickstarter!I3936/60)/60)/24)+DATE(1970,1,1)</f>
        <v>42278.541666666672</v>
      </c>
      <c r="V3936">
        <f>YEAR(T3936)</f>
        <v>2015</v>
      </c>
      <c r="W3936">
        <f>YEAR(U3936)</f>
        <v>2015</v>
      </c>
    </row>
    <row r="3937" spans="1:23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5">
        <f t="shared" si="61"/>
        <v>42221.656782407408</v>
      </c>
      <c r="L3937" t="b">
        <v>0</v>
      </c>
      <c r="M3937">
        <v>23</v>
      </c>
      <c r="N3937" t="b">
        <v>0</v>
      </c>
      <c r="O3937" t="s">
        <v>8269</v>
      </c>
      <c r="P3937" s="13">
        <v>0</v>
      </c>
      <c r="Q3937">
        <f>IFERROR(ROUND(Kickstarter!E3937/[1]Kickstarter!L3937,2),0)</f>
        <v>0</v>
      </c>
      <c r="R3937" s="16" t="s">
        <v>8315</v>
      </c>
      <c r="S3937" s="16" t="s">
        <v>8320</v>
      </c>
      <c r="T3937" s="15">
        <f>(((Kickstarter!J3937/60)/60)/24)+DATE(1970,1,1)</f>
        <v>42221.656782407401</v>
      </c>
      <c r="U3937" s="15">
        <f>(((Kickstarter!I3937/60)/60)/24)+DATE(1970,1,1)</f>
        <v>42281.656782407401</v>
      </c>
      <c r="V3937">
        <f>YEAR(T3937)</f>
        <v>2015</v>
      </c>
      <c r="W3937">
        <f>YEAR(U3937)</f>
        <v>2015</v>
      </c>
    </row>
    <row r="3938" spans="1:23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5">
        <f t="shared" si="61"/>
        <v>42675.262962962966</v>
      </c>
      <c r="L3938" t="b">
        <v>0</v>
      </c>
      <c r="M3938">
        <v>0</v>
      </c>
      <c r="N3938" t="b">
        <v>0</v>
      </c>
      <c r="O3938" t="s">
        <v>8269</v>
      </c>
      <c r="P3938" s="13">
        <v>0</v>
      </c>
      <c r="Q3938">
        <f>IFERROR(ROUND(Kickstarter!E3938/[1]Kickstarter!L3938,2),0)</f>
        <v>0</v>
      </c>
      <c r="R3938" s="16" t="s">
        <v>8318</v>
      </c>
      <c r="S3938" s="16" t="s">
        <v>8317</v>
      </c>
      <c r="T3938" s="15">
        <f>(((Kickstarter!J3938/60)/60)/24)+DATE(1970,1,1)</f>
        <v>42675.262962962966</v>
      </c>
      <c r="U3938" s="15">
        <f>(((Kickstarter!I3938/60)/60)/24)+DATE(1970,1,1)</f>
        <v>42705.304629629631</v>
      </c>
      <c r="V3938">
        <f>YEAR(T3938)</f>
        <v>2016</v>
      </c>
      <c r="W3938">
        <f>YEAR(U3938)</f>
        <v>2016</v>
      </c>
    </row>
    <row r="3939" spans="1:23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5">
        <f t="shared" si="61"/>
        <v>42534.631481481483</v>
      </c>
      <c r="L3939" t="b">
        <v>0</v>
      </c>
      <c r="M3939">
        <v>10</v>
      </c>
      <c r="N3939" t="b">
        <v>0</v>
      </c>
      <c r="O3939" t="s">
        <v>8269</v>
      </c>
      <c r="P3939" s="13">
        <v>0</v>
      </c>
      <c r="Q3939">
        <f>IFERROR(ROUND(Kickstarter!E3939/[1]Kickstarter!L3939,2),0)</f>
        <v>0</v>
      </c>
      <c r="R3939" s="16" t="s">
        <v>8326</v>
      </c>
      <c r="S3939" s="16" t="s">
        <v>8325</v>
      </c>
      <c r="T3939" s="15">
        <f>(((Kickstarter!J3939/60)/60)/24)+DATE(1970,1,1)</f>
        <v>42534.631481481483</v>
      </c>
      <c r="U3939" s="15">
        <f>(((Kickstarter!I3939/60)/60)/24)+DATE(1970,1,1)</f>
        <v>42562.631481481483</v>
      </c>
      <c r="V3939">
        <f>YEAR(T3939)</f>
        <v>2016</v>
      </c>
      <c r="W3939">
        <f>YEAR(U3939)</f>
        <v>2016</v>
      </c>
    </row>
    <row r="3940" spans="1:23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5">
        <f t="shared" si="61"/>
        <v>42151.905717592592</v>
      </c>
      <c r="L3940" t="b">
        <v>0</v>
      </c>
      <c r="M3940">
        <v>5</v>
      </c>
      <c r="N3940" t="b">
        <v>0</v>
      </c>
      <c r="O3940" t="s">
        <v>8269</v>
      </c>
      <c r="P3940" s="13">
        <v>0</v>
      </c>
      <c r="Q3940">
        <f>IFERROR(ROUND(Kickstarter!E3940/[1]Kickstarter!L3940,2),0)</f>
        <v>0</v>
      </c>
      <c r="R3940" s="16" t="s">
        <v>8324</v>
      </c>
      <c r="S3940" s="16" t="s">
        <v>8323</v>
      </c>
      <c r="T3940" s="15">
        <f>(((Kickstarter!J3940/60)/60)/24)+DATE(1970,1,1)</f>
        <v>42151.905717592599</v>
      </c>
      <c r="U3940" s="15">
        <f>(((Kickstarter!I3940/60)/60)/24)+DATE(1970,1,1)</f>
        <v>42182.905717592599</v>
      </c>
      <c r="V3940">
        <f>YEAR(T3940)</f>
        <v>2015</v>
      </c>
      <c r="W3940">
        <f>YEAR(U3940)</f>
        <v>2015</v>
      </c>
    </row>
    <row r="3941" spans="1:23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5">
        <f t="shared" si="61"/>
        <v>41915.400219907409</v>
      </c>
      <c r="L3941" t="b">
        <v>0</v>
      </c>
      <c r="M3941">
        <v>1</v>
      </c>
      <c r="N3941" t="b">
        <v>0</v>
      </c>
      <c r="O3941" t="s">
        <v>8269</v>
      </c>
      <c r="P3941" s="13">
        <v>0</v>
      </c>
      <c r="Q3941">
        <f>IFERROR(ROUND(Kickstarter!E3941/[1]Kickstarter!L3941,2),0)</f>
        <v>0</v>
      </c>
      <c r="R3941" s="16" t="s">
        <v>8315</v>
      </c>
      <c r="S3941" s="16" t="s">
        <v>8320</v>
      </c>
      <c r="T3941" s="15">
        <f>(((Kickstarter!J3941/60)/60)/24)+DATE(1970,1,1)</f>
        <v>41915.400219907409</v>
      </c>
      <c r="U3941" s="15">
        <f>(((Kickstarter!I3941/60)/60)/24)+DATE(1970,1,1)</f>
        <v>41919.1875</v>
      </c>
      <c r="V3941">
        <f>YEAR(T3941)</f>
        <v>2014</v>
      </c>
      <c r="W3941">
        <f>YEAR(U3941)</f>
        <v>2014</v>
      </c>
    </row>
    <row r="3942" spans="1:23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5">
        <f t="shared" si="61"/>
        <v>41961.492488425924</v>
      </c>
      <c r="L3942" t="b">
        <v>0</v>
      </c>
      <c r="M3942">
        <v>2</v>
      </c>
      <c r="N3942" t="b">
        <v>0</v>
      </c>
      <c r="O3942" t="s">
        <v>8269</v>
      </c>
      <c r="P3942" s="13">
        <v>0</v>
      </c>
      <c r="Q3942">
        <f>IFERROR(ROUND(Kickstarter!E3942/[1]Kickstarter!L3942,2),0)</f>
        <v>0</v>
      </c>
      <c r="R3942" s="16" t="s">
        <v>8326</v>
      </c>
      <c r="S3942" s="16" t="s">
        <v>8325</v>
      </c>
      <c r="T3942" s="15">
        <f>(((Kickstarter!J3942/60)/60)/24)+DATE(1970,1,1)</f>
        <v>41961.492488425924</v>
      </c>
      <c r="U3942" s="15">
        <f>(((Kickstarter!I3942/60)/60)/24)+DATE(1970,1,1)</f>
        <v>42006.492488425924</v>
      </c>
      <c r="V3942">
        <f>YEAR(T3942)</f>
        <v>2014</v>
      </c>
      <c r="W3942">
        <f>YEAR(U3942)</f>
        <v>2015</v>
      </c>
    </row>
    <row r="3943" spans="1:23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5">
        <f t="shared" si="61"/>
        <v>41940.587233796294</v>
      </c>
      <c r="L3943" t="b">
        <v>0</v>
      </c>
      <c r="M3943">
        <v>2</v>
      </c>
      <c r="N3943" t="b">
        <v>0</v>
      </c>
      <c r="O3943" t="s">
        <v>8269</v>
      </c>
      <c r="P3943" s="13">
        <v>0</v>
      </c>
      <c r="Q3943">
        <f>IFERROR(ROUND(Kickstarter!E3943/[1]Kickstarter!L3943,2),0)</f>
        <v>0</v>
      </c>
      <c r="R3943" s="16" t="s">
        <v>8318</v>
      </c>
      <c r="S3943" s="16" t="s">
        <v>8317</v>
      </c>
      <c r="T3943" s="15">
        <f>(((Kickstarter!J3943/60)/60)/24)+DATE(1970,1,1)</f>
        <v>41940.587233796294</v>
      </c>
      <c r="U3943" s="15">
        <f>(((Kickstarter!I3943/60)/60)/24)+DATE(1970,1,1)</f>
        <v>41968.041666666672</v>
      </c>
      <c r="V3943">
        <f>YEAR(T3943)</f>
        <v>2014</v>
      </c>
      <c r="W3943">
        <f>YEAR(U3943)</f>
        <v>2014</v>
      </c>
    </row>
    <row r="3944" spans="1:23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5">
        <f t="shared" si="61"/>
        <v>42111.904097222221</v>
      </c>
      <c r="L3944" t="b">
        <v>0</v>
      </c>
      <c r="M3944">
        <v>0</v>
      </c>
      <c r="N3944" t="b">
        <v>0</v>
      </c>
      <c r="O3944" t="s">
        <v>8269</v>
      </c>
      <c r="P3944" s="13">
        <v>0</v>
      </c>
      <c r="Q3944">
        <f>IFERROR(ROUND(Kickstarter!E3944/[1]Kickstarter!L3944,2),0)</f>
        <v>0</v>
      </c>
      <c r="R3944" s="16" t="s">
        <v>8326</v>
      </c>
      <c r="S3944" s="16" t="s">
        <v>8325</v>
      </c>
      <c r="T3944" s="15">
        <f>(((Kickstarter!J3944/60)/60)/24)+DATE(1970,1,1)</f>
        <v>42111.904097222221</v>
      </c>
      <c r="U3944" s="15">
        <f>(((Kickstarter!I3944/60)/60)/24)+DATE(1970,1,1)</f>
        <v>42171.904097222221</v>
      </c>
      <c r="V3944">
        <f>YEAR(T3944)</f>
        <v>2015</v>
      </c>
      <c r="W3944">
        <f>YEAR(U3944)</f>
        <v>2015</v>
      </c>
    </row>
    <row r="3945" spans="1:23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5">
        <f t="shared" si="61"/>
        <v>42279.778564814813</v>
      </c>
      <c r="L3945" t="b">
        <v>0</v>
      </c>
      <c r="M3945">
        <v>13</v>
      </c>
      <c r="N3945" t="b">
        <v>0</v>
      </c>
      <c r="O3945" t="s">
        <v>8269</v>
      </c>
      <c r="P3945" s="13">
        <v>0</v>
      </c>
      <c r="Q3945">
        <f>IFERROR(ROUND(Kickstarter!E3945/[1]Kickstarter!L3945,2),0)</f>
        <v>0</v>
      </c>
      <c r="R3945" s="16" t="s">
        <v>8315</v>
      </c>
      <c r="S3945" s="16" t="s">
        <v>8320</v>
      </c>
      <c r="T3945" s="15">
        <f>(((Kickstarter!J3945/60)/60)/24)+DATE(1970,1,1)</f>
        <v>42279.778564814813</v>
      </c>
      <c r="U3945" s="15">
        <f>(((Kickstarter!I3945/60)/60)/24)+DATE(1970,1,1)</f>
        <v>42310.701388888891</v>
      </c>
      <c r="V3945">
        <f>YEAR(T3945)</f>
        <v>2015</v>
      </c>
      <c r="W3945">
        <f>YEAR(U3945)</f>
        <v>2015</v>
      </c>
    </row>
    <row r="3946" spans="1:23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5">
        <f t="shared" si="61"/>
        <v>42213.662905092591</v>
      </c>
      <c r="L3946" t="b">
        <v>0</v>
      </c>
      <c r="M3946">
        <v>0</v>
      </c>
      <c r="N3946" t="b">
        <v>0</v>
      </c>
      <c r="O3946" t="s">
        <v>8269</v>
      </c>
      <c r="P3946" s="13">
        <v>0</v>
      </c>
      <c r="Q3946">
        <f>IFERROR(ROUND(Kickstarter!E3946/[1]Kickstarter!L3946,2),0)</f>
        <v>0</v>
      </c>
      <c r="R3946" s="16" t="s">
        <v>8326</v>
      </c>
      <c r="S3946" s="16" t="s">
        <v>8325</v>
      </c>
      <c r="T3946" s="15">
        <f>(((Kickstarter!J3946/60)/60)/24)+DATE(1970,1,1)</f>
        <v>42213.662905092591</v>
      </c>
      <c r="U3946" s="15">
        <f>(((Kickstarter!I3946/60)/60)/24)+DATE(1970,1,1)</f>
        <v>42243.662905092591</v>
      </c>
      <c r="V3946">
        <f>YEAR(T3946)</f>
        <v>2015</v>
      </c>
      <c r="W3946">
        <f>YEAR(U3946)</f>
        <v>2015</v>
      </c>
    </row>
    <row r="3947" spans="1:23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5">
        <f t="shared" si="61"/>
        <v>42109.801712962959</v>
      </c>
      <c r="L3947" t="b">
        <v>0</v>
      </c>
      <c r="M3947">
        <v>1</v>
      </c>
      <c r="N3947" t="b">
        <v>0</v>
      </c>
      <c r="O3947" t="s">
        <v>8269</v>
      </c>
      <c r="P3947" s="13">
        <v>0</v>
      </c>
      <c r="Q3947">
        <f>IFERROR(ROUND(Kickstarter!E3947/[1]Kickstarter!L3947,2),0)</f>
        <v>0</v>
      </c>
      <c r="R3947" s="16" t="s">
        <v>8326</v>
      </c>
      <c r="S3947" s="16" t="s">
        <v>8325</v>
      </c>
      <c r="T3947" s="15">
        <f>(((Kickstarter!J3947/60)/60)/24)+DATE(1970,1,1)</f>
        <v>42109.801712962959</v>
      </c>
      <c r="U3947" s="15">
        <f>(((Kickstarter!I3947/60)/60)/24)+DATE(1970,1,1)</f>
        <v>42139.801712962959</v>
      </c>
      <c r="V3947">
        <f>YEAR(T3947)</f>
        <v>2015</v>
      </c>
      <c r="W3947">
        <f>YEAR(U3947)</f>
        <v>2015</v>
      </c>
    </row>
    <row r="3948" spans="1:23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5">
        <f t="shared" si="61"/>
        <v>42031.833587962959</v>
      </c>
      <c r="L3948" t="b">
        <v>0</v>
      </c>
      <c r="M3948">
        <v>5</v>
      </c>
      <c r="N3948" t="b">
        <v>0</v>
      </c>
      <c r="O3948" t="s">
        <v>8269</v>
      </c>
      <c r="P3948" s="13">
        <v>0</v>
      </c>
      <c r="Q3948">
        <f>IFERROR(ROUND(Kickstarter!E3948/[1]Kickstarter!L3948,2),0)</f>
        <v>0</v>
      </c>
      <c r="R3948" s="16" t="s">
        <v>8308</v>
      </c>
      <c r="S3948" s="16" t="s">
        <v>8316</v>
      </c>
      <c r="T3948" s="15">
        <f>(((Kickstarter!J3948/60)/60)/24)+DATE(1970,1,1)</f>
        <v>42031.833587962959</v>
      </c>
      <c r="U3948" s="15">
        <f>(((Kickstarter!I3948/60)/60)/24)+DATE(1970,1,1)</f>
        <v>42063.333333333328</v>
      </c>
      <c r="V3948">
        <f>YEAR(T3948)</f>
        <v>2015</v>
      </c>
      <c r="W3948">
        <f>YEAR(U3948)</f>
        <v>2015</v>
      </c>
    </row>
    <row r="3949" spans="1:23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5">
        <f t="shared" si="61"/>
        <v>42615.142870370371</v>
      </c>
      <c r="L3949" t="b">
        <v>0</v>
      </c>
      <c r="M3949">
        <v>2</v>
      </c>
      <c r="N3949" t="b">
        <v>0</v>
      </c>
      <c r="O3949" t="s">
        <v>8269</v>
      </c>
      <c r="P3949" s="13">
        <v>0</v>
      </c>
      <c r="Q3949">
        <f>IFERROR(ROUND(Kickstarter!E3949/[1]Kickstarter!L3949,2),0)</f>
        <v>0</v>
      </c>
      <c r="R3949" s="16" t="s">
        <v>8308</v>
      </c>
      <c r="S3949" s="16" t="s">
        <v>8316</v>
      </c>
      <c r="T3949" s="15">
        <f>(((Kickstarter!J3949/60)/60)/24)+DATE(1970,1,1)</f>
        <v>42615.142870370371</v>
      </c>
      <c r="U3949" s="15">
        <f>(((Kickstarter!I3949/60)/60)/24)+DATE(1970,1,1)</f>
        <v>42645.142870370371</v>
      </c>
      <c r="V3949">
        <f>YEAR(T3949)</f>
        <v>2016</v>
      </c>
      <c r="W3949">
        <f>YEAR(U3949)</f>
        <v>2016</v>
      </c>
    </row>
    <row r="3950" spans="1:23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5">
        <f t="shared" si="61"/>
        <v>41829.325497685189</v>
      </c>
      <c r="L3950" t="b">
        <v>0</v>
      </c>
      <c r="M3950">
        <v>0</v>
      </c>
      <c r="N3950" t="b">
        <v>0</v>
      </c>
      <c r="O3950" t="s">
        <v>8269</v>
      </c>
      <c r="P3950" s="13">
        <v>0</v>
      </c>
      <c r="Q3950">
        <f>IFERROR(ROUND(Kickstarter!E3950/[1]Kickstarter!L3950,2),0)</f>
        <v>0</v>
      </c>
      <c r="R3950" s="16" t="s">
        <v>8315</v>
      </c>
      <c r="S3950" s="16" t="s">
        <v>8321</v>
      </c>
      <c r="T3950" s="15">
        <f>(((Kickstarter!J3950/60)/60)/24)+DATE(1970,1,1)</f>
        <v>41829.325497685182</v>
      </c>
      <c r="U3950" s="15">
        <f>(((Kickstarter!I3950/60)/60)/24)+DATE(1970,1,1)</f>
        <v>41889.325497685182</v>
      </c>
      <c r="V3950">
        <f>YEAR(T3950)</f>
        <v>2014</v>
      </c>
      <c r="W3950">
        <f>YEAR(U3950)</f>
        <v>2014</v>
      </c>
    </row>
    <row r="3951" spans="1:23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5">
        <f t="shared" si="61"/>
        <v>42016.120613425926</v>
      </c>
      <c r="L3951" t="b">
        <v>0</v>
      </c>
      <c r="M3951">
        <v>32</v>
      </c>
      <c r="N3951" t="b">
        <v>0</v>
      </c>
      <c r="O3951" t="s">
        <v>8269</v>
      </c>
      <c r="P3951" s="13">
        <v>0</v>
      </c>
      <c r="Q3951">
        <f>IFERROR(ROUND(Kickstarter!E3951/[1]Kickstarter!L3951,2),0)</f>
        <v>0</v>
      </c>
      <c r="R3951" s="16" t="s">
        <v>8315</v>
      </c>
      <c r="S3951" s="16" t="s">
        <v>8320</v>
      </c>
      <c r="T3951" s="15">
        <f>(((Kickstarter!J3951/60)/60)/24)+DATE(1970,1,1)</f>
        <v>42016.120613425926</v>
      </c>
      <c r="U3951" s="15">
        <f>(((Kickstarter!I3951/60)/60)/24)+DATE(1970,1,1)</f>
        <v>42046.120613425926</v>
      </c>
      <c r="V3951">
        <f>YEAR(T3951)</f>
        <v>2015</v>
      </c>
      <c r="W3951">
        <f>YEAR(U3951)</f>
        <v>2015</v>
      </c>
    </row>
    <row r="3952" spans="1:23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5">
        <f t="shared" si="61"/>
        <v>42439.702314814815</v>
      </c>
      <c r="L3952" t="b">
        <v>0</v>
      </c>
      <c r="M3952">
        <v>1</v>
      </c>
      <c r="N3952" t="b">
        <v>0</v>
      </c>
      <c r="O3952" t="s">
        <v>8269</v>
      </c>
      <c r="P3952" s="13">
        <v>0</v>
      </c>
      <c r="Q3952">
        <f>IFERROR(ROUND(Kickstarter!E3952/[1]Kickstarter!L3952,2),0)</f>
        <v>0</v>
      </c>
      <c r="R3952" s="16" t="s">
        <v>8308</v>
      </c>
      <c r="S3952" s="16" t="s">
        <v>8316</v>
      </c>
      <c r="T3952" s="15">
        <f>(((Kickstarter!J3952/60)/60)/24)+DATE(1970,1,1)</f>
        <v>42439.702314814815</v>
      </c>
      <c r="U3952" s="15">
        <f>(((Kickstarter!I3952/60)/60)/24)+DATE(1970,1,1)</f>
        <v>42468.774305555555</v>
      </c>
      <c r="V3952">
        <f>YEAR(T3952)</f>
        <v>2016</v>
      </c>
      <c r="W3952">
        <f>YEAR(U3952)</f>
        <v>2016</v>
      </c>
    </row>
    <row r="3953" spans="1:23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5">
        <f t="shared" si="61"/>
        <v>42433.825717592597</v>
      </c>
      <c r="L3953" t="b">
        <v>0</v>
      </c>
      <c r="M3953">
        <v>1</v>
      </c>
      <c r="N3953" t="b">
        <v>0</v>
      </c>
      <c r="O3953" t="s">
        <v>8269</v>
      </c>
      <c r="P3953" s="13">
        <v>0</v>
      </c>
      <c r="Q3953">
        <f>IFERROR(ROUND(Kickstarter!E3953/[1]Kickstarter!L3953,2),0)</f>
        <v>0</v>
      </c>
      <c r="R3953" s="16" t="s">
        <v>8315</v>
      </c>
      <c r="S3953" s="16" t="s">
        <v>8320</v>
      </c>
      <c r="T3953" s="15">
        <f>(((Kickstarter!J3953/60)/60)/24)+DATE(1970,1,1)</f>
        <v>42433.825717592597</v>
      </c>
      <c r="U3953" s="15">
        <f>(((Kickstarter!I3953/60)/60)/24)+DATE(1970,1,1)</f>
        <v>42493.784050925926</v>
      </c>
      <c r="V3953">
        <f>YEAR(T3953)</f>
        <v>2016</v>
      </c>
      <c r="W3953">
        <f>YEAR(U3953)</f>
        <v>2016</v>
      </c>
    </row>
    <row r="3954" spans="1:23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5">
        <f t="shared" si="61"/>
        <v>42243.790393518517</v>
      </c>
      <c r="L3954" t="b">
        <v>0</v>
      </c>
      <c r="M3954">
        <v>1</v>
      </c>
      <c r="N3954" t="b">
        <v>0</v>
      </c>
      <c r="O3954" t="s">
        <v>8269</v>
      </c>
      <c r="P3954" s="13">
        <v>0</v>
      </c>
      <c r="Q3954">
        <f>IFERROR(ROUND(Kickstarter!E3954/[1]Kickstarter!L3954,2),0)</f>
        <v>0</v>
      </c>
      <c r="R3954" s="16" t="s">
        <v>8315</v>
      </c>
      <c r="S3954" s="16" t="s">
        <v>8320</v>
      </c>
      <c r="T3954" s="15">
        <f>(((Kickstarter!J3954/60)/60)/24)+DATE(1970,1,1)</f>
        <v>42243.790393518517</v>
      </c>
      <c r="U3954" s="15">
        <f>(((Kickstarter!I3954/60)/60)/24)+DATE(1970,1,1)</f>
        <v>42303.790393518517</v>
      </c>
      <c r="V3954">
        <f>YEAR(T3954)</f>
        <v>2015</v>
      </c>
      <c r="W3954">
        <f>YEAR(U3954)</f>
        <v>2015</v>
      </c>
    </row>
    <row r="3955" spans="1:23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5">
        <f t="shared" si="61"/>
        <v>42550.048449074078</v>
      </c>
      <c r="L3955" t="b">
        <v>0</v>
      </c>
      <c r="M3955">
        <v>0</v>
      </c>
      <c r="N3955" t="b">
        <v>0</v>
      </c>
      <c r="O3955" t="s">
        <v>8269</v>
      </c>
      <c r="P3955" s="13">
        <v>0</v>
      </c>
      <c r="Q3955">
        <f>IFERROR(ROUND(Kickstarter!E3955/[1]Kickstarter!L3955,2),0)</f>
        <v>0</v>
      </c>
      <c r="R3955" s="16" t="s">
        <v>8324</v>
      </c>
      <c r="S3955" s="16" t="s">
        <v>8323</v>
      </c>
      <c r="T3955" s="15">
        <f>(((Kickstarter!J3955/60)/60)/24)+DATE(1970,1,1)</f>
        <v>42550.048449074078</v>
      </c>
      <c r="U3955" s="15">
        <f>(((Kickstarter!I3955/60)/60)/24)+DATE(1970,1,1)</f>
        <v>42580.978472222225</v>
      </c>
      <c r="V3955">
        <f>YEAR(T3955)</f>
        <v>2016</v>
      </c>
      <c r="W3955">
        <f>YEAR(U3955)</f>
        <v>2016</v>
      </c>
    </row>
    <row r="3956" spans="1:23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5">
        <f t="shared" si="61"/>
        <v>41774.651203703703</v>
      </c>
      <c r="L3956" t="b">
        <v>0</v>
      </c>
      <c r="M3956">
        <v>0</v>
      </c>
      <c r="N3956" t="b">
        <v>0</v>
      </c>
      <c r="O3956" t="s">
        <v>8269</v>
      </c>
      <c r="P3956" s="13">
        <v>0</v>
      </c>
      <c r="Q3956">
        <f>IFERROR(ROUND(Kickstarter!E3956/[1]Kickstarter!L3956,2),0)</f>
        <v>0</v>
      </c>
      <c r="R3956" s="16" t="s">
        <v>8315</v>
      </c>
      <c r="S3956" s="16" t="s">
        <v>8321</v>
      </c>
      <c r="T3956" s="15">
        <f>(((Kickstarter!J3956/60)/60)/24)+DATE(1970,1,1)</f>
        <v>41774.651203703703</v>
      </c>
      <c r="U3956" s="15">
        <f>(((Kickstarter!I3956/60)/60)/24)+DATE(1970,1,1)</f>
        <v>41834.651203703703</v>
      </c>
      <c r="V3956">
        <f>YEAR(T3956)</f>
        <v>2014</v>
      </c>
      <c r="W3956">
        <f>YEAR(U3956)</f>
        <v>2014</v>
      </c>
    </row>
    <row r="3957" spans="1:23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5">
        <f t="shared" si="61"/>
        <v>42306.848854166667</v>
      </c>
      <c r="L3957" t="b">
        <v>0</v>
      </c>
      <c r="M3957">
        <v>8</v>
      </c>
      <c r="N3957" t="b">
        <v>0</v>
      </c>
      <c r="O3957" t="s">
        <v>8269</v>
      </c>
      <c r="P3957" s="13">
        <v>0</v>
      </c>
      <c r="Q3957">
        <f>IFERROR(ROUND(Kickstarter!E3957/[1]Kickstarter!L3957,2),0)</f>
        <v>0</v>
      </c>
      <c r="R3957" s="16" t="s">
        <v>8315</v>
      </c>
      <c r="S3957" s="16" t="s">
        <v>8320</v>
      </c>
      <c r="T3957" s="15">
        <f>(((Kickstarter!J3957/60)/60)/24)+DATE(1970,1,1)</f>
        <v>42306.848854166667</v>
      </c>
      <c r="U3957" s="15">
        <f>(((Kickstarter!I3957/60)/60)/24)+DATE(1970,1,1)</f>
        <v>42336.890520833331</v>
      </c>
      <c r="V3957">
        <f>YEAR(T3957)</f>
        <v>2015</v>
      </c>
      <c r="W3957">
        <f>YEAR(U3957)</f>
        <v>2015</v>
      </c>
    </row>
    <row r="3958" spans="1:23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5">
        <f t="shared" si="61"/>
        <v>42457.932025462964</v>
      </c>
      <c r="L3958" t="b">
        <v>0</v>
      </c>
      <c r="M3958">
        <v>0</v>
      </c>
      <c r="N3958" t="b">
        <v>0</v>
      </c>
      <c r="O3958" t="s">
        <v>8269</v>
      </c>
      <c r="P3958" s="13">
        <v>0</v>
      </c>
      <c r="Q3958">
        <f>IFERROR(ROUND(Kickstarter!E3958/[1]Kickstarter!L3958,2),0)</f>
        <v>0</v>
      </c>
      <c r="R3958" s="16" t="s">
        <v>8315</v>
      </c>
      <c r="S3958" s="16" t="s">
        <v>8320</v>
      </c>
      <c r="T3958" s="15">
        <f>(((Kickstarter!J3958/60)/60)/24)+DATE(1970,1,1)</f>
        <v>42457.932025462964</v>
      </c>
      <c r="U3958" s="15">
        <f>(((Kickstarter!I3958/60)/60)/24)+DATE(1970,1,1)</f>
        <v>42485.013888888891</v>
      </c>
      <c r="V3958">
        <f>YEAR(T3958)</f>
        <v>2016</v>
      </c>
      <c r="W3958">
        <f>YEAR(U3958)</f>
        <v>2016</v>
      </c>
    </row>
    <row r="3959" spans="1:23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5">
        <f t="shared" si="61"/>
        <v>42513.976319444446</v>
      </c>
      <c r="L3959" t="b">
        <v>0</v>
      </c>
      <c r="M3959">
        <v>1</v>
      </c>
      <c r="N3959" t="b">
        <v>0</v>
      </c>
      <c r="O3959" t="s">
        <v>8269</v>
      </c>
      <c r="P3959" s="13">
        <v>0</v>
      </c>
      <c r="Q3959">
        <f>IFERROR(ROUND(Kickstarter!E3959/[1]Kickstarter!L3959,2),0)</f>
        <v>0</v>
      </c>
      <c r="R3959" s="16" t="s">
        <v>8318</v>
      </c>
      <c r="S3959" s="16" t="s">
        <v>8317</v>
      </c>
      <c r="T3959" s="15">
        <f>(((Kickstarter!J3959/60)/60)/24)+DATE(1970,1,1)</f>
        <v>42513.976319444439</v>
      </c>
      <c r="U3959" s="15">
        <f>(((Kickstarter!I3959/60)/60)/24)+DATE(1970,1,1)</f>
        <v>42559.976319444439</v>
      </c>
      <c r="V3959">
        <f>YEAR(T3959)</f>
        <v>2016</v>
      </c>
      <c r="W3959">
        <f>YEAR(U3959)</f>
        <v>2016</v>
      </c>
    </row>
    <row r="3960" spans="1:23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5">
        <f t="shared" si="61"/>
        <v>41816.950370370367</v>
      </c>
      <c r="L3960" t="b">
        <v>0</v>
      </c>
      <c r="M3960">
        <v>16</v>
      </c>
      <c r="N3960" t="b">
        <v>0</v>
      </c>
      <c r="O3960" t="s">
        <v>8269</v>
      </c>
      <c r="P3960" s="13">
        <v>0</v>
      </c>
      <c r="Q3960">
        <f>IFERROR(ROUND(Kickstarter!E3960/[1]Kickstarter!L3960,2),0)</f>
        <v>0</v>
      </c>
      <c r="R3960" s="16" t="s">
        <v>8326</v>
      </c>
      <c r="S3960" s="16" t="s">
        <v>8325</v>
      </c>
      <c r="T3960" s="15">
        <f>(((Kickstarter!J3960/60)/60)/24)+DATE(1970,1,1)</f>
        <v>41816.950370370374</v>
      </c>
      <c r="U3960" s="15">
        <f>(((Kickstarter!I3960/60)/60)/24)+DATE(1970,1,1)</f>
        <v>41853.583333333336</v>
      </c>
      <c r="V3960">
        <f>YEAR(T3960)</f>
        <v>2014</v>
      </c>
      <c r="W3960">
        <f>YEAR(U3960)</f>
        <v>2014</v>
      </c>
    </row>
    <row r="3961" spans="1:23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5">
        <f t="shared" si="61"/>
        <v>41880.788842592592</v>
      </c>
      <c r="L3961" t="b">
        <v>0</v>
      </c>
      <c r="M3961">
        <v>12</v>
      </c>
      <c r="N3961" t="b">
        <v>0</v>
      </c>
      <c r="O3961" t="s">
        <v>8269</v>
      </c>
      <c r="P3961" s="13">
        <v>0</v>
      </c>
      <c r="Q3961">
        <f>IFERROR(ROUND(Kickstarter!E3961/[1]Kickstarter!L3961,2),0)</f>
        <v>0</v>
      </c>
      <c r="R3961" s="16" t="s">
        <v>8326</v>
      </c>
      <c r="S3961" s="16" t="s">
        <v>8325</v>
      </c>
      <c r="T3961" s="15">
        <f>(((Kickstarter!J3961/60)/60)/24)+DATE(1970,1,1)</f>
        <v>41880.788842592592</v>
      </c>
      <c r="U3961" s="15">
        <f>(((Kickstarter!I3961/60)/60)/24)+DATE(1970,1,1)</f>
        <v>41910.788842592592</v>
      </c>
      <c r="V3961">
        <f>YEAR(T3961)</f>
        <v>2014</v>
      </c>
      <c r="W3961">
        <f>YEAR(U3961)</f>
        <v>2014</v>
      </c>
    </row>
    <row r="3962" spans="1:23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5">
        <f t="shared" si="61"/>
        <v>42342.845555555556</v>
      </c>
      <c r="L3962" t="b">
        <v>0</v>
      </c>
      <c r="M3962">
        <v>4</v>
      </c>
      <c r="N3962" t="b">
        <v>0</v>
      </c>
      <c r="O3962" t="s">
        <v>8269</v>
      </c>
      <c r="P3962" s="13">
        <v>0</v>
      </c>
      <c r="Q3962">
        <f>IFERROR(ROUND(Kickstarter!E3962/[1]Kickstarter!L3962,2),0)</f>
        <v>0</v>
      </c>
      <c r="R3962" s="16" t="s">
        <v>8315</v>
      </c>
      <c r="S3962" s="16" t="s">
        <v>8320</v>
      </c>
      <c r="T3962" s="15">
        <f>(((Kickstarter!J3962/60)/60)/24)+DATE(1970,1,1)</f>
        <v>42342.845555555556</v>
      </c>
      <c r="U3962" s="15">
        <f>(((Kickstarter!I3962/60)/60)/24)+DATE(1970,1,1)</f>
        <v>42372.845555555556</v>
      </c>
      <c r="V3962">
        <f>YEAR(T3962)</f>
        <v>2015</v>
      </c>
      <c r="W3962">
        <f>YEAR(U3962)</f>
        <v>2016</v>
      </c>
    </row>
    <row r="3963" spans="1:23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5">
        <f t="shared" si="61"/>
        <v>41745.891319444447</v>
      </c>
      <c r="L3963" t="b">
        <v>0</v>
      </c>
      <c r="M3963">
        <v>2</v>
      </c>
      <c r="N3963" t="b">
        <v>0</v>
      </c>
      <c r="O3963" t="s">
        <v>8269</v>
      </c>
      <c r="P3963" s="13">
        <v>0</v>
      </c>
      <c r="Q3963">
        <f>IFERROR(ROUND(Kickstarter!E3963/[1]Kickstarter!L3963,2),0)</f>
        <v>0</v>
      </c>
      <c r="R3963" s="16" t="s">
        <v>8315</v>
      </c>
      <c r="S3963" s="16" t="s">
        <v>8320</v>
      </c>
      <c r="T3963" s="15">
        <f>(((Kickstarter!J3963/60)/60)/24)+DATE(1970,1,1)</f>
        <v>41745.891319444447</v>
      </c>
      <c r="U3963" s="15">
        <f>(((Kickstarter!I3963/60)/60)/24)+DATE(1970,1,1)</f>
        <v>41767.891319444447</v>
      </c>
      <c r="V3963">
        <f>YEAR(T3963)</f>
        <v>2014</v>
      </c>
      <c r="W3963">
        <f>YEAR(U3963)</f>
        <v>2014</v>
      </c>
    </row>
    <row r="3964" spans="1:23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5">
        <f t="shared" si="61"/>
        <v>42311.621458333335</v>
      </c>
      <c r="L3964" t="b">
        <v>0</v>
      </c>
      <c r="M3964">
        <v>3</v>
      </c>
      <c r="N3964" t="b">
        <v>0</v>
      </c>
      <c r="O3964" t="s">
        <v>8269</v>
      </c>
      <c r="P3964" s="13">
        <v>0</v>
      </c>
      <c r="Q3964">
        <f>IFERROR(ROUND(Kickstarter!E3964/[1]Kickstarter!L3964,2),0)</f>
        <v>0</v>
      </c>
      <c r="R3964" s="16" t="s">
        <v>8310</v>
      </c>
      <c r="S3964" s="16" t="s">
        <v>8319</v>
      </c>
      <c r="T3964" s="15">
        <f>(((Kickstarter!J3964/60)/60)/24)+DATE(1970,1,1)</f>
        <v>42311.621458333335</v>
      </c>
      <c r="U3964" s="15">
        <f>(((Kickstarter!I3964/60)/60)/24)+DATE(1970,1,1)</f>
        <v>42336.621458333335</v>
      </c>
      <c r="V3964">
        <f>YEAR(T3964)</f>
        <v>2015</v>
      </c>
      <c r="W3964">
        <f>YEAR(U3964)</f>
        <v>2015</v>
      </c>
    </row>
    <row r="3965" spans="1:23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5">
        <f t="shared" si="61"/>
        <v>42296.154131944444</v>
      </c>
      <c r="L3965" t="b">
        <v>0</v>
      </c>
      <c r="M3965">
        <v>0</v>
      </c>
      <c r="N3965" t="b">
        <v>0</v>
      </c>
      <c r="O3965" t="s">
        <v>8269</v>
      </c>
      <c r="P3965" s="13">
        <v>0</v>
      </c>
      <c r="Q3965">
        <f>IFERROR(ROUND(Kickstarter!E3965/[1]Kickstarter!L3965,2),0)</f>
        <v>0</v>
      </c>
      <c r="R3965" s="16" t="s">
        <v>8318</v>
      </c>
      <c r="S3965" s="16" t="s">
        <v>8317</v>
      </c>
      <c r="T3965" s="15">
        <f>(((Kickstarter!J3965/60)/60)/24)+DATE(1970,1,1)</f>
        <v>42296.154131944444</v>
      </c>
      <c r="U3965" s="15">
        <f>(((Kickstarter!I3965/60)/60)/24)+DATE(1970,1,1)</f>
        <v>42326.195798611108</v>
      </c>
      <c r="V3965">
        <f>YEAR(T3965)</f>
        <v>2015</v>
      </c>
      <c r="W3965">
        <f>YEAR(U3965)</f>
        <v>2015</v>
      </c>
    </row>
    <row r="3966" spans="1:23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5">
        <f t="shared" si="61"/>
        <v>42053.722060185188</v>
      </c>
      <c r="L3966" t="b">
        <v>0</v>
      </c>
      <c r="M3966">
        <v>3</v>
      </c>
      <c r="N3966" t="b">
        <v>0</v>
      </c>
      <c r="O3966" t="s">
        <v>8269</v>
      </c>
      <c r="P3966" s="13">
        <v>0</v>
      </c>
      <c r="Q3966">
        <f>IFERROR(ROUND(Kickstarter!E3966/[1]Kickstarter!L3966,2),0)</f>
        <v>0</v>
      </c>
      <c r="R3966" s="16" t="s">
        <v>8315</v>
      </c>
      <c r="S3966" s="16" t="s">
        <v>8320</v>
      </c>
      <c r="T3966" s="15">
        <f>(((Kickstarter!J3966/60)/60)/24)+DATE(1970,1,1)</f>
        <v>42053.722060185188</v>
      </c>
      <c r="U3966" s="15">
        <f>(((Kickstarter!I3966/60)/60)/24)+DATE(1970,1,1)</f>
        <v>42113.680393518516</v>
      </c>
      <c r="V3966">
        <f>YEAR(T3966)</f>
        <v>2015</v>
      </c>
      <c r="W3966">
        <f>YEAR(U3966)</f>
        <v>2015</v>
      </c>
    </row>
    <row r="3967" spans="1:23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5">
        <f t="shared" si="61"/>
        <v>42414.235879629632</v>
      </c>
      <c r="L3967" t="b">
        <v>0</v>
      </c>
      <c r="M3967">
        <v>4</v>
      </c>
      <c r="N3967" t="b">
        <v>0</v>
      </c>
      <c r="O3967" t="s">
        <v>8269</v>
      </c>
      <c r="P3967" s="13">
        <v>0</v>
      </c>
      <c r="Q3967">
        <f>IFERROR(ROUND(Kickstarter!E3967/[1]Kickstarter!L3967,2),0)</f>
        <v>0</v>
      </c>
      <c r="R3967" s="16" t="s">
        <v>8326</v>
      </c>
      <c r="S3967" s="16" t="s">
        <v>8325</v>
      </c>
      <c r="T3967" s="15">
        <f>(((Kickstarter!J3967/60)/60)/24)+DATE(1970,1,1)</f>
        <v>42414.235879629632</v>
      </c>
      <c r="U3967" s="15">
        <f>(((Kickstarter!I3967/60)/60)/24)+DATE(1970,1,1)</f>
        <v>42474.194212962961</v>
      </c>
      <c r="V3967">
        <f>YEAR(T3967)</f>
        <v>2016</v>
      </c>
      <c r="W3967">
        <f>YEAR(U3967)</f>
        <v>2016</v>
      </c>
    </row>
    <row r="3968" spans="1:23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5">
        <f t="shared" si="61"/>
        <v>41801.711550925924</v>
      </c>
      <c r="L3968" t="b">
        <v>0</v>
      </c>
      <c r="M3968">
        <v>2</v>
      </c>
      <c r="N3968" t="b">
        <v>0</v>
      </c>
      <c r="O3968" t="s">
        <v>8269</v>
      </c>
      <c r="P3968" s="13">
        <v>0</v>
      </c>
      <c r="Q3968">
        <f>IFERROR(ROUND(Kickstarter!E3968/[1]Kickstarter!L3968,2),0)</f>
        <v>0</v>
      </c>
      <c r="R3968" s="16" t="s">
        <v>8315</v>
      </c>
      <c r="S3968" s="16" t="s">
        <v>8320</v>
      </c>
      <c r="T3968" s="15">
        <f>(((Kickstarter!J3968/60)/60)/24)+DATE(1970,1,1)</f>
        <v>41801.711550925924</v>
      </c>
      <c r="U3968" s="15">
        <f>(((Kickstarter!I3968/60)/60)/24)+DATE(1970,1,1)</f>
        <v>41844.124305555553</v>
      </c>
      <c r="V3968">
        <f>YEAR(T3968)</f>
        <v>2014</v>
      </c>
      <c r="W3968">
        <f>YEAR(U3968)</f>
        <v>2014</v>
      </c>
    </row>
    <row r="3969" spans="1:23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5">
        <f t="shared" si="61"/>
        <v>42770.290590277778</v>
      </c>
      <c r="L3969" t="b">
        <v>0</v>
      </c>
      <c r="M3969">
        <v>10</v>
      </c>
      <c r="N3969" t="b">
        <v>0</v>
      </c>
      <c r="O3969" t="s">
        <v>8269</v>
      </c>
      <c r="P3969" s="13">
        <v>0</v>
      </c>
      <c r="Q3969">
        <f>IFERROR(ROUND(Kickstarter!E3969/[1]Kickstarter!L3969,2),0)</f>
        <v>0</v>
      </c>
      <c r="R3969" s="16" t="s">
        <v>8315</v>
      </c>
      <c r="S3969" s="16" t="s">
        <v>8320</v>
      </c>
      <c r="T3969" s="15">
        <f>(((Kickstarter!J3969/60)/60)/24)+DATE(1970,1,1)</f>
        <v>42770.290590277778</v>
      </c>
      <c r="U3969" s="15">
        <f>(((Kickstarter!I3969/60)/60)/24)+DATE(1970,1,1)</f>
        <v>42800.290590277778</v>
      </c>
      <c r="V3969">
        <f>YEAR(T3969)</f>
        <v>2017</v>
      </c>
      <c r="W3969">
        <f>YEAR(U3969)</f>
        <v>2017</v>
      </c>
    </row>
    <row r="3970" spans="1:23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5">
        <f t="shared" si="61"/>
        <v>42452.815659722226</v>
      </c>
      <c r="L3970" t="b">
        <v>0</v>
      </c>
      <c r="M3970">
        <v>11</v>
      </c>
      <c r="N3970" t="b">
        <v>0</v>
      </c>
      <c r="O3970" t="s">
        <v>8269</v>
      </c>
      <c r="P3970" s="13">
        <v>0</v>
      </c>
      <c r="Q3970">
        <f>IFERROR(ROUND(Kickstarter!E3970/[1]Kickstarter!L3970,2),0)</f>
        <v>0</v>
      </c>
      <c r="R3970" s="16" t="s">
        <v>8315</v>
      </c>
      <c r="S3970" s="16" t="s">
        <v>8320</v>
      </c>
      <c r="T3970" s="15">
        <f>(((Kickstarter!J3970/60)/60)/24)+DATE(1970,1,1)</f>
        <v>42452.815659722226</v>
      </c>
      <c r="U3970" s="15">
        <f>(((Kickstarter!I3970/60)/60)/24)+DATE(1970,1,1)</f>
        <v>42512.815659722226</v>
      </c>
      <c r="V3970">
        <f>YEAR(T3970)</f>
        <v>2016</v>
      </c>
      <c r="W3970">
        <f>YEAR(U3970)</f>
        <v>2016</v>
      </c>
    </row>
    <row r="3971" spans="1:23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5">
        <f t="shared" ref="K3971:K4034" si="62">(J3971/86400) + DATE(1970,1,1)</f>
        <v>42601.854699074072</v>
      </c>
      <c r="L3971" t="b">
        <v>0</v>
      </c>
      <c r="M3971">
        <v>6</v>
      </c>
      <c r="N3971" t="b">
        <v>0</v>
      </c>
      <c r="O3971" t="s">
        <v>8269</v>
      </c>
      <c r="P3971" s="13">
        <v>0</v>
      </c>
      <c r="Q3971">
        <f>IFERROR(ROUND(Kickstarter!E3971/[1]Kickstarter!L3971,2),0)</f>
        <v>0</v>
      </c>
      <c r="R3971" s="16" t="s">
        <v>8315</v>
      </c>
      <c r="S3971" s="16" t="s">
        <v>8320</v>
      </c>
      <c r="T3971" s="15">
        <f>(((Kickstarter!J3971/60)/60)/24)+DATE(1970,1,1)</f>
        <v>42601.854699074072</v>
      </c>
      <c r="U3971" s="15">
        <f>(((Kickstarter!I3971/60)/60)/24)+DATE(1970,1,1)</f>
        <v>42611.163194444445</v>
      </c>
      <c r="V3971">
        <f>YEAR(T3971)</f>
        <v>2016</v>
      </c>
      <c r="W3971">
        <f>YEAR(U3971)</f>
        <v>2016</v>
      </c>
    </row>
    <row r="3972" spans="1:23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5">
        <f t="shared" si="62"/>
        <v>42447.863553240742</v>
      </c>
      <c r="L3972" t="b">
        <v>0</v>
      </c>
      <c r="M3972">
        <v>2</v>
      </c>
      <c r="N3972" t="b">
        <v>0</v>
      </c>
      <c r="O3972" t="s">
        <v>8269</v>
      </c>
      <c r="P3972" s="13">
        <v>0</v>
      </c>
      <c r="Q3972">
        <f>IFERROR(ROUND(Kickstarter!E3972/[1]Kickstarter!L3972,2),0)</f>
        <v>0</v>
      </c>
      <c r="R3972" s="16" t="s">
        <v>8326</v>
      </c>
      <c r="S3972" s="16" t="s">
        <v>8325</v>
      </c>
      <c r="T3972" s="15">
        <f>(((Kickstarter!J3972/60)/60)/24)+DATE(1970,1,1)</f>
        <v>42447.863553240735</v>
      </c>
      <c r="U3972" s="15">
        <f>(((Kickstarter!I3972/60)/60)/24)+DATE(1970,1,1)</f>
        <v>42477.863553240735</v>
      </c>
      <c r="V3972">
        <f>YEAR(T3972)</f>
        <v>2016</v>
      </c>
      <c r="W3972">
        <f>YEAR(U3972)</f>
        <v>2016</v>
      </c>
    </row>
    <row r="3973" spans="1:23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5">
        <f t="shared" si="62"/>
        <v>41811.536180555559</v>
      </c>
      <c r="L3973" t="b">
        <v>0</v>
      </c>
      <c r="M3973">
        <v>6</v>
      </c>
      <c r="N3973" t="b">
        <v>0</v>
      </c>
      <c r="O3973" t="s">
        <v>8269</v>
      </c>
      <c r="P3973" s="13">
        <v>0</v>
      </c>
      <c r="Q3973">
        <f>IFERROR(ROUND(Kickstarter!E3973/[1]Kickstarter!L3973,2),0)</f>
        <v>0.55000000000000004</v>
      </c>
      <c r="R3973" s="16" t="s">
        <v>8315</v>
      </c>
      <c r="S3973" s="16" t="s">
        <v>8321</v>
      </c>
      <c r="T3973" s="15">
        <f>(((Kickstarter!J3973/60)/60)/24)+DATE(1970,1,1)</f>
        <v>41811.536180555559</v>
      </c>
      <c r="U3973" s="15">
        <f>(((Kickstarter!I3973/60)/60)/24)+DATE(1970,1,1)</f>
        <v>41841.536180555559</v>
      </c>
      <c r="V3973">
        <f>YEAR(T3973)</f>
        <v>2014</v>
      </c>
      <c r="W3973">
        <f>YEAR(U3973)</f>
        <v>2014</v>
      </c>
    </row>
    <row r="3974" spans="1:23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5">
        <f t="shared" si="62"/>
        <v>41981.067523148144</v>
      </c>
      <c r="L3974" t="b">
        <v>0</v>
      </c>
      <c r="M3974">
        <v>8</v>
      </c>
      <c r="N3974" t="b">
        <v>0</v>
      </c>
      <c r="O3974" t="s">
        <v>8269</v>
      </c>
      <c r="P3974" s="13">
        <v>0</v>
      </c>
      <c r="Q3974">
        <f>IFERROR(ROUND(Kickstarter!E3974/[1]Kickstarter!L3974,2),0)</f>
        <v>3.15</v>
      </c>
      <c r="R3974" s="16" t="s">
        <v>8318</v>
      </c>
      <c r="S3974" s="16" t="s">
        <v>8317</v>
      </c>
      <c r="T3974" s="15">
        <f>(((Kickstarter!J3974/60)/60)/24)+DATE(1970,1,1)</f>
        <v>41981.067523148144</v>
      </c>
      <c r="U3974" s="15">
        <f>(((Kickstarter!I3974/60)/60)/24)+DATE(1970,1,1)</f>
        <v>42041.067523148144</v>
      </c>
      <c r="V3974">
        <f>YEAR(T3974)</f>
        <v>2014</v>
      </c>
      <c r="W3974">
        <f>YEAR(U3974)</f>
        <v>2015</v>
      </c>
    </row>
    <row r="3975" spans="1:23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5">
        <f t="shared" si="62"/>
        <v>42469.68414351852</v>
      </c>
      <c r="L3975" t="b">
        <v>0</v>
      </c>
      <c r="M3975">
        <v>37</v>
      </c>
      <c r="N3975" t="b">
        <v>0</v>
      </c>
      <c r="O3975" t="s">
        <v>8269</v>
      </c>
      <c r="P3975" s="13">
        <v>0</v>
      </c>
      <c r="Q3975">
        <f>IFERROR(ROUND(Kickstarter!E3975/[1]Kickstarter!L3975,2),0)</f>
        <v>27.89</v>
      </c>
      <c r="R3975" s="16" t="s">
        <v>8315</v>
      </c>
      <c r="S3975" s="16" t="s">
        <v>8321</v>
      </c>
      <c r="T3975" s="15">
        <f>(((Kickstarter!J3975/60)/60)/24)+DATE(1970,1,1)</f>
        <v>42469.68414351852</v>
      </c>
      <c r="U3975" s="15">
        <f>(((Kickstarter!I3975/60)/60)/24)+DATE(1970,1,1)</f>
        <v>42499.166666666672</v>
      </c>
      <c r="V3975">
        <f>YEAR(T3975)</f>
        <v>2016</v>
      </c>
      <c r="W3975">
        <f>YEAR(U3975)</f>
        <v>2016</v>
      </c>
    </row>
    <row r="3976" spans="1:23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5">
        <f t="shared" si="62"/>
        <v>42493.546851851846</v>
      </c>
      <c r="L3976" t="b">
        <v>0</v>
      </c>
      <c r="M3976">
        <v>11</v>
      </c>
      <c r="N3976" t="b">
        <v>0</v>
      </c>
      <c r="O3976" t="s">
        <v>8269</v>
      </c>
      <c r="P3976" s="13">
        <v>0</v>
      </c>
      <c r="Q3976">
        <f>IFERROR(ROUND(Kickstarter!E3976/[1]Kickstarter!L3976,2),0)</f>
        <v>0.8</v>
      </c>
      <c r="R3976" s="16" t="s">
        <v>8315</v>
      </c>
      <c r="S3976" s="16" t="s">
        <v>8321</v>
      </c>
      <c r="T3976" s="15">
        <f>(((Kickstarter!J3976/60)/60)/24)+DATE(1970,1,1)</f>
        <v>42493.546851851846</v>
      </c>
      <c r="U3976" s="15">
        <f>(((Kickstarter!I3976/60)/60)/24)+DATE(1970,1,1)</f>
        <v>42523.546851851846</v>
      </c>
      <c r="V3976">
        <f>YEAR(T3976)</f>
        <v>2016</v>
      </c>
      <c r="W3976">
        <f>YEAR(U3976)</f>
        <v>2016</v>
      </c>
    </row>
    <row r="3977" spans="1:23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5">
        <f t="shared" si="62"/>
        <v>42534.866875</v>
      </c>
      <c r="L3977" t="b">
        <v>0</v>
      </c>
      <c r="M3977">
        <v>0</v>
      </c>
      <c r="N3977" t="b">
        <v>0</v>
      </c>
      <c r="O3977" t="s">
        <v>8269</v>
      </c>
      <c r="P3977" s="13">
        <v>0</v>
      </c>
      <c r="Q3977">
        <f>IFERROR(ROUND(Kickstarter!E3977/[1]Kickstarter!L3977,2),0)</f>
        <v>0</v>
      </c>
      <c r="R3977" s="16" t="s">
        <v>8315</v>
      </c>
      <c r="S3977" s="16" t="s">
        <v>8321</v>
      </c>
      <c r="T3977" s="15">
        <f>(((Kickstarter!J3977/60)/60)/24)+DATE(1970,1,1)</f>
        <v>42534.866875</v>
      </c>
      <c r="U3977" s="15">
        <f>(((Kickstarter!I3977/60)/60)/24)+DATE(1970,1,1)</f>
        <v>42564.866875</v>
      </c>
      <c r="V3977">
        <f>YEAR(T3977)</f>
        <v>2016</v>
      </c>
      <c r="W3977">
        <f>YEAR(U3977)</f>
        <v>2016</v>
      </c>
    </row>
    <row r="3978" spans="1:23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5">
        <f t="shared" si="62"/>
        <v>41830.858344907407</v>
      </c>
      <c r="L3978" t="b">
        <v>0</v>
      </c>
      <c r="M3978">
        <v>10</v>
      </c>
      <c r="N3978" t="b">
        <v>0</v>
      </c>
      <c r="O3978" t="s">
        <v>8269</v>
      </c>
      <c r="P3978" s="13">
        <v>0</v>
      </c>
      <c r="Q3978">
        <f>IFERROR(ROUND(Kickstarter!E3978/[1]Kickstarter!L3978,2),0)</f>
        <v>4.08</v>
      </c>
      <c r="R3978" s="16" t="s">
        <v>8315</v>
      </c>
      <c r="S3978" s="16" t="s">
        <v>8314</v>
      </c>
      <c r="T3978" s="15">
        <f>(((Kickstarter!J3978/60)/60)/24)+DATE(1970,1,1)</f>
        <v>41830.858344907407</v>
      </c>
      <c r="U3978" s="15">
        <f>(((Kickstarter!I3978/60)/60)/24)+DATE(1970,1,1)</f>
        <v>41852.291666666664</v>
      </c>
      <c r="V3978">
        <f>YEAR(T3978)</f>
        <v>2014</v>
      </c>
      <c r="W3978">
        <f>YEAR(U3978)</f>
        <v>2014</v>
      </c>
    </row>
    <row r="3979" spans="1:23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5">
        <f t="shared" si="62"/>
        <v>42543.788564814815</v>
      </c>
      <c r="L3979" t="b">
        <v>0</v>
      </c>
      <c r="M3979">
        <v>6</v>
      </c>
      <c r="N3979" t="b">
        <v>0</v>
      </c>
      <c r="O3979" t="s">
        <v>8269</v>
      </c>
      <c r="P3979" s="13">
        <v>0</v>
      </c>
      <c r="Q3979">
        <f>IFERROR(ROUND(Kickstarter!E3979/[1]Kickstarter!L3979,2),0)</f>
        <v>4.7300000000000004</v>
      </c>
      <c r="R3979" s="16" t="s">
        <v>8315</v>
      </c>
      <c r="S3979" s="16" t="s">
        <v>8321</v>
      </c>
      <c r="T3979" s="15">
        <f>(((Kickstarter!J3979/60)/60)/24)+DATE(1970,1,1)</f>
        <v>42543.788564814815</v>
      </c>
      <c r="U3979" s="15">
        <f>(((Kickstarter!I3979/60)/60)/24)+DATE(1970,1,1)</f>
        <v>42573.788564814815</v>
      </c>
      <c r="V3979">
        <f>YEAR(T3979)</f>
        <v>2016</v>
      </c>
      <c r="W3979">
        <f>YEAR(U3979)</f>
        <v>2016</v>
      </c>
    </row>
    <row r="3980" spans="1:23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5">
        <f t="shared" si="62"/>
        <v>41975.642974537041</v>
      </c>
      <c r="L3980" t="b">
        <v>0</v>
      </c>
      <c r="M3980">
        <v>8</v>
      </c>
      <c r="N3980" t="b">
        <v>0</v>
      </c>
      <c r="O3980" t="s">
        <v>8269</v>
      </c>
      <c r="P3980" s="13">
        <v>0</v>
      </c>
      <c r="Q3980">
        <f>IFERROR(ROUND(Kickstarter!E3980/[1]Kickstarter!L3980,2),0)</f>
        <v>2.82</v>
      </c>
      <c r="R3980" s="16" t="s">
        <v>8315</v>
      </c>
      <c r="S3980" s="16" t="s">
        <v>8321</v>
      </c>
      <c r="T3980" s="15">
        <f>(((Kickstarter!J3980/60)/60)/24)+DATE(1970,1,1)</f>
        <v>41975.642974537041</v>
      </c>
      <c r="U3980" s="15">
        <f>(((Kickstarter!I3980/60)/60)/24)+DATE(1970,1,1)</f>
        <v>42035.642974537041</v>
      </c>
      <c r="V3980">
        <f>YEAR(T3980)</f>
        <v>2014</v>
      </c>
      <c r="W3980">
        <f>YEAR(U3980)</f>
        <v>2015</v>
      </c>
    </row>
    <row r="3981" spans="1:23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5">
        <f t="shared" si="62"/>
        <v>42069.903437500005</v>
      </c>
      <c r="L3981" t="b">
        <v>0</v>
      </c>
      <c r="M3981">
        <v>6</v>
      </c>
      <c r="N3981" t="b">
        <v>0</v>
      </c>
      <c r="O3981" t="s">
        <v>8269</v>
      </c>
      <c r="P3981" s="13">
        <v>0</v>
      </c>
      <c r="Q3981">
        <f>IFERROR(ROUND(Kickstarter!E3981/[1]Kickstarter!L3981,2),0)</f>
        <v>0.91</v>
      </c>
      <c r="R3981" s="16" t="s">
        <v>8315</v>
      </c>
      <c r="S3981" s="16" t="s">
        <v>8320</v>
      </c>
      <c r="T3981" s="15">
        <f>(((Kickstarter!J3981/60)/60)/24)+DATE(1970,1,1)</f>
        <v>42069.903437500005</v>
      </c>
      <c r="U3981" s="15">
        <f>(((Kickstarter!I3981/60)/60)/24)+DATE(1970,1,1)</f>
        <v>42092.833333333328</v>
      </c>
      <c r="V3981">
        <f>YEAR(T3981)</f>
        <v>2015</v>
      </c>
      <c r="W3981">
        <f>YEAR(U3981)</f>
        <v>2015</v>
      </c>
    </row>
    <row r="3982" spans="1:23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5">
        <f t="shared" si="62"/>
        <v>41795.598923611113</v>
      </c>
      <c r="L3982" t="b">
        <v>0</v>
      </c>
      <c r="M3982">
        <v>7</v>
      </c>
      <c r="N3982" t="b">
        <v>0</v>
      </c>
      <c r="O3982" t="s">
        <v>8269</v>
      </c>
      <c r="P3982" s="13">
        <v>0</v>
      </c>
      <c r="Q3982">
        <f>IFERROR(ROUND(Kickstarter!E3982/[1]Kickstarter!L3982,2),0)</f>
        <v>3.69</v>
      </c>
      <c r="R3982" s="16" t="s">
        <v>8315</v>
      </c>
      <c r="S3982" s="16" t="s">
        <v>8321</v>
      </c>
      <c r="T3982" s="15">
        <f>(((Kickstarter!J3982/60)/60)/24)+DATE(1970,1,1)</f>
        <v>41795.598923611113</v>
      </c>
      <c r="U3982" s="15">
        <f>(((Kickstarter!I3982/60)/60)/24)+DATE(1970,1,1)</f>
        <v>41825.598923611113</v>
      </c>
      <c r="V3982">
        <f>YEAR(T3982)</f>
        <v>2014</v>
      </c>
      <c r="W3982">
        <f>YEAR(U3982)</f>
        <v>2014</v>
      </c>
    </row>
    <row r="3983" spans="1:23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5">
        <f t="shared" si="62"/>
        <v>42508.179965277777</v>
      </c>
      <c r="L3983" t="b">
        <v>0</v>
      </c>
      <c r="M3983">
        <v>7</v>
      </c>
      <c r="N3983" t="b">
        <v>0</v>
      </c>
      <c r="O3983" t="s">
        <v>8269</v>
      </c>
      <c r="P3983" s="13">
        <v>0</v>
      </c>
      <c r="Q3983">
        <f>IFERROR(ROUND(Kickstarter!E3983/[1]Kickstarter!L3983,2),0)</f>
        <v>64.47</v>
      </c>
      <c r="R3983" s="16" t="s">
        <v>8315</v>
      </c>
      <c r="S3983" s="16" t="s">
        <v>8321</v>
      </c>
      <c r="T3983" s="15">
        <f>(((Kickstarter!J3983/60)/60)/24)+DATE(1970,1,1)</f>
        <v>42508.179965277777</v>
      </c>
      <c r="U3983" s="15">
        <f>(((Kickstarter!I3983/60)/60)/24)+DATE(1970,1,1)</f>
        <v>42568.179965277777</v>
      </c>
      <c r="V3983">
        <f>YEAR(T3983)</f>
        <v>2016</v>
      </c>
      <c r="W3983">
        <f>YEAR(U3983)</f>
        <v>2016</v>
      </c>
    </row>
    <row r="3984" spans="1:23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5">
        <f t="shared" si="62"/>
        <v>42132.809953703705</v>
      </c>
      <c r="L3984" t="b">
        <v>0</v>
      </c>
      <c r="M3984">
        <v>5</v>
      </c>
      <c r="N3984" t="b">
        <v>0</v>
      </c>
      <c r="O3984" t="s">
        <v>8269</v>
      </c>
      <c r="P3984" s="13">
        <v>0</v>
      </c>
      <c r="Q3984">
        <f>IFERROR(ROUND(Kickstarter!E3984/[1]Kickstarter!L3984,2),0)</f>
        <v>1.89</v>
      </c>
      <c r="R3984" s="16" t="s">
        <v>8315</v>
      </c>
      <c r="S3984" s="16" t="s">
        <v>8321</v>
      </c>
      <c r="T3984" s="15">
        <f>(((Kickstarter!J3984/60)/60)/24)+DATE(1970,1,1)</f>
        <v>42132.809953703705</v>
      </c>
      <c r="U3984" s="15">
        <f>(((Kickstarter!I3984/60)/60)/24)+DATE(1970,1,1)</f>
        <v>42192.809953703705</v>
      </c>
      <c r="V3984">
        <f>YEAR(T3984)</f>
        <v>2015</v>
      </c>
      <c r="W3984">
        <f>YEAR(U3984)</f>
        <v>2015</v>
      </c>
    </row>
    <row r="3985" spans="1:23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5">
        <f t="shared" si="62"/>
        <v>41747.86986111111</v>
      </c>
      <c r="L3985" t="b">
        <v>0</v>
      </c>
      <c r="M3985">
        <v>46</v>
      </c>
      <c r="N3985" t="b">
        <v>0</v>
      </c>
      <c r="O3985" t="s">
        <v>8269</v>
      </c>
      <c r="P3985" s="13">
        <v>0</v>
      </c>
      <c r="Q3985">
        <f>IFERROR(ROUND(Kickstarter!E3985/[1]Kickstarter!L3985,2),0)</f>
        <v>77.540000000000006</v>
      </c>
      <c r="R3985" s="16" t="s">
        <v>8315</v>
      </c>
      <c r="S3985" s="16" t="s">
        <v>8321</v>
      </c>
      <c r="T3985" s="15">
        <f>(((Kickstarter!J3985/60)/60)/24)+DATE(1970,1,1)</f>
        <v>41747.86986111111</v>
      </c>
      <c r="U3985" s="15">
        <f>(((Kickstarter!I3985/60)/60)/24)+DATE(1970,1,1)</f>
        <v>41779.290972222225</v>
      </c>
      <c r="V3985">
        <f>YEAR(T3985)</f>
        <v>2014</v>
      </c>
      <c r="W3985">
        <f>YEAR(U3985)</f>
        <v>2014</v>
      </c>
    </row>
    <row r="3986" spans="1:23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5">
        <f t="shared" si="62"/>
        <v>41920.963472222225</v>
      </c>
      <c r="L3986" t="b">
        <v>0</v>
      </c>
      <c r="M3986">
        <v>10</v>
      </c>
      <c r="N3986" t="b">
        <v>0</v>
      </c>
      <c r="O3986" t="s">
        <v>8269</v>
      </c>
      <c r="P3986" s="13">
        <v>0</v>
      </c>
      <c r="Q3986">
        <f>IFERROR(ROUND(Kickstarter!E3986/[1]Kickstarter!L3986,2),0)</f>
        <v>1.1000000000000001</v>
      </c>
      <c r="R3986" s="16" t="s">
        <v>8315</v>
      </c>
      <c r="S3986" s="16" t="s">
        <v>8321</v>
      </c>
      <c r="T3986" s="15">
        <f>(((Kickstarter!J3986/60)/60)/24)+DATE(1970,1,1)</f>
        <v>41920.963472222218</v>
      </c>
      <c r="U3986" s="15">
        <f>(((Kickstarter!I3986/60)/60)/24)+DATE(1970,1,1)</f>
        <v>41951</v>
      </c>
      <c r="V3986">
        <f>YEAR(T3986)</f>
        <v>2014</v>
      </c>
      <c r="W3986">
        <f>YEAR(U3986)</f>
        <v>2014</v>
      </c>
    </row>
    <row r="3987" spans="1:23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5">
        <f t="shared" si="62"/>
        <v>42399.707407407404</v>
      </c>
      <c r="L3987" t="b">
        <v>0</v>
      </c>
      <c r="M3987">
        <v>19</v>
      </c>
      <c r="N3987" t="b">
        <v>0</v>
      </c>
      <c r="O3987" t="s">
        <v>8269</v>
      </c>
      <c r="P3987" s="13">
        <v>0</v>
      </c>
      <c r="Q3987">
        <f>IFERROR(ROUND(Kickstarter!E3987/[1]Kickstarter!L3987,2),0)</f>
        <v>4.75</v>
      </c>
      <c r="R3987" s="16" t="s">
        <v>8315</v>
      </c>
      <c r="S3987" s="16" t="s">
        <v>8321</v>
      </c>
      <c r="T3987" s="15">
        <f>(((Kickstarter!J3987/60)/60)/24)+DATE(1970,1,1)</f>
        <v>42399.707407407404</v>
      </c>
      <c r="U3987" s="15">
        <f>(((Kickstarter!I3987/60)/60)/24)+DATE(1970,1,1)</f>
        <v>42420.878472222219</v>
      </c>
      <c r="V3987">
        <f>YEAR(T3987)</f>
        <v>2016</v>
      </c>
      <c r="W3987">
        <f>YEAR(U3987)</f>
        <v>2016</v>
      </c>
    </row>
    <row r="3988" spans="1:23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5">
        <f t="shared" si="62"/>
        <v>42467.548541666663</v>
      </c>
      <c r="L3988" t="b">
        <v>0</v>
      </c>
      <c r="M3988">
        <v>13</v>
      </c>
      <c r="N3988" t="b">
        <v>0</v>
      </c>
      <c r="O3988" t="s">
        <v>8269</v>
      </c>
      <c r="P3988" s="13">
        <v>0</v>
      </c>
      <c r="Q3988">
        <f>IFERROR(ROUND(Kickstarter!E3988/[1]Kickstarter!L3988,2),0)</f>
        <v>69.709999999999994</v>
      </c>
      <c r="R3988" s="16" t="s">
        <v>8315</v>
      </c>
      <c r="S3988" s="16" t="s">
        <v>8321</v>
      </c>
      <c r="T3988" s="15">
        <f>(((Kickstarter!J3988/60)/60)/24)+DATE(1970,1,1)</f>
        <v>42467.548541666663</v>
      </c>
      <c r="U3988" s="15">
        <f>(((Kickstarter!I3988/60)/60)/24)+DATE(1970,1,1)</f>
        <v>42496.544444444444</v>
      </c>
      <c r="V3988">
        <f>YEAR(T3988)</f>
        <v>2016</v>
      </c>
      <c r="W3988">
        <f>YEAR(U3988)</f>
        <v>2016</v>
      </c>
    </row>
    <row r="3989" spans="1:23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5">
        <f t="shared" si="62"/>
        <v>41765.92465277778</v>
      </c>
      <c r="L3989" t="b">
        <v>0</v>
      </c>
      <c r="M3989">
        <v>13</v>
      </c>
      <c r="N3989" t="b">
        <v>0</v>
      </c>
      <c r="O3989" t="s">
        <v>8269</v>
      </c>
      <c r="P3989" s="13">
        <v>0</v>
      </c>
      <c r="Q3989">
        <f>IFERROR(ROUND(Kickstarter!E3989/[1]Kickstarter!L3989,2),0)</f>
        <v>3.36</v>
      </c>
      <c r="R3989" s="16" t="s">
        <v>8315</v>
      </c>
      <c r="S3989" s="16" t="s">
        <v>8321</v>
      </c>
      <c r="T3989" s="15">
        <f>(((Kickstarter!J3989/60)/60)/24)+DATE(1970,1,1)</f>
        <v>41765.92465277778</v>
      </c>
      <c r="U3989" s="15">
        <f>(((Kickstarter!I3989/60)/60)/24)+DATE(1970,1,1)</f>
        <v>41775.92465277778</v>
      </c>
      <c r="V3989">
        <f>YEAR(T3989)</f>
        <v>2014</v>
      </c>
      <c r="W3989">
        <f>YEAR(U3989)</f>
        <v>2014</v>
      </c>
    </row>
    <row r="3990" spans="1:23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5">
        <f t="shared" si="62"/>
        <v>42230.08116898148</v>
      </c>
      <c r="L3990" t="b">
        <v>0</v>
      </c>
      <c r="M3990">
        <v>4</v>
      </c>
      <c r="N3990" t="b">
        <v>0</v>
      </c>
      <c r="O3990" t="s">
        <v>8269</v>
      </c>
      <c r="P3990" s="13">
        <v>0</v>
      </c>
      <c r="Q3990">
        <f>IFERROR(ROUND(Kickstarter!E3990/[1]Kickstarter!L3990,2),0)</f>
        <v>0.54</v>
      </c>
      <c r="R3990" s="16" t="s">
        <v>8315</v>
      </c>
      <c r="S3990" s="16" t="s">
        <v>8314</v>
      </c>
      <c r="T3990" s="15">
        <f>(((Kickstarter!J3990/60)/60)/24)+DATE(1970,1,1)</f>
        <v>42230.08116898148</v>
      </c>
      <c r="U3990" s="15">
        <f>(((Kickstarter!I3990/60)/60)/24)+DATE(1970,1,1)</f>
        <v>42245.08116898148</v>
      </c>
      <c r="V3990">
        <f>YEAR(T3990)</f>
        <v>2015</v>
      </c>
      <c r="W3990">
        <f>YEAR(U3990)</f>
        <v>2015</v>
      </c>
    </row>
    <row r="3991" spans="1:23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5">
        <f t="shared" si="62"/>
        <v>42286.749780092592</v>
      </c>
      <c r="L3991" t="b">
        <v>0</v>
      </c>
      <c r="M3991">
        <v>0</v>
      </c>
      <c r="N3991" t="b">
        <v>0</v>
      </c>
      <c r="O3991" t="s">
        <v>8269</v>
      </c>
      <c r="P3991" s="13">
        <v>0</v>
      </c>
      <c r="Q3991">
        <f>IFERROR(ROUND(Kickstarter!E3991/[1]Kickstarter!L3991,2),0)</f>
        <v>0</v>
      </c>
      <c r="R3991" s="16" t="s">
        <v>8315</v>
      </c>
      <c r="S3991" s="16" t="s">
        <v>8314</v>
      </c>
      <c r="T3991" s="15">
        <f>(((Kickstarter!J3991/60)/60)/24)+DATE(1970,1,1)</f>
        <v>42286.749780092592</v>
      </c>
      <c r="U3991" s="15">
        <f>(((Kickstarter!I3991/60)/60)/24)+DATE(1970,1,1)</f>
        <v>42316.791446759264</v>
      </c>
      <c r="V3991">
        <f>YEAR(T3991)</f>
        <v>2015</v>
      </c>
      <c r="W3991">
        <f>YEAR(U3991)</f>
        <v>2015</v>
      </c>
    </row>
    <row r="3992" spans="1:23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5">
        <f t="shared" si="62"/>
        <v>42401.672372685185</v>
      </c>
      <c r="L3992" t="b">
        <v>0</v>
      </c>
      <c r="M3992">
        <v>3</v>
      </c>
      <c r="N3992" t="b">
        <v>0</v>
      </c>
      <c r="O3992" t="s">
        <v>8269</v>
      </c>
      <c r="P3992" s="13">
        <v>0</v>
      </c>
      <c r="Q3992">
        <f>IFERROR(ROUND(Kickstarter!E3992/[1]Kickstarter!L3992,2),0)</f>
        <v>0.77</v>
      </c>
      <c r="R3992" s="16" t="s">
        <v>8315</v>
      </c>
      <c r="S3992" s="16" t="s">
        <v>8321</v>
      </c>
      <c r="T3992" s="15">
        <f>(((Kickstarter!J3992/60)/60)/24)+DATE(1970,1,1)</f>
        <v>42401.672372685185</v>
      </c>
      <c r="U3992" s="15">
        <f>(((Kickstarter!I3992/60)/60)/24)+DATE(1970,1,1)</f>
        <v>42431.672372685185</v>
      </c>
      <c r="V3992">
        <f>YEAR(T3992)</f>
        <v>2016</v>
      </c>
      <c r="W3992">
        <f>YEAR(U3992)</f>
        <v>2016</v>
      </c>
    </row>
    <row r="3993" spans="1:23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5">
        <f t="shared" si="62"/>
        <v>42125.644467592589</v>
      </c>
      <c r="L3993" t="b">
        <v>0</v>
      </c>
      <c r="M3993">
        <v>1</v>
      </c>
      <c r="N3993" t="b">
        <v>0</v>
      </c>
      <c r="O3993" t="s">
        <v>8269</v>
      </c>
      <c r="P3993" s="13">
        <v>0</v>
      </c>
      <c r="Q3993">
        <f>IFERROR(ROUND(Kickstarter!E3993/[1]Kickstarter!L3993,2),0)</f>
        <v>2.56</v>
      </c>
      <c r="R3993" s="16" t="s">
        <v>8315</v>
      </c>
      <c r="S3993" s="16" t="s">
        <v>8320</v>
      </c>
      <c r="T3993" s="15">
        <f>(((Kickstarter!J3993/60)/60)/24)+DATE(1970,1,1)</f>
        <v>42125.644467592589</v>
      </c>
      <c r="U3993" s="15">
        <f>(((Kickstarter!I3993/60)/60)/24)+DATE(1970,1,1)</f>
        <v>42155.644467592589</v>
      </c>
      <c r="V3993">
        <f>YEAR(T3993)</f>
        <v>2015</v>
      </c>
      <c r="W3993">
        <f>YEAR(U3993)</f>
        <v>2015</v>
      </c>
    </row>
    <row r="3994" spans="1:23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5">
        <f t="shared" si="62"/>
        <v>42289.94049768518</v>
      </c>
      <c r="L3994" t="b">
        <v>0</v>
      </c>
      <c r="M3994">
        <v>9</v>
      </c>
      <c r="N3994" t="b">
        <v>0</v>
      </c>
      <c r="O3994" t="s">
        <v>8269</v>
      </c>
      <c r="P3994" s="13">
        <v>0</v>
      </c>
      <c r="Q3994">
        <f>IFERROR(ROUND(Kickstarter!E3994/[1]Kickstarter!L3994,2),0)</f>
        <v>15.91</v>
      </c>
      <c r="R3994" s="16" t="s">
        <v>8315</v>
      </c>
      <c r="S3994" s="16" t="s">
        <v>8321</v>
      </c>
      <c r="T3994" s="15">
        <f>(((Kickstarter!J3994/60)/60)/24)+DATE(1970,1,1)</f>
        <v>42289.94049768518</v>
      </c>
      <c r="U3994" s="15">
        <f>(((Kickstarter!I3994/60)/60)/24)+DATE(1970,1,1)</f>
        <v>42349.982164351852</v>
      </c>
      <c r="V3994">
        <f>YEAR(T3994)</f>
        <v>2015</v>
      </c>
      <c r="W3994">
        <f>YEAR(U3994)</f>
        <v>2015</v>
      </c>
    </row>
    <row r="3995" spans="1:23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5">
        <f t="shared" si="62"/>
        <v>42107.864722222221</v>
      </c>
      <c r="L3995" t="b">
        <v>0</v>
      </c>
      <c r="M3995">
        <v>1</v>
      </c>
      <c r="N3995" t="b">
        <v>0</v>
      </c>
      <c r="O3995" t="s">
        <v>8269</v>
      </c>
      <c r="P3995" s="13">
        <v>0</v>
      </c>
      <c r="Q3995">
        <f>IFERROR(ROUND(Kickstarter!E3995/[1]Kickstarter!L3995,2),0)</f>
        <v>0.2</v>
      </c>
      <c r="R3995" s="16" t="s">
        <v>8315</v>
      </c>
      <c r="S3995" s="16" t="s">
        <v>8321</v>
      </c>
      <c r="T3995" s="15">
        <f>(((Kickstarter!J3995/60)/60)/24)+DATE(1970,1,1)</f>
        <v>42107.864722222221</v>
      </c>
      <c r="U3995" s="15">
        <f>(((Kickstarter!I3995/60)/60)/24)+DATE(1970,1,1)</f>
        <v>42137.864722222221</v>
      </c>
      <c r="V3995">
        <f>YEAR(T3995)</f>
        <v>2015</v>
      </c>
      <c r="W3995">
        <f>YEAR(U3995)</f>
        <v>2015</v>
      </c>
    </row>
    <row r="3996" spans="1:23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5">
        <f t="shared" si="62"/>
        <v>41809.389930555553</v>
      </c>
      <c r="L3996" t="b">
        <v>0</v>
      </c>
      <c r="M3996">
        <v>1</v>
      </c>
      <c r="N3996" t="b">
        <v>0</v>
      </c>
      <c r="O3996" t="s">
        <v>8269</v>
      </c>
      <c r="P3996" s="13">
        <v>0</v>
      </c>
      <c r="Q3996">
        <f>IFERROR(ROUND(Kickstarter!E3996/[1]Kickstarter!L3996,2),0)</f>
        <v>0.12</v>
      </c>
      <c r="R3996" s="16" t="s">
        <v>8315</v>
      </c>
      <c r="S3996" s="16" t="s">
        <v>8314</v>
      </c>
      <c r="T3996" s="15">
        <f>(((Kickstarter!J3996/60)/60)/24)+DATE(1970,1,1)</f>
        <v>41809.389930555553</v>
      </c>
      <c r="U3996" s="15">
        <f>(((Kickstarter!I3996/60)/60)/24)+DATE(1970,1,1)</f>
        <v>41839.389930555553</v>
      </c>
      <c r="V3996">
        <f>YEAR(T3996)</f>
        <v>2014</v>
      </c>
      <c r="W3996">
        <f>YEAR(U3996)</f>
        <v>2014</v>
      </c>
    </row>
    <row r="3997" spans="1:23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5">
        <f t="shared" si="62"/>
        <v>42019.683761574073</v>
      </c>
      <c r="L3997" t="b">
        <v>0</v>
      </c>
      <c r="M3997">
        <v>4</v>
      </c>
      <c r="N3997" t="b">
        <v>0</v>
      </c>
      <c r="O3997" t="s">
        <v>8269</v>
      </c>
      <c r="P3997" s="13">
        <v>0</v>
      </c>
      <c r="Q3997">
        <f>IFERROR(ROUND(Kickstarter!E3997/[1]Kickstarter!L3997,2),0)</f>
        <v>2.92</v>
      </c>
      <c r="R3997" s="16" t="s">
        <v>8315</v>
      </c>
      <c r="S3997" s="16" t="s">
        <v>8321</v>
      </c>
      <c r="T3997" s="15">
        <f>(((Kickstarter!J3997/60)/60)/24)+DATE(1970,1,1)</f>
        <v>42019.683761574073</v>
      </c>
      <c r="U3997" s="15">
        <f>(((Kickstarter!I3997/60)/60)/24)+DATE(1970,1,1)</f>
        <v>42049.477083333331</v>
      </c>
      <c r="V3997">
        <f>YEAR(T3997)</f>
        <v>2015</v>
      </c>
      <c r="W3997">
        <f>YEAR(U3997)</f>
        <v>2015</v>
      </c>
    </row>
    <row r="3998" spans="1:23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5">
        <f t="shared" si="62"/>
        <v>41950.266944444447</v>
      </c>
      <c r="L3998" t="b">
        <v>0</v>
      </c>
      <c r="M3998">
        <v>17</v>
      </c>
      <c r="N3998" t="b">
        <v>0</v>
      </c>
      <c r="O3998" t="s">
        <v>8269</v>
      </c>
      <c r="P3998" s="13">
        <v>0</v>
      </c>
      <c r="Q3998">
        <f>IFERROR(ROUND(Kickstarter!E3998/[1]Kickstarter!L3998,2),0)</f>
        <v>31.06</v>
      </c>
      <c r="R3998" s="16" t="s">
        <v>8315</v>
      </c>
      <c r="S3998" s="16" t="s">
        <v>8321</v>
      </c>
      <c r="T3998" s="15">
        <f>(((Kickstarter!J3998/60)/60)/24)+DATE(1970,1,1)</f>
        <v>41950.26694444444</v>
      </c>
      <c r="U3998" s="15">
        <f>(((Kickstarter!I3998/60)/60)/24)+DATE(1970,1,1)</f>
        <v>41963.669444444444</v>
      </c>
      <c r="V3998">
        <f>YEAR(T3998)</f>
        <v>2014</v>
      </c>
      <c r="W3998">
        <f>YEAR(U3998)</f>
        <v>2014</v>
      </c>
    </row>
    <row r="3999" spans="1:23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5">
        <f t="shared" si="62"/>
        <v>42069.391446759255</v>
      </c>
      <c r="L3999" t="b">
        <v>0</v>
      </c>
      <c r="M3999">
        <v>0</v>
      </c>
      <c r="N3999" t="b">
        <v>0</v>
      </c>
      <c r="O3999" t="s">
        <v>8269</v>
      </c>
      <c r="P3999" s="13">
        <v>0</v>
      </c>
      <c r="Q3999">
        <f>IFERROR(ROUND(Kickstarter!E3999/[1]Kickstarter!L3999,2),0)</f>
        <v>0</v>
      </c>
      <c r="R3999" s="16" t="s">
        <v>8315</v>
      </c>
      <c r="S3999" s="16" t="s">
        <v>8321</v>
      </c>
      <c r="T3999" s="15">
        <f>(((Kickstarter!J3999/60)/60)/24)+DATE(1970,1,1)</f>
        <v>42069.391446759255</v>
      </c>
      <c r="U3999" s="15">
        <f>(((Kickstarter!I3999/60)/60)/24)+DATE(1970,1,1)</f>
        <v>42099.349780092598</v>
      </c>
      <c r="V3999">
        <f>YEAR(T3999)</f>
        <v>2015</v>
      </c>
      <c r="W3999">
        <f>YEAR(U3999)</f>
        <v>2015</v>
      </c>
    </row>
    <row r="4000" spans="1:23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5">
        <f t="shared" si="62"/>
        <v>42061.963263888887</v>
      </c>
      <c r="L4000" t="b">
        <v>0</v>
      </c>
      <c r="M4000">
        <v>12</v>
      </c>
      <c r="N4000" t="b">
        <v>0</v>
      </c>
      <c r="O4000" t="s">
        <v>8269</v>
      </c>
      <c r="P4000" s="13">
        <v>0</v>
      </c>
      <c r="Q4000">
        <f>IFERROR(ROUND(Kickstarter!E4000/[1]Kickstarter!L4000,2),0)</f>
        <v>18.82</v>
      </c>
      <c r="R4000" s="16" t="s">
        <v>8315</v>
      </c>
      <c r="S4000" s="16" t="s">
        <v>8321</v>
      </c>
      <c r="T4000" s="15">
        <f>(((Kickstarter!J4000/60)/60)/24)+DATE(1970,1,1)</f>
        <v>42061.963263888887</v>
      </c>
      <c r="U4000" s="15">
        <f>(((Kickstarter!I4000/60)/60)/24)+DATE(1970,1,1)</f>
        <v>42091.921597222223</v>
      </c>
      <c r="V4000">
        <f>YEAR(T4000)</f>
        <v>2015</v>
      </c>
      <c r="W4000">
        <f>YEAR(U4000)</f>
        <v>2015</v>
      </c>
    </row>
    <row r="4001" spans="1:23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5">
        <f t="shared" si="62"/>
        <v>41842.828680555554</v>
      </c>
      <c r="L4001" t="b">
        <v>0</v>
      </c>
      <c r="M4001">
        <v>14</v>
      </c>
      <c r="N4001" t="b">
        <v>0</v>
      </c>
      <c r="O4001" t="s">
        <v>8269</v>
      </c>
      <c r="P4001" s="13">
        <v>0</v>
      </c>
      <c r="Q4001">
        <f>IFERROR(ROUND(Kickstarter!E4001/[1]Kickstarter!L4001,2),0)</f>
        <v>33.03</v>
      </c>
      <c r="R4001" s="16" t="s">
        <v>8324</v>
      </c>
      <c r="S4001" s="16" t="s">
        <v>8323</v>
      </c>
      <c r="T4001" s="15">
        <f>(((Kickstarter!J4001/60)/60)/24)+DATE(1970,1,1)</f>
        <v>41842.828680555554</v>
      </c>
      <c r="U4001" s="15">
        <f>(((Kickstarter!I4001/60)/60)/24)+DATE(1970,1,1)</f>
        <v>41882.827650462961</v>
      </c>
      <c r="V4001">
        <f>YEAR(T4001)</f>
        <v>2014</v>
      </c>
      <c r="W4001">
        <f>YEAR(U4001)</f>
        <v>2014</v>
      </c>
    </row>
    <row r="4002" spans="1:23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5">
        <f t="shared" si="62"/>
        <v>42437.64534722222</v>
      </c>
      <c r="L4002" t="b">
        <v>0</v>
      </c>
      <c r="M4002">
        <v>1</v>
      </c>
      <c r="N4002" t="b">
        <v>0</v>
      </c>
      <c r="O4002" t="s">
        <v>8269</v>
      </c>
      <c r="P4002" s="13">
        <v>0</v>
      </c>
      <c r="Q4002">
        <f>IFERROR(ROUND(Kickstarter!E4002/[1]Kickstarter!L4002,2),0)</f>
        <v>0.43</v>
      </c>
      <c r="R4002" s="16" t="s">
        <v>8315</v>
      </c>
      <c r="S4002" s="16" t="s">
        <v>8314</v>
      </c>
      <c r="T4002" s="15">
        <f>(((Kickstarter!J4002/60)/60)/24)+DATE(1970,1,1)</f>
        <v>42437.64534722222</v>
      </c>
      <c r="U4002" s="15">
        <f>(((Kickstarter!I4002/60)/60)/24)+DATE(1970,1,1)</f>
        <v>42497.603680555556</v>
      </c>
      <c r="V4002">
        <f>YEAR(T4002)</f>
        <v>2016</v>
      </c>
      <c r="W4002">
        <f>YEAR(U4002)</f>
        <v>2016</v>
      </c>
    </row>
    <row r="4003" spans="1:23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5">
        <f t="shared" si="62"/>
        <v>42775.964212962965</v>
      </c>
      <c r="L4003" t="b">
        <v>0</v>
      </c>
      <c r="M4003">
        <v>14</v>
      </c>
      <c r="N4003" t="b">
        <v>0</v>
      </c>
      <c r="O4003" t="s">
        <v>8269</v>
      </c>
      <c r="P4003" s="13">
        <v>0</v>
      </c>
      <c r="Q4003">
        <f>IFERROR(ROUND(Kickstarter!E4003/[1]Kickstarter!L4003,2),0)</f>
        <v>12.24</v>
      </c>
      <c r="R4003" s="16" t="s">
        <v>8318</v>
      </c>
      <c r="S4003" s="16" t="s">
        <v>8317</v>
      </c>
      <c r="T4003" s="15">
        <f>(((Kickstarter!J4003/60)/60)/24)+DATE(1970,1,1)</f>
        <v>42775.964212962965</v>
      </c>
      <c r="U4003" s="15">
        <f>(((Kickstarter!I4003/60)/60)/24)+DATE(1970,1,1)</f>
        <v>42795.791666666672</v>
      </c>
      <c r="V4003">
        <f>YEAR(T4003)</f>
        <v>2017</v>
      </c>
      <c r="W4003">
        <f>YEAR(U4003)</f>
        <v>2017</v>
      </c>
    </row>
    <row r="4004" spans="1:23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5">
        <f t="shared" si="62"/>
        <v>41879.043530092589</v>
      </c>
      <c r="L4004" t="b">
        <v>0</v>
      </c>
      <c r="M4004">
        <v>4</v>
      </c>
      <c r="N4004" t="b">
        <v>0</v>
      </c>
      <c r="O4004" t="s">
        <v>8269</v>
      </c>
      <c r="P4004" s="13">
        <v>0</v>
      </c>
      <c r="Q4004">
        <f>IFERROR(ROUND(Kickstarter!E4004/[1]Kickstarter!L4004,2),0)</f>
        <v>0.44</v>
      </c>
      <c r="R4004" s="16" t="s">
        <v>8315</v>
      </c>
      <c r="S4004" s="16" t="s">
        <v>8314</v>
      </c>
      <c r="T4004" s="15">
        <f>(((Kickstarter!J4004/60)/60)/24)+DATE(1970,1,1)</f>
        <v>41879.043530092589</v>
      </c>
      <c r="U4004" s="15">
        <f>(((Kickstarter!I4004/60)/60)/24)+DATE(1970,1,1)</f>
        <v>41909.043530092589</v>
      </c>
      <c r="V4004">
        <f>YEAR(T4004)</f>
        <v>2014</v>
      </c>
      <c r="W4004">
        <f>YEAR(U4004)</f>
        <v>2014</v>
      </c>
    </row>
    <row r="4005" spans="1:23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5">
        <f t="shared" si="62"/>
        <v>42020.587349537032</v>
      </c>
      <c r="L4005" t="b">
        <v>0</v>
      </c>
      <c r="M4005">
        <v>2</v>
      </c>
      <c r="N4005" t="b">
        <v>0</v>
      </c>
      <c r="O4005" t="s">
        <v>8269</v>
      </c>
      <c r="P4005" s="13">
        <v>0</v>
      </c>
      <c r="Q4005">
        <f>IFERROR(ROUND(Kickstarter!E4005/[1]Kickstarter!L4005,2),0)</f>
        <v>5.03</v>
      </c>
      <c r="R4005" s="16" t="s">
        <v>8308</v>
      </c>
      <c r="S4005" s="16" t="s">
        <v>8316</v>
      </c>
      <c r="T4005" s="15">
        <f>(((Kickstarter!J4005/60)/60)/24)+DATE(1970,1,1)</f>
        <v>42020.587349537032</v>
      </c>
      <c r="U4005" s="15">
        <f>(((Kickstarter!I4005/60)/60)/24)+DATE(1970,1,1)</f>
        <v>42050.587349537032</v>
      </c>
      <c r="V4005">
        <f>YEAR(T4005)</f>
        <v>2015</v>
      </c>
      <c r="W4005">
        <f>YEAR(U4005)</f>
        <v>2015</v>
      </c>
    </row>
    <row r="4006" spans="1:23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5">
        <f t="shared" si="62"/>
        <v>41890.16269675926</v>
      </c>
      <c r="L4006" t="b">
        <v>0</v>
      </c>
      <c r="M4006">
        <v>1</v>
      </c>
      <c r="N4006" t="b">
        <v>0</v>
      </c>
      <c r="O4006" t="s">
        <v>8269</v>
      </c>
      <c r="P4006" s="13">
        <v>0</v>
      </c>
      <c r="Q4006">
        <f>IFERROR(ROUND(Kickstarter!E4006/[1]Kickstarter!L4006,2),0)</f>
        <v>7.0000000000000007E-2</v>
      </c>
      <c r="R4006" s="16" t="s">
        <v>8318</v>
      </c>
      <c r="S4006" s="16" t="s">
        <v>8317</v>
      </c>
      <c r="T4006" s="15">
        <f>(((Kickstarter!J4006/60)/60)/24)+DATE(1970,1,1)</f>
        <v>41890.16269675926</v>
      </c>
      <c r="U4006" s="15">
        <f>(((Kickstarter!I4006/60)/60)/24)+DATE(1970,1,1)</f>
        <v>41920.16269675926</v>
      </c>
      <c r="V4006">
        <f>YEAR(T4006)</f>
        <v>2014</v>
      </c>
      <c r="W4006">
        <f>YEAR(U4006)</f>
        <v>2014</v>
      </c>
    </row>
    <row r="4007" spans="1:23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5">
        <f t="shared" si="62"/>
        <v>41872.807696759257</v>
      </c>
      <c r="L4007" t="b">
        <v>0</v>
      </c>
      <c r="M4007">
        <v>2</v>
      </c>
      <c r="N4007" t="b">
        <v>0</v>
      </c>
      <c r="O4007" t="s">
        <v>8269</v>
      </c>
      <c r="P4007" s="13">
        <v>0</v>
      </c>
      <c r="Q4007">
        <f>IFERROR(ROUND(Kickstarter!E4007/[1]Kickstarter!L4007,2),0)</f>
        <v>2.67</v>
      </c>
      <c r="R4007" s="16" t="s">
        <v>8315</v>
      </c>
      <c r="S4007" s="16" t="s">
        <v>8321</v>
      </c>
      <c r="T4007" s="15">
        <f>(((Kickstarter!J4007/60)/60)/24)+DATE(1970,1,1)</f>
        <v>41872.807696759257</v>
      </c>
      <c r="U4007" s="15">
        <f>(((Kickstarter!I4007/60)/60)/24)+DATE(1970,1,1)</f>
        <v>41932.807696759257</v>
      </c>
      <c r="V4007">
        <f>YEAR(T4007)</f>
        <v>2014</v>
      </c>
      <c r="W4007">
        <f>YEAR(U4007)</f>
        <v>2014</v>
      </c>
    </row>
    <row r="4008" spans="1:23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5">
        <f t="shared" si="62"/>
        <v>42391.772997685184</v>
      </c>
      <c r="L4008" t="b">
        <v>0</v>
      </c>
      <c r="M4008">
        <v>1</v>
      </c>
      <c r="N4008" t="b">
        <v>0</v>
      </c>
      <c r="O4008" t="s">
        <v>8269</v>
      </c>
      <c r="P4008" s="13">
        <v>0</v>
      </c>
      <c r="Q4008">
        <f>IFERROR(ROUND(Kickstarter!E4008/[1]Kickstarter!L4008,2),0)</f>
        <v>0.05</v>
      </c>
      <c r="R4008" s="16" t="s">
        <v>8315</v>
      </c>
      <c r="S4008" s="16" t="s">
        <v>8321</v>
      </c>
      <c r="T4008" s="15">
        <f>(((Kickstarter!J4008/60)/60)/24)+DATE(1970,1,1)</f>
        <v>42391.772997685184</v>
      </c>
      <c r="U4008" s="15">
        <f>(((Kickstarter!I4008/60)/60)/24)+DATE(1970,1,1)</f>
        <v>42416.772997685184</v>
      </c>
      <c r="V4008">
        <f>YEAR(T4008)</f>
        <v>2016</v>
      </c>
      <c r="W4008">
        <f>YEAR(U4008)</f>
        <v>2016</v>
      </c>
    </row>
    <row r="4009" spans="1:23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5">
        <f t="shared" si="62"/>
        <v>41848.772928240738</v>
      </c>
      <c r="L4009" t="b">
        <v>0</v>
      </c>
      <c r="M4009">
        <v>1</v>
      </c>
      <c r="N4009" t="b">
        <v>0</v>
      </c>
      <c r="O4009" t="s">
        <v>8269</v>
      </c>
      <c r="P4009" s="13">
        <v>0</v>
      </c>
      <c r="Q4009">
        <f>IFERROR(ROUND(Kickstarter!E4009/[1]Kickstarter!L4009,2),0)</f>
        <v>0.13</v>
      </c>
      <c r="R4009" s="16" t="s">
        <v>8308</v>
      </c>
      <c r="S4009" s="16" t="s">
        <v>8316</v>
      </c>
      <c r="T4009" s="15">
        <f>(((Kickstarter!J4009/60)/60)/24)+DATE(1970,1,1)</f>
        <v>41848.772928240738</v>
      </c>
      <c r="U4009" s="15">
        <f>(((Kickstarter!I4009/60)/60)/24)+DATE(1970,1,1)</f>
        <v>41877.686111111114</v>
      </c>
      <c r="V4009">
        <f>YEAR(T4009)</f>
        <v>2014</v>
      </c>
      <c r="W4009">
        <f>YEAR(U4009)</f>
        <v>2014</v>
      </c>
    </row>
    <row r="4010" spans="1:23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5">
        <f t="shared" si="62"/>
        <v>42177.964201388888</v>
      </c>
      <c r="L4010" t="b">
        <v>0</v>
      </c>
      <c r="M4010">
        <v>4</v>
      </c>
      <c r="N4010" t="b">
        <v>0</v>
      </c>
      <c r="O4010" t="s">
        <v>8269</v>
      </c>
      <c r="P4010" s="13">
        <v>0</v>
      </c>
      <c r="Q4010">
        <f>IFERROR(ROUND(Kickstarter!E4010/[1]Kickstarter!L4010,2),0)</f>
        <v>7.5</v>
      </c>
      <c r="R4010" s="16" t="s">
        <v>8310</v>
      </c>
      <c r="S4010" s="16" t="s">
        <v>8311</v>
      </c>
      <c r="T4010" s="15">
        <f>(((Kickstarter!J4010/60)/60)/24)+DATE(1970,1,1)</f>
        <v>42177.964201388888</v>
      </c>
      <c r="U4010" s="15">
        <f>(((Kickstarter!I4010/60)/60)/24)+DATE(1970,1,1)</f>
        <v>42207.964201388888</v>
      </c>
      <c r="V4010">
        <f>YEAR(T4010)</f>
        <v>2015</v>
      </c>
      <c r="W4010">
        <f>YEAR(U4010)</f>
        <v>2015</v>
      </c>
    </row>
    <row r="4011" spans="1:23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5">
        <f t="shared" si="62"/>
        <v>41851.700925925928</v>
      </c>
      <c r="L4011" t="b">
        <v>0</v>
      </c>
      <c r="M4011">
        <v>3</v>
      </c>
      <c r="N4011" t="b">
        <v>0</v>
      </c>
      <c r="O4011" t="s">
        <v>8269</v>
      </c>
      <c r="P4011" s="13">
        <v>0</v>
      </c>
      <c r="Q4011">
        <f>IFERROR(ROUND(Kickstarter!E4011/[1]Kickstarter!L4011,2),0)</f>
        <v>10.71</v>
      </c>
      <c r="R4011" s="16" t="s">
        <v>8324</v>
      </c>
      <c r="S4011" s="16" t="s">
        <v>8327</v>
      </c>
      <c r="T4011" s="15">
        <f>(((Kickstarter!J4011/60)/60)/24)+DATE(1970,1,1)</f>
        <v>41851.700925925928</v>
      </c>
      <c r="U4011" s="15">
        <f>(((Kickstarter!I4011/60)/60)/24)+DATE(1970,1,1)</f>
        <v>41891.700925925928</v>
      </c>
      <c r="V4011">
        <f>YEAR(T4011)</f>
        <v>2014</v>
      </c>
      <c r="W4011">
        <f>YEAR(U4011)</f>
        <v>2014</v>
      </c>
    </row>
    <row r="4012" spans="1:23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5">
        <f t="shared" si="62"/>
        <v>41921.770439814813</v>
      </c>
      <c r="L4012" t="b">
        <v>0</v>
      </c>
      <c r="M4012">
        <v>38</v>
      </c>
      <c r="N4012" t="b">
        <v>0</v>
      </c>
      <c r="O4012" t="s">
        <v>8269</v>
      </c>
      <c r="P4012" s="13">
        <v>0</v>
      </c>
      <c r="Q4012">
        <f>IFERROR(ROUND(Kickstarter!E4012/[1]Kickstarter!L4012,2),0)</f>
        <v>248.86</v>
      </c>
      <c r="R4012" s="16" t="s">
        <v>8315</v>
      </c>
      <c r="S4012" s="16" t="s">
        <v>8320</v>
      </c>
      <c r="T4012" s="15">
        <f>(((Kickstarter!J4012/60)/60)/24)+DATE(1970,1,1)</f>
        <v>41921.770439814813</v>
      </c>
      <c r="U4012" s="15">
        <f>(((Kickstarter!I4012/60)/60)/24)+DATE(1970,1,1)</f>
        <v>41938.770439814813</v>
      </c>
      <c r="V4012">
        <f>YEAR(T4012)</f>
        <v>2014</v>
      </c>
      <c r="W4012">
        <f>YEAR(U4012)</f>
        <v>2014</v>
      </c>
    </row>
    <row r="4013" spans="1:23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5">
        <f t="shared" si="62"/>
        <v>42002.54488425926</v>
      </c>
      <c r="L4013" t="b">
        <v>0</v>
      </c>
      <c r="M4013">
        <v>4</v>
      </c>
      <c r="N4013" t="b">
        <v>0</v>
      </c>
      <c r="O4013" t="s">
        <v>8269</v>
      </c>
      <c r="P4013" s="13">
        <v>0</v>
      </c>
      <c r="Q4013">
        <f>IFERROR(ROUND(Kickstarter!E4013/[1]Kickstarter!L4013,2),0)</f>
        <v>0.79</v>
      </c>
      <c r="R4013" s="16" t="s">
        <v>8308</v>
      </c>
      <c r="S4013" s="16" t="s">
        <v>8316</v>
      </c>
      <c r="T4013" s="15">
        <f>(((Kickstarter!J4013/60)/60)/24)+DATE(1970,1,1)</f>
        <v>42002.54488425926</v>
      </c>
      <c r="U4013" s="15">
        <f>(((Kickstarter!I4013/60)/60)/24)+DATE(1970,1,1)</f>
        <v>42032.54488425926</v>
      </c>
      <c r="V4013">
        <f>YEAR(T4013)</f>
        <v>2014</v>
      </c>
      <c r="W4013">
        <f>YEAR(U4013)</f>
        <v>2015</v>
      </c>
    </row>
    <row r="4014" spans="1:23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5">
        <f t="shared" si="62"/>
        <v>42096.544548611113</v>
      </c>
      <c r="L4014" t="b">
        <v>0</v>
      </c>
      <c r="M4014">
        <v>0</v>
      </c>
      <c r="N4014" t="b">
        <v>0</v>
      </c>
      <c r="O4014" t="s">
        <v>8269</v>
      </c>
      <c r="P4014" s="13">
        <v>0</v>
      </c>
      <c r="Q4014">
        <f>IFERROR(ROUND(Kickstarter!E4014/[1]Kickstarter!L4014,2),0)</f>
        <v>0</v>
      </c>
      <c r="R4014" s="16" t="s">
        <v>8318</v>
      </c>
      <c r="S4014" s="16" t="s">
        <v>8317</v>
      </c>
      <c r="T4014" s="15">
        <f>(((Kickstarter!J4014/60)/60)/24)+DATE(1970,1,1)</f>
        <v>42096.544548611113</v>
      </c>
      <c r="U4014" s="15">
        <f>(((Kickstarter!I4014/60)/60)/24)+DATE(1970,1,1)</f>
        <v>42126.544548611113</v>
      </c>
      <c r="V4014">
        <f>YEAR(T4014)</f>
        <v>2015</v>
      </c>
      <c r="W4014">
        <f>YEAR(U4014)</f>
        <v>2015</v>
      </c>
    </row>
    <row r="4015" spans="1:23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5">
        <f t="shared" si="62"/>
        <v>42021.301192129627</v>
      </c>
      <c r="L4015" t="b">
        <v>0</v>
      </c>
      <c r="M4015">
        <v>2</v>
      </c>
      <c r="N4015" t="b">
        <v>0</v>
      </c>
      <c r="O4015" t="s">
        <v>8269</v>
      </c>
      <c r="P4015" s="13">
        <v>0</v>
      </c>
      <c r="Q4015">
        <f>IFERROR(ROUND(Kickstarter!E4015/[1]Kickstarter!L4015,2),0)</f>
        <v>1.3</v>
      </c>
      <c r="R4015" s="16" t="s">
        <v>8310</v>
      </c>
      <c r="S4015" s="16" t="s">
        <v>8311</v>
      </c>
      <c r="T4015" s="15">
        <f>(((Kickstarter!J4015/60)/60)/24)+DATE(1970,1,1)</f>
        <v>42021.301192129627</v>
      </c>
      <c r="U4015" s="15">
        <f>(((Kickstarter!I4015/60)/60)/24)+DATE(1970,1,1)</f>
        <v>42051.301192129627</v>
      </c>
      <c r="V4015">
        <f>YEAR(T4015)</f>
        <v>2015</v>
      </c>
      <c r="W4015">
        <f>YEAR(U4015)</f>
        <v>2015</v>
      </c>
    </row>
    <row r="4016" spans="1:23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5">
        <f t="shared" si="62"/>
        <v>42419.246168981481</v>
      </c>
      <c r="L4016" t="b">
        <v>0</v>
      </c>
      <c r="M4016">
        <v>0</v>
      </c>
      <c r="N4016" t="b">
        <v>0</v>
      </c>
      <c r="O4016" t="s">
        <v>8269</v>
      </c>
      <c r="P4016" s="13">
        <v>0</v>
      </c>
      <c r="Q4016">
        <f>IFERROR(ROUND(Kickstarter!E4016/[1]Kickstarter!L4016,2),0)</f>
        <v>0</v>
      </c>
      <c r="R4016" s="16" t="s">
        <v>8318</v>
      </c>
      <c r="S4016" s="16" t="s">
        <v>8317</v>
      </c>
      <c r="T4016" s="15">
        <f>(((Kickstarter!J4016/60)/60)/24)+DATE(1970,1,1)</f>
        <v>42419.246168981481</v>
      </c>
      <c r="U4016" s="15">
        <f>(((Kickstarter!I4016/60)/60)/24)+DATE(1970,1,1)</f>
        <v>42434.246168981481</v>
      </c>
      <c r="V4016">
        <f>YEAR(T4016)</f>
        <v>2016</v>
      </c>
      <c r="W4016">
        <f>YEAR(U4016)</f>
        <v>2016</v>
      </c>
    </row>
    <row r="4017" spans="1:23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5">
        <f t="shared" si="62"/>
        <v>42174.780821759261</v>
      </c>
      <c r="L4017" t="b">
        <v>0</v>
      </c>
      <c r="M4017">
        <v>1</v>
      </c>
      <c r="N4017" t="b">
        <v>0</v>
      </c>
      <c r="O4017" t="s">
        <v>8269</v>
      </c>
      <c r="P4017" s="13">
        <v>0</v>
      </c>
      <c r="Q4017">
        <f>IFERROR(ROUND(Kickstarter!E4017/[1]Kickstarter!L4017,2),0)</f>
        <v>0.09</v>
      </c>
      <c r="R4017" s="16" t="s">
        <v>8315</v>
      </c>
      <c r="S4017" s="16" t="s">
        <v>8321</v>
      </c>
      <c r="T4017" s="15">
        <f>(((Kickstarter!J4017/60)/60)/24)+DATE(1970,1,1)</f>
        <v>42174.780821759254</v>
      </c>
      <c r="U4017" s="15">
        <f>(((Kickstarter!I4017/60)/60)/24)+DATE(1970,1,1)</f>
        <v>42204.780821759254</v>
      </c>
      <c r="V4017">
        <f>YEAR(T4017)</f>
        <v>2015</v>
      </c>
      <c r="W4017">
        <f>YEAR(U4017)</f>
        <v>2015</v>
      </c>
    </row>
    <row r="4018" spans="1:23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5">
        <f t="shared" si="62"/>
        <v>41869.872685185182</v>
      </c>
      <c r="L4018" t="b">
        <v>0</v>
      </c>
      <c r="M4018">
        <v>7</v>
      </c>
      <c r="N4018" t="b">
        <v>0</v>
      </c>
      <c r="O4018" t="s">
        <v>8269</v>
      </c>
      <c r="P4018" s="13">
        <v>0</v>
      </c>
      <c r="Q4018">
        <f>IFERROR(ROUND(Kickstarter!E4018/[1]Kickstarter!L4018,2),0)</f>
        <v>23.33</v>
      </c>
      <c r="R4018" s="16" t="s">
        <v>8315</v>
      </c>
      <c r="S4018" s="16" t="s">
        <v>8320</v>
      </c>
      <c r="T4018" s="15">
        <f>(((Kickstarter!J4018/60)/60)/24)+DATE(1970,1,1)</f>
        <v>41869.872685185182</v>
      </c>
      <c r="U4018" s="15">
        <f>(((Kickstarter!I4018/60)/60)/24)+DATE(1970,1,1)</f>
        <v>41899.872685185182</v>
      </c>
      <c r="V4018">
        <f>YEAR(T4018)</f>
        <v>2014</v>
      </c>
      <c r="W4018">
        <f>YEAR(U4018)</f>
        <v>2014</v>
      </c>
    </row>
    <row r="4019" spans="1:23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5">
        <f t="shared" si="62"/>
        <v>41856.672152777777</v>
      </c>
      <c r="L4019" t="b">
        <v>0</v>
      </c>
      <c r="M4019">
        <v>2</v>
      </c>
      <c r="N4019" t="b">
        <v>0</v>
      </c>
      <c r="O4019" t="s">
        <v>8269</v>
      </c>
      <c r="P4019" s="13">
        <v>0</v>
      </c>
      <c r="Q4019">
        <f>IFERROR(ROUND(Kickstarter!E4019/[1]Kickstarter!L4019,2),0)</f>
        <v>35</v>
      </c>
      <c r="R4019" s="16" t="s">
        <v>8315</v>
      </c>
      <c r="S4019" s="16" t="s">
        <v>8320</v>
      </c>
      <c r="T4019" s="15">
        <f>(((Kickstarter!J4019/60)/60)/24)+DATE(1970,1,1)</f>
        <v>41856.672152777777</v>
      </c>
      <c r="U4019" s="15">
        <f>(((Kickstarter!I4019/60)/60)/24)+DATE(1970,1,1)</f>
        <v>41886.672152777777</v>
      </c>
      <c r="V4019">
        <f>YEAR(T4019)</f>
        <v>2014</v>
      </c>
      <c r="W4019">
        <f>YEAR(U4019)</f>
        <v>2014</v>
      </c>
    </row>
    <row r="4020" spans="1:23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5">
        <f t="shared" si="62"/>
        <v>42620.91097222222</v>
      </c>
      <c r="L4020" t="b">
        <v>0</v>
      </c>
      <c r="M4020">
        <v>4</v>
      </c>
      <c r="N4020" t="b">
        <v>0</v>
      </c>
      <c r="O4020" t="s">
        <v>8269</v>
      </c>
      <c r="P4020" s="13">
        <v>0</v>
      </c>
      <c r="Q4020">
        <f>IFERROR(ROUND(Kickstarter!E4020/[1]Kickstarter!L4020,2),0)</f>
        <v>8.67</v>
      </c>
      <c r="R4020" s="16" t="s">
        <v>8315</v>
      </c>
      <c r="S4020" s="16" t="s">
        <v>8321</v>
      </c>
      <c r="T4020" s="15">
        <f>(((Kickstarter!J4020/60)/60)/24)+DATE(1970,1,1)</f>
        <v>42620.91097222222</v>
      </c>
      <c r="U4020" s="15">
        <f>(((Kickstarter!I4020/60)/60)/24)+DATE(1970,1,1)</f>
        <v>42650.91097222222</v>
      </c>
      <c r="V4020">
        <f>YEAR(T4020)</f>
        <v>2016</v>
      </c>
      <c r="W4020">
        <f>YEAR(U4020)</f>
        <v>2016</v>
      </c>
    </row>
    <row r="4021" spans="1:23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5">
        <f t="shared" si="62"/>
        <v>42417.675879629634</v>
      </c>
      <c r="L4021" t="b">
        <v>0</v>
      </c>
      <c r="M4021">
        <v>4</v>
      </c>
      <c r="N4021" t="b">
        <v>0</v>
      </c>
      <c r="O4021" t="s">
        <v>8269</v>
      </c>
      <c r="P4021" s="13">
        <v>0</v>
      </c>
      <c r="Q4021">
        <f>IFERROR(ROUND(Kickstarter!E4021/[1]Kickstarter!L4021,2),0)</f>
        <v>2.64</v>
      </c>
      <c r="R4021" s="16" t="s">
        <v>8315</v>
      </c>
      <c r="S4021" s="16" t="s">
        <v>8314</v>
      </c>
      <c r="T4021" s="15">
        <f>(((Kickstarter!J4021/60)/60)/24)+DATE(1970,1,1)</f>
        <v>42417.675879629634</v>
      </c>
      <c r="U4021" s="15">
        <f>(((Kickstarter!I4021/60)/60)/24)+DATE(1970,1,1)</f>
        <v>42475.686111111107</v>
      </c>
      <c r="V4021">
        <f>YEAR(T4021)</f>
        <v>2016</v>
      </c>
      <c r="W4021">
        <f>YEAR(U4021)</f>
        <v>2016</v>
      </c>
    </row>
    <row r="4022" spans="1:23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5">
        <f t="shared" si="62"/>
        <v>42057.190960648149</v>
      </c>
      <c r="L4022" t="b">
        <v>0</v>
      </c>
      <c r="M4022">
        <v>3</v>
      </c>
      <c r="N4022" t="b">
        <v>0</v>
      </c>
      <c r="O4022" t="s">
        <v>8269</v>
      </c>
      <c r="P4022" s="13">
        <v>0</v>
      </c>
      <c r="Q4022">
        <f>IFERROR(ROUND(Kickstarter!E4022/[1]Kickstarter!L4022,2),0)</f>
        <v>11.11</v>
      </c>
      <c r="R4022" s="16" t="s">
        <v>8315</v>
      </c>
      <c r="S4022" s="16" t="s">
        <v>8321</v>
      </c>
      <c r="T4022" s="15">
        <f>(((Kickstarter!J4022/60)/60)/24)+DATE(1970,1,1)</f>
        <v>42057.190960648149</v>
      </c>
      <c r="U4022" s="15">
        <f>(((Kickstarter!I4022/60)/60)/24)+DATE(1970,1,1)</f>
        <v>42087.149293981478</v>
      </c>
      <c r="V4022">
        <f>YEAR(T4022)</f>
        <v>2015</v>
      </c>
      <c r="W4022">
        <f>YEAR(U4022)</f>
        <v>2015</v>
      </c>
    </row>
    <row r="4023" spans="1:23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5">
        <f t="shared" si="62"/>
        <v>41878.911550925928</v>
      </c>
      <c r="L4023" t="b">
        <v>0</v>
      </c>
      <c r="M4023">
        <v>2</v>
      </c>
      <c r="N4023" t="b">
        <v>0</v>
      </c>
      <c r="O4023" t="s">
        <v>8269</v>
      </c>
      <c r="P4023" s="13">
        <v>0</v>
      </c>
      <c r="Q4023">
        <f>IFERROR(ROUND(Kickstarter!E4023/[1]Kickstarter!L4023,2),0)</f>
        <v>20.83</v>
      </c>
      <c r="R4023" s="16" t="s">
        <v>8324</v>
      </c>
      <c r="S4023" s="16" t="s">
        <v>8323</v>
      </c>
      <c r="T4023" s="15">
        <f>(((Kickstarter!J4023/60)/60)/24)+DATE(1970,1,1)</f>
        <v>41878.911550925928</v>
      </c>
      <c r="U4023" s="15">
        <f>(((Kickstarter!I4023/60)/60)/24)+DATE(1970,1,1)</f>
        <v>41938.911550925928</v>
      </c>
      <c r="V4023">
        <f>YEAR(T4023)</f>
        <v>2014</v>
      </c>
      <c r="W4023">
        <f>YEAR(U4023)</f>
        <v>2014</v>
      </c>
    </row>
    <row r="4024" spans="1:23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5">
        <f t="shared" si="62"/>
        <v>41990.584108796298</v>
      </c>
      <c r="L4024" t="b">
        <v>0</v>
      </c>
      <c r="M4024">
        <v>197</v>
      </c>
      <c r="N4024" t="b">
        <v>0</v>
      </c>
      <c r="O4024" t="s">
        <v>8269</v>
      </c>
      <c r="P4024" s="13">
        <v>0</v>
      </c>
      <c r="Q4024">
        <f>IFERROR(ROUND(Kickstarter!E4024/[1]Kickstarter!L4024,2),0)</f>
        <v>4173.67</v>
      </c>
      <c r="R4024" s="16" t="s">
        <v>8315</v>
      </c>
      <c r="S4024" s="16" t="s">
        <v>8321</v>
      </c>
      <c r="T4024" s="15">
        <f>(((Kickstarter!J4024/60)/60)/24)+DATE(1970,1,1)</f>
        <v>41990.584108796291</v>
      </c>
      <c r="U4024" s="15">
        <f>(((Kickstarter!I4024/60)/60)/24)+DATE(1970,1,1)</f>
        <v>42036.120833333334</v>
      </c>
      <c r="V4024">
        <f>YEAR(T4024)</f>
        <v>2014</v>
      </c>
      <c r="W4024">
        <f>YEAR(U4024)</f>
        <v>2015</v>
      </c>
    </row>
    <row r="4025" spans="1:23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5">
        <f t="shared" si="62"/>
        <v>42408.999571759261</v>
      </c>
      <c r="L4025" t="b">
        <v>0</v>
      </c>
      <c r="M4025">
        <v>0</v>
      </c>
      <c r="N4025" t="b">
        <v>0</v>
      </c>
      <c r="O4025" t="s">
        <v>8269</v>
      </c>
      <c r="P4025" s="13">
        <v>0</v>
      </c>
      <c r="Q4025">
        <f>IFERROR(ROUND(Kickstarter!E4025/[1]Kickstarter!L4025,2),0)</f>
        <v>0</v>
      </c>
      <c r="R4025" s="16" t="s">
        <v>8315</v>
      </c>
      <c r="S4025" s="16" t="s">
        <v>8321</v>
      </c>
      <c r="T4025" s="15">
        <f>(((Kickstarter!J4025/60)/60)/24)+DATE(1970,1,1)</f>
        <v>42408.999571759254</v>
      </c>
      <c r="U4025" s="15">
        <f>(((Kickstarter!I4025/60)/60)/24)+DATE(1970,1,1)</f>
        <v>42453.957905092597</v>
      </c>
      <c r="V4025">
        <f>YEAR(T4025)</f>
        <v>2016</v>
      </c>
      <c r="W4025">
        <f>YEAR(U4025)</f>
        <v>2016</v>
      </c>
    </row>
    <row r="4026" spans="1:23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5">
        <f t="shared" si="62"/>
        <v>42217.670104166667</v>
      </c>
      <c r="L4026" t="b">
        <v>0</v>
      </c>
      <c r="M4026">
        <v>1</v>
      </c>
      <c r="N4026" t="b">
        <v>0</v>
      </c>
      <c r="O4026" t="s">
        <v>8269</v>
      </c>
      <c r="P4026" s="13">
        <v>0</v>
      </c>
      <c r="Q4026">
        <f>IFERROR(ROUND(Kickstarter!E4026/[1]Kickstarter!L4026,2),0)</f>
        <v>3.33</v>
      </c>
      <c r="R4026" s="16" t="s">
        <v>8315</v>
      </c>
      <c r="S4026" s="16" t="s">
        <v>8320</v>
      </c>
      <c r="T4026" s="15">
        <f>(((Kickstarter!J4026/60)/60)/24)+DATE(1970,1,1)</f>
        <v>42217.670104166667</v>
      </c>
      <c r="U4026" s="15">
        <f>(((Kickstarter!I4026/60)/60)/24)+DATE(1970,1,1)</f>
        <v>42247.670104166667</v>
      </c>
      <c r="V4026">
        <f>YEAR(T4026)</f>
        <v>2015</v>
      </c>
      <c r="W4026">
        <f>YEAR(U4026)</f>
        <v>2015</v>
      </c>
    </row>
    <row r="4027" spans="1:23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5">
        <f t="shared" si="62"/>
        <v>42151.237685185188</v>
      </c>
      <c r="L4027" t="b">
        <v>0</v>
      </c>
      <c r="M4027">
        <v>4</v>
      </c>
      <c r="N4027" t="b">
        <v>0</v>
      </c>
      <c r="O4027" t="s">
        <v>8269</v>
      </c>
      <c r="P4027" s="13">
        <v>0</v>
      </c>
      <c r="Q4027">
        <f>IFERROR(ROUND(Kickstarter!E4027/[1]Kickstarter!L4027,2),0)</f>
        <v>50</v>
      </c>
      <c r="R4027" s="16" t="s">
        <v>8318</v>
      </c>
      <c r="S4027" s="16" t="s">
        <v>8317</v>
      </c>
      <c r="T4027" s="15">
        <f>(((Kickstarter!J4027/60)/60)/24)+DATE(1970,1,1)</f>
        <v>42151.237685185188</v>
      </c>
      <c r="U4027" s="15">
        <f>(((Kickstarter!I4027/60)/60)/24)+DATE(1970,1,1)</f>
        <v>42211.237685185188</v>
      </c>
      <c r="V4027">
        <f>YEAR(T4027)</f>
        <v>2015</v>
      </c>
      <c r="W4027">
        <f>YEAR(U4027)</f>
        <v>2015</v>
      </c>
    </row>
    <row r="4028" spans="1:23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5">
        <f t="shared" si="62"/>
        <v>42282.655543981484</v>
      </c>
      <c r="L4028" t="b">
        <v>0</v>
      </c>
      <c r="M4028">
        <v>0</v>
      </c>
      <c r="N4028" t="b">
        <v>0</v>
      </c>
      <c r="O4028" t="s">
        <v>8269</v>
      </c>
      <c r="P4028" s="13">
        <v>0</v>
      </c>
      <c r="Q4028">
        <f>IFERROR(ROUND(Kickstarter!E4028/[1]Kickstarter!L4028,2),0)</f>
        <v>0</v>
      </c>
      <c r="R4028" s="16" t="s">
        <v>8318</v>
      </c>
      <c r="S4028" s="16" t="s">
        <v>8317</v>
      </c>
      <c r="T4028" s="15">
        <f>(((Kickstarter!J4028/60)/60)/24)+DATE(1970,1,1)</f>
        <v>42282.655543981484</v>
      </c>
      <c r="U4028" s="15">
        <f>(((Kickstarter!I4028/60)/60)/24)+DATE(1970,1,1)</f>
        <v>42342.697210648148</v>
      </c>
      <c r="V4028">
        <f>YEAR(T4028)</f>
        <v>2015</v>
      </c>
      <c r="W4028">
        <f>YEAR(U4028)</f>
        <v>2015</v>
      </c>
    </row>
    <row r="4029" spans="1:23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5">
        <f t="shared" si="62"/>
        <v>42768.97084490741</v>
      </c>
      <c r="L4029" t="b">
        <v>0</v>
      </c>
      <c r="M4029">
        <v>7</v>
      </c>
      <c r="N4029" t="b">
        <v>0</v>
      </c>
      <c r="O4029" t="s">
        <v>8269</v>
      </c>
      <c r="P4029" s="13">
        <v>0</v>
      </c>
      <c r="Q4029">
        <f>IFERROR(ROUND(Kickstarter!E4029/[1]Kickstarter!L4029,2),0)</f>
        <v>71.67</v>
      </c>
      <c r="R4029" s="16" t="s">
        <v>8315</v>
      </c>
      <c r="S4029" s="16" t="s">
        <v>8320</v>
      </c>
      <c r="T4029" s="15">
        <f>(((Kickstarter!J4029/60)/60)/24)+DATE(1970,1,1)</f>
        <v>42768.97084490741</v>
      </c>
      <c r="U4029" s="15">
        <f>(((Kickstarter!I4029/60)/60)/24)+DATE(1970,1,1)</f>
        <v>42789.041666666672</v>
      </c>
      <c r="V4029">
        <f>YEAR(T4029)</f>
        <v>2017</v>
      </c>
      <c r="W4029">
        <f>YEAR(U4029)</f>
        <v>2017</v>
      </c>
    </row>
    <row r="4030" spans="1:23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5">
        <f t="shared" si="62"/>
        <v>41765.938657407409</v>
      </c>
      <c r="L4030" t="b">
        <v>0</v>
      </c>
      <c r="M4030">
        <v>11</v>
      </c>
      <c r="N4030" t="b">
        <v>0</v>
      </c>
      <c r="O4030" t="s">
        <v>8269</v>
      </c>
      <c r="P4030" s="13">
        <v>0</v>
      </c>
      <c r="Q4030">
        <f>IFERROR(ROUND(Kickstarter!E4030/[1]Kickstarter!L4030,2),0)</f>
        <v>62.33</v>
      </c>
      <c r="R4030" s="16" t="s">
        <v>8315</v>
      </c>
      <c r="S4030" s="16" t="s">
        <v>8320</v>
      </c>
      <c r="T4030" s="15">
        <f>(((Kickstarter!J4030/60)/60)/24)+DATE(1970,1,1)</f>
        <v>41765.938657407409</v>
      </c>
      <c r="U4030" s="15">
        <f>(((Kickstarter!I4030/60)/60)/24)+DATE(1970,1,1)</f>
        <v>41795.938657407409</v>
      </c>
      <c r="V4030">
        <f>YEAR(T4030)</f>
        <v>2014</v>
      </c>
      <c r="W4030">
        <f>YEAR(U4030)</f>
        <v>2014</v>
      </c>
    </row>
    <row r="4031" spans="1:23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5">
        <f t="shared" si="62"/>
        <v>42322.02511574074</v>
      </c>
      <c r="L4031" t="b">
        <v>0</v>
      </c>
      <c r="M4031">
        <v>0</v>
      </c>
      <c r="N4031" t="b">
        <v>0</v>
      </c>
      <c r="O4031" t="s">
        <v>8269</v>
      </c>
      <c r="P4031" s="13">
        <v>0</v>
      </c>
      <c r="Q4031">
        <f>IFERROR(ROUND(Kickstarter!E4031/[1]Kickstarter!L4031,2),0)</f>
        <v>0</v>
      </c>
      <c r="R4031" s="16" t="s">
        <v>8315</v>
      </c>
      <c r="S4031" s="16" t="s">
        <v>8320</v>
      </c>
      <c r="T4031" s="15">
        <f>(((Kickstarter!J4031/60)/60)/24)+DATE(1970,1,1)</f>
        <v>42322.025115740747</v>
      </c>
      <c r="U4031" s="15">
        <f>(((Kickstarter!I4031/60)/60)/24)+DATE(1970,1,1)</f>
        <v>42352.025115740747</v>
      </c>
      <c r="V4031">
        <f>YEAR(T4031)</f>
        <v>2015</v>
      </c>
      <c r="W4031">
        <f>YEAR(U4031)</f>
        <v>2015</v>
      </c>
    </row>
    <row r="4032" spans="1:23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5">
        <f t="shared" si="62"/>
        <v>42374.655081018514</v>
      </c>
      <c r="L4032" t="b">
        <v>0</v>
      </c>
      <c r="M4032">
        <v>6</v>
      </c>
      <c r="N4032" t="b">
        <v>0</v>
      </c>
      <c r="O4032" t="s">
        <v>8269</v>
      </c>
      <c r="P4032" s="13">
        <v>0</v>
      </c>
      <c r="Q4032">
        <f>IFERROR(ROUND(Kickstarter!E4032/[1]Kickstarter!L4032,2),0)</f>
        <v>400</v>
      </c>
      <c r="R4032" s="16" t="s">
        <v>8315</v>
      </c>
      <c r="S4032" s="16" t="s">
        <v>8320</v>
      </c>
      <c r="T4032" s="15">
        <f>(((Kickstarter!J4032/60)/60)/24)+DATE(1970,1,1)</f>
        <v>42374.655081018514</v>
      </c>
      <c r="U4032" s="15">
        <f>(((Kickstarter!I4032/60)/60)/24)+DATE(1970,1,1)</f>
        <v>42403.784027777772</v>
      </c>
      <c r="V4032">
        <f>YEAR(T4032)</f>
        <v>2016</v>
      </c>
      <c r="W4032">
        <f>YEAR(U4032)</f>
        <v>2016</v>
      </c>
    </row>
    <row r="4033" spans="1:23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5">
        <f t="shared" si="62"/>
        <v>41941.585231481484</v>
      </c>
      <c r="L4033" t="b">
        <v>0</v>
      </c>
      <c r="M4033">
        <v>0</v>
      </c>
      <c r="N4033" t="b">
        <v>0</v>
      </c>
      <c r="O4033" t="s">
        <v>8269</v>
      </c>
      <c r="P4033" s="13">
        <v>0</v>
      </c>
      <c r="Q4033">
        <f>IFERROR(ROUND(Kickstarter!E4033/[1]Kickstarter!L4033,2),0)</f>
        <v>0</v>
      </c>
      <c r="R4033" s="16" t="s">
        <v>8310</v>
      </c>
      <c r="S4033" s="16" t="s">
        <v>8311</v>
      </c>
      <c r="T4033" s="15">
        <f>(((Kickstarter!J4033/60)/60)/24)+DATE(1970,1,1)</f>
        <v>41941.585231481484</v>
      </c>
      <c r="U4033" s="15">
        <f>(((Kickstarter!I4033/60)/60)/24)+DATE(1970,1,1)</f>
        <v>41991.626898148148</v>
      </c>
      <c r="V4033">
        <f>YEAR(T4033)</f>
        <v>2014</v>
      </c>
      <c r="W4033">
        <f>YEAR(U4033)</f>
        <v>2014</v>
      </c>
    </row>
    <row r="4034" spans="1:23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5">
        <f t="shared" si="62"/>
        <v>42293.809212962966</v>
      </c>
      <c r="L4034" t="b">
        <v>0</v>
      </c>
      <c r="M4034">
        <v>7</v>
      </c>
      <c r="N4034" t="b">
        <v>0</v>
      </c>
      <c r="O4034" t="s">
        <v>8269</v>
      </c>
      <c r="P4034" s="13">
        <v>0</v>
      </c>
      <c r="Q4034">
        <f>IFERROR(ROUND(Kickstarter!E4034/[1]Kickstarter!L4034,2),0)</f>
        <v>51.63</v>
      </c>
      <c r="R4034" s="16" t="s">
        <v>8315</v>
      </c>
      <c r="S4034" s="16" t="s">
        <v>8321</v>
      </c>
      <c r="T4034" s="15">
        <f>(((Kickstarter!J4034/60)/60)/24)+DATE(1970,1,1)</f>
        <v>42293.809212962966</v>
      </c>
      <c r="U4034" s="15">
        <f>(((Kickstarter!I4034/60)/60)/24)+DATE(1970,1,1)</f>
        <v>42353.85087962963</v>
      </c>
      <c r="V4034">
        <f>YEAR(T4034)</f>
        <v>2015</v>
      </c>
      <c r="W4034">
        <f>YEAR(U4034)</f>
        <v>2015</v>
      </c>
    </row>
    <row r="4035" spans="1:23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5">
        <f t="shared" ref="K4035:K4098" si="63">(J4035/86400) + DATE(1970,1,1)</f>
        <v>42614.268796296295</v>
      </c>
      <c r="L4035" t="b">
        <v>0</v>
      </c>
      <c r="M4035">
        <v>94</v>
      </c>
      <c r="N4035" t="b">
        <v>0</v>
      </c>
      <c r="O4035" t="s">
        <v>8269</v>
      </c>
      <c r="P4035" s="13">
        <v>0</v>
      </c>
      <c r="Q4035">
        <f>IFERROR(ROUND(Kickstarter!E4035/[1]Kickstarter!L4035,2),0)</f>
        <v>2047.33</v>
      </c>
      <c r="R4035" s="16" t="s">
        <v>8324</v>
      </c>
      <c r="S4035" s="16" t="s">
        <v>8323</v>
      </c>
      <c r="T4035" s="15">
        <f>(((Kickstarter!J4035/60)/60)/24)+DATE(1970,1,1)</f>
        <v>42614.268796296295</v>
      </c>
      <c r="U4035" s="15">
        <f>(((Kickstarter!I4035/60)/60)/24)+DATE(1970,1,1)</f>
        <v>42645.375</v>
      </c>
      <c r="V4035">
        <f>YEAR(T4035)</f>
        <v>2016</v>
      </c>
      <c r="W4035">
        <f>YEAR(U4035)</f>
        <v>2016</v>
      </c>
    </row>
    <row r="4036" spans="1:23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5">
        <f t="shared" si="63"/>
        <v>42067.947337962964</v>
      </c>
      <c r="L4036" t="b">
        <v>0</v>
      </c>
      <c r="M4036">
        <v>2</v>
      </c>
      <c r="N4036" t="b">
        <v>0</v>
      </c>
      <c r="O4036" t="s">
        <v>8269</v>
      </c>
      <c r="P4036" s="13">
        <v>0</v>
      </c>
      <c r="Q4036">
        <f>IFERROR(ROUND(Kickstarter!E4036/[1]Kickstarter!L4036,2),0)</f>
        <v>33.33</v>
      </c>
      <c r="R4036" s="16" t="s">
        <v>8308</v>
      </c>
      <c r="S4036" s="16" t="s">
        <v>8316</v>
      </c>
      <c r="T4036" s="15">
        <f>(((Kickstarter!J4036/60)/60)/24)+DATE(1970,1,1)</f>
        <v>42067.947337962964</v>
      </c>
      <c r="U4036" s="15">
        <f>(((Kickstarter!I4036/60)/60)/24)+DATE(1970,1,1)</f>
        <v>42097.905671296292</v>
      </c>
      <c r="V4036">
        <f>YEAR(T4036)</f>
        <v>2015</v>
      </c>
      <c r="W4036">
        <f>YEAR(U4036)</f>
        <v>2015</v>
      </c>
    </row>
    <row r="4037" spans="1:23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5">
        <f t="shared" si="63"/>
        <v>41903.882951388892</v>
      </c>
      <c r="L4037" t="b">
        <v>0</v>
      </c>
      <c r="M4037">
        <v>25</v>
      </c>
      <c r="N4037" t="b">
        <v>0</v>
      </c>
      <c r="O4037" t="s">
        <v>8269</v>
      </c>
      <c r="P4037" s="13">
        <v>0</v>
      </c>
      <c r="Q4037">
        <f>IFERROR(ROUND(Kickstarter!E4037/[1]Kickstarter!L4037,2),0)</f>
        <v>921.25</v>
      </c>
      <c r="R4037" s="16" t="s">
        <v>8324</v>
      </c>
      <c r="S4037" s="16" t="s">
        <v>8323</v>
      </c>
      <c r="T4037" s="15">
        <f>(((Kickstarter!J4037/60)/60)/24)+DATE(1970,1,1)</f>
        <v>41903.882951388885</v>
      </c>
      <c r="U4037" s="15">
        <f>(((Kickstarter!I4037/60)/60)/24)+DATE(1970,1,1)</f>
        <v>41933.882951388885</v>
      </c>
      <c r="V4037">
        <f>YEAR(T4037)</f>
        <v>2014</v>
      </c>
      <c r="W4037">
        <f>YEAR(U4037)</f>
        <v>2014</v>
      </c>
    </row>
    <row r="4038" spans="1:23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5">
        <f t="shared" si="63"/>
        <v>41804.937083333338</v>
      </c>
      <c r="L4038" t="b">
        <v>0</v>
      </c>
      <c r="M4038">
        <v>17</v>
      </c>
      <c r="N4038" t="b">
        <v>0</v>
      </c>
      <c r="O4038" t="s">
        <v>8269</v>
      </c>
      <c r="P4038" s="13">
        <v>0</v>
      </c>
      <c r="Q4038">
        <f>IFERROR(ROUND(Kickstarter!E4038/[1]Kickstarter!L4038,2),0)</f>
        <v>705.75</v>
      </c>
      <c r="R4038" s="16" t="s">
        <v>8318</v>
      </c>
      <c r="S4038" s="16" t="s">
        <v>8317</v>
      </c>
      <c r="T4038" s="15">
        <f>(((Kickstarter!J4038/60)/60)/24)+DATE(1970,1,1)</f>
        <v>41804.937083333331</v>
      </c>
      <c r="U4038" s="15">
        <f>(((Kickstarter!I4038/60)/60)/24)+DATE(1970,1,1)</f>
        <v>41821.9375</v>
      </c>
      <c r="V4038">
        <f>YEAR(T4038)</f>
        <v>2014</v>
      </c>
      <c r="W4038">
        <f>YEAR(U4038)</f>
        <v>2014</v>
      </c>
    </row>
    <row r="4039" spans="1:23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5">
        <f t="shared" si="63"/>
        <v>42497.070775462962</v>
      </c>
      <c r="L4039" t="b">
        <v>0</v>
      </c>
      <c r="M4039">
        <v>2</v>
      </c>
      <c r="N4039" t="b">
        <v>0</v>
      </c>
      <c r="O4039" t="s">
        <v>8269</v>
      </c>
      <c r="P4039" s="13">
        <v>0</v>
      </c>
      <c r="Q4039">
        <f>IFERROR(ROUND(Kickstarter!E4039/[1]Kickstarter!L4039,2),0)</f>
        <v>10</v>
      </c>
      <c r="R4039" s="16" t="s">
        <v>8315</v>
      </c>
      <c r="S4039" s="16" t="s">
        <v>8320</v>
      </c>
      <c r="T4039" s="15">
        <f>(((Kickstarter!J4039/60)/60)/24)+DATE(1970,1,1)</f>
        <v>42497.070775462969</v>
      </c>
      <c r="U4039" s="15">
        <f>(((Kickstarter!I4039/60)/60)/24)+DATE(1970,1,1)</f>
        <v>42514.600694444445</v>
      </c>
      <c r="V4039">
        <f>YEAR(T4039)</f>
        <v>2016</v>
      </c>
      <c r="W4039">
        <f>YEAR(U4039)</f>
        <v>2016</v>
      </c>
    </row>
    <row r="4040" spans="1:23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5">
        <f t="shared" si="63"/>
        <v>41869.798726851848</v>
      </c>
      <c r="L4040" t="b">
        <v>0</v>
      </c>
      <c r="M4040">
        <v>4</v>
      </c>
      <c r="N4040" t="b">
        <v>0</v>
      </c>
      <c r="O4040" t="s">
        <v>8269</v>
      </c>
      <c r="P4040" s="13">
        <v>0</v>
      </c>
      <c r="Q4040">
        <f>IFERROR(ROUND(Kickstarter!E4040/[1]Kickstarter!L4040,2),0)</f>
        <v>100.33</v>
      </c>
      <c r="R4040" s="16" t="s">
        <v>8324</v>
      </c>
      <c r="S4040" s="16" t="s">
        <v>8323</v>
      </c>
      <c r="T4040" s="15">
        <f>(((Kickstarter!J4040/60)/60)/24)+DATE(1970,1,1)</f>
        <v>41869.798726851855</v>
      </c>
      <c r="U4040" s="15">
        <f>(((Kickstarter!I4040/60)/60)/24)+DATE(1970,1,1)</f>
        <v>41929.798726851855</v>
      </c>
      <c r="V4040">
        <f>YEAR(T4040)</f>
        <v>2014</v>
      </c>
      <c r="W4040">
        <f>YEAR(U4040)</f>
        <v>2014</v>
      </c>
    </row>
    <row r="4041" spans="1:23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5">
        <f t="shared" si="63"/>
        <v>42305.670914351853</v>
      </c>
      <c r="L4041" t="b">
        <v>0</v>
      </c>
      <c r="M4041">
        <v>5</v>
      </c>
      <c r="N4041" t="b">
        <v>0</v>
      </c>
      <c r="O4041" t="s">
        <v>8269</v>
      </c>
      <c r="P4041" s="13">
        <v>0</v>
      </c>
      <c r="Q4041">
        <f>IFERROR(ROUND(Kickstarter!E4041/[1]Kickstarter!L4041,2),0)</f>
        <v>100</v>
      </c>
      <c r="R4041" s="16" t="s">
        <v>8315</v>
      </c>
      <c r="S4041" s="16" t="s">
        <v>8314</v>
      </c>
      <c r="T4041" s="15">
        <f>(((Kickstarter!J4041/60)/60)/24)+DATE(1970,1,1)</f>
        <v>42305.670914351853</v>
      </c>
      <c r="U4041" s="15">
        <f>(((Kickstarter!I4041/60)/60)/24)+DATE(1970,1,1)</f>
        <v>42339.249305555553</v>
      </c>
      <c r="V4041">
        <f>YEAR(T4041)</f>
        <v>2015</v>
      </c>
      <c r="W4041">
        <f>YEAR(U4041)</f>
        <v>2015</v>
      </c>
    </row>
    <row r="4042" spans="1:23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5">
        <f t="shared" si="63"/>
        <v>42144.231527777782</v>
      </c>
      <c r="L4042" t="b">
        <v>0</v>
      </c>
      <c r="M4042">
        <v>2</v>
      </c>
      <c r="N4042" t="b">
        <v>0</v>
      </c>
      <c r="O4042" t="s">
        <v>8269</v>
      </c>
      <c r="P4042" s="13">
        <v>0</v>
      </c>
      <c r="Q4042">
        <f>IFERROR(ROUND(Kickstarter!E4042/[1]Kickstarter!L4042,2),0)</f>
        <v>1250</v>
      </c>
      <c r="R4042" s="16" t="s">
        <v>8313</v>
      </c>
      <c r="S4042" s="16" t="s">
        <v>8322</v>
      </c>
      <c r="T4042" s="15">
        <f>(((Kickstarter!J4042/60)/60)/24)+DATE(1970,1,1)</f>
        <v>42144.231527777782</v>
      </c>
      <c r="U4042" s="15">
        <f>(((Kickstarter!I4042/60)/60)/24)+DATE(1970,1,1)</f>
        <v>42203.125</v>
      </c>
      <c r="V4042">
        <f>YEAR(T4042)</f>
        <v>2015</v>
      </c>
      <c r="W4042">
        <f>YEAR(U4042)</f>
        <v>2015</v>
      </c>
    </row>
    <row r="4043" spans="1:23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5">
        <f t="shared" si="63"/>
        <v>42559.474004629628</v>
      </c>
      <c r="L4043" t="b">
        <v>0</v>
      </c>
      <c r="M4043">
        <v>2</v>
      </c>
      <c r="N4043" t="b">
        <v>0</v>
      </c>
      <c r="O4043" t="s">
        <v>8269</v>
      </c>
      <c r="P4043" s="13">
        <v>0</v>
      </c>
      <c r="Q4043">
        <f>IFERROR(ROUND(Kickstarter!E4043/[1]Kickstarter!L4043,2),0)</f>
        <v>5.25</v>
      </c>
      <c r="R4043" s="16" t="s">
        <v>8315</v>
      </c>
      <c r="S4043" s="16" t="s">
        <v>8320</v>
      </c>
      <c r="T4043" s="15">
        <f>(((Kickstarter!J4043/60)/60)/24)+DATE(1970,1,1)</f>
        <v>42559.474004629628</v>
      </c>
      <c r="U4043" s="15">
        <f>(((Kickstarter!I4043/60)/60)/24)+DATE(1970,1,1)</f>
        <v>42619.474004629628</v>
      </c>
      <c r="V4043">
        <f>YEAR(T4043)</f>
        <v>2016</v>
      </c>
      <c r="W4043">
        <f>YEAR(U4043)</f>
        <v>2016</v>
      </c>
    </row>
    <row r="4044" spans="1:23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5">
        <f t="shared" si="63"/>
        <v>41995.084074074075</v>
      </c>
      <c r="L4044" t="b">
        <v>0</v>
      </c>
      <c r="M4044">
        <v>3</v>
      </c>
      <c r="N4044" t="b">
        <v>0</v>
      </c>
      <c r="O4044" t="s">
        <v>8269</v>
      </c>
      <c r="P4044" s="13">
        <v>0</v>
      </c>
      <c r="Q4044">
        <f>IFERROR(ROUND(Kickstarter!E4044/[1]Kickstarter!L4044,2),0)</f>
        <v>21</v>
      </c>
      <c r="R4044" s="16" t="s">
        <v>8326</v>
      </c>
      <c r="S4044" s="16" t="s">
        <v>8325</v>
      </c>
      <c r="T4044" s="15">
        <f>(((Kickstarter!J4044/60)/60)/24)+DATE(1970,1,1)</f>
        <v>41995.084074074075</v>
      </c>
      <c r="U4044" s="15">
        <f>(((Kickstarter!I4044/60)/60)/24)+DATE(1970,1,1)</f>
        <v>42024.802777777775</v>
      </c>
      <c r="V4044">
        <f>YEAR(T4044)</f>
        <v>2014</v>
      </c>
      <c r="W4044">
        <f>YEAR(U4044)</f>
        <v>2015</v>
      </c>
    </row>
    <row r="4045" spans="1:23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5">
        <f t="shared" si="63"/>
        <v>41948.957465277781</v>
      </c>
      <c r="L4045" t="b">
        <v>0</v>
      </c>
      <c r="M4045">
        <v>0</v>
      </c>
      <c r="N4045" t="b">
        <v>0</v>
      </c>
      <c r="O4045" t="s">
        <v>8269</v>
      </c>
      <c r="P4045" s="13">
        <v>0</v>
      </c>
      <c r="Q4045">
        <f>IFERROR(ROUND(Kickstarter!E4045/[1]Kickstarter!L4045,2),0)</f>
        <v>0</v>
      </c>
      <c r="R4045" s="16" t="s">
        <v>8315</v>
      </c>
      <c r="S4045" s="16" t="s">
        <v>8321</v>
      </c>
      <c r="T4045" s="15">
        <f>(((Kickstarter!J4045/60)/60)/24)+DATE(1970,1,1)</f>
        <v>41948.957465277781</v>
      </c>
      <c r="U4045" s="15">
        <f>(((Kickstarter!I4045/60)/60)/24)+DATE(1970,1,1)</f>
        <v>41963.957465277781</v>
      </c>
      <c r="V4045">
        <f>YEAR(T4045)</f>
        <v>2014</v>
      </c>
      <c r="W4045">
        <f>YEAR(U4045)</f>
        <v>2014</v>
      </c>
    </row>
    <row r="4046" spans="1:23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5">
        <f t="shared" si="63"/>
        <v>42074.219699074078</v>
      </c>
      <c r="L4046" t="b">
        <v>0</v>
      </c>
      <c r="M4046">
        <v>4</v>
      </c>
      <c r="N4046" t="b">
        <v>0</v>
      </c>
      <c r="O4046" t="s">
        <v>8269</v>
      </c>
      <c r="P4046" s="13">
        <v>0</v>
      </c>
      <c r="Q4046">
        <f>IFERROR(ROUND(Kickstarter!E4046/[1]Kickstarter!L4046,2),0)</f>
        <v>2.78</v>
      </c>
      <c r="R4046" s="16" t="s">
        <v>8318</v>
      </c>
      <c r="S4046" s="16" t="s">
        <v>8317</v>
      </c>
      <c r="T4046" s="15">
        <f>(((Kickstarter!J4046/60)/60)/24)+DATE(1970,1,1)</f>
        <v>42074.219699074078</v>
      </c>
      <c r="U4046" s="15">
        <f>(((Kickstarter!I4046/60)/60)/24)+DATE(1970,1,1)</f>
        <v>42104.208333333328</v>
      </c>
      <c r="V4046">
        <f>YEAR(T4046)</f>
        <v>2015</v>
      </c>
      <c r="W4046">
        <f>YEAR(U4046)</f>
        <v>2015</v>
      </c>
    </row>
    <row r="4047" spans="1:23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5">
        <f t="shared" si="63"/>
        <v>41842.201261574075</v>
      </c>
      <c r="L4047" t="b">
        <v>0</v>
      </c>
      <c r="M4047">
        <v>1</v>
      </c>
      <c r="N4047" t="b">
        <v>0</v>
      </c>
      <c r="O4047" t="s">
        <v>8269</v>
      </c>
      <c r="P4047" s="13">
        <v>0</v>
      </c>
      <c r="Q4047">
        <f>IFERROR(ROUND(Kickstarter!E4047/[1]Kickstarter!L4047,2),0)</f>
        <v>0.01</v>
      </c>
      <c r="R4047" s="16" t="s">
        <v>8315</v>
      </c>
      <c r="S4047" s="16" t="s">
        <v>8321</v>
      </c>
      <c r="T4047" s="15">
        <f>(((Kickstarter!J4047/60)/60)/24)+DATE(1970,1,1)</f>
        <v>41842.201261574075</v>
      </c>
      <c r="U4047" s="15">
        <f>(((Kickstarter!I4047/60)/60)/24)+DATE(1970,1,1)</f>
        <v>41872.201261574075</v>
      </c>
      <c r="V4047">
        <f>YEAR(T4047)</f>
        <v>2014</v>
      </c>
      <c r="W4047">
        <f>YEAR(U4047)</f>
        <v>2014</v>
      </c>
    </row>
    <row r="4048" spans="1:23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5">
        <f t="shared" si="63"/>
        <v>41904.650578703702</v>
      </c>
      <c r="L4048" t="b">
        <v>0</v>
      </c>
      <c r="M4048">
        <v>12</v>
      </c>
      <c r="N4048" t="b">
        <v>0</v>
      </c>
      <c r="O4048" t="s">
        <v>8269</v>
      </c>
      <c r="P4048" s="13">
        <v>0</v>
      </c>
      <c r="Q4048">
        <f>IFERROR(ROUND(Kickstarter!E4048/[1]Kickstarter!L4048,2),0)</f>
        <v>7.8</v>
      </c>
      <c r="R4048" s="16" t="s">
        <v>8324</v>
      </c>
      <c r="S4048" s="16" t="s">
        <v>8323</v>
      </c>
      <c r="T4048" s="15">
        <f>(((Kickstarter!J4048/60)/60)/24)+DATE(1970,1,1)</f>
        <v>41904.650578703702</v>
      </c>
      <c r="U4048" s="15">
        <f>(((Kickstarter!I4048/60)/60)/24)+DATE(1970,1,1)</f>
        <v>41934.650578703702</v>
      </c>
      <c r="V4048">
        <f>YEAR(T4048)</f>
        <v>2014</v>
      </c>
      <c r="W4048">
        <f>YEAR(U4048)</f>
        <v>2014</v>
      </c>
    </row>
    <row r="4049" spans="1:23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5">
        <f t="shared" si="63"/>
        <v>41991.022488425922</v>
      </c>
      <c r="L4049" t="b">
        <v>0</v>
      </c>
      <c r="M4049">
        <v>4</v>
      </c>
      <c r="N4049" t="b">
        <v>0</v>
      </c>
      <c r="O4049" t="s">
        <v>8269</v>
      </c>
      <c r="P4049" s="13">
        <v>0</v>
      </c>
      <c r="Q4049">
        <f>IFERROR(ROUND(Kickstarter!E4049/[1]Kickstarter!L4049,2),0)</f>
        <v>5</v>
      </c>
      <c r="R4049" s="16" t="s">
        <v>8324</v>
      </c>
      <c r="S4049" s="16" t="s">
        <v>8323</v>
      </c>
      <c r="T4049" s="15">
        <f>(((Kickstarter!J4049/60)/60)/24)+DATE(1970,1,1)</f>
        <v>41991.022488425922</v>
      </c>
      <c r="U4049" s="15">
        <f>(((Kickstarter!I4049/60)/60)/24)+DATE(1970,1,1)</f>
        <v>42015.041666666672</v>
      </c>
      <c r="V4049">
        <f>YEAR(T4049)</f>
        <v>2014</v>
      </c>
      <c r="W4049">
        <f>YEAR(U4049)</f>
        <v>2015</v>
      </c>
    </row>
    <row r="4050" spans="1:23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5">
        <f t="shared" si="63"/>
        <v>42436.509108796294</v>
      </c>
      <c r="L4050" t="b">
        <v>0</v>
      </c>
      <c r="M4050">
        <v>91</v>
      </c>
      <c r="N4050" t="b">
        <v>0</v>
      </c>
      <c r="O4050" t="s">
        <v>8269</v>
      </c>
      <c r="P4050" s="13">
        <v>0</v>
      </c>
      <c r="Q4050">
        <f>IFERROR(ROUND(Kickstarter!E4050/[1]Kickstarter!L4050,2),0)</f>
        <v>111.15</v>
      </c>
      <c r="R4050" s="16" t="s">
        <v>8315</v>
      </c>
      <c r="S4050" s="16" t="s">
        <v>8320</v>
      </c>
      <c r="T4050" s="15">
        <f>(((Kickstarter!J4050/60)/60)/24)+DATE(1970,1,1)</f>
        <v>42436.509108796294</v>
      </c>
      <c r="U4050" s="15">
        <f>(((Kickstarter!I4050/60)/60)/24)+DATE(1970,1,1)</f>
        <v>42471.467442129629</v>
      </c>
      <c r="V4050">
        <f>YEAR(T4050)</f>
        <v>2016</v>
      </c>
      <c r="W4050">
        <f>YEAR(U4050)</f>
        <v>2016</v>
      </c>
    </row>
    <row r="4051" spans="1:23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5">
        <f t="shared" si="63"/>
        <v>42169.958506944444</v>
      </c>
      <c r="L4051" t="b">
        <v>0</v>
      </c>
      <c r="M4051">
        <v>1</v>
      </c>
      <c r="N4051" t="b">
        <v>0</v>
      </c>
      <c r="O4051" t="s">
        <v>8269</v>
      </c>
      <c r="P4051" s="13">
        <v>0</v>
      </c>
      <c r="Q4051">
        <f>IFERROR(ROUND(Kickstarter!E4051/[1]Kickstarter!L4051,2),0)</f>
        <v>2.67</v>
      </c>
      <c r="R4051" s="16" t="s">
        <v>8318</v>
      </c>
      <c r="S4051" s="16" t="s">
        <v>8317</v>
      </c>
      <c r="T4051" s="15">
        <f>(((Kickstarter!J4051/60)/60)/24)+DATE(1970,1,1)</f>
        <v>42169.958506944444</v>
      </c>
      <c r="U4051" s="15">
        <f>(((Kickstarter!I4051/60)/60)/24)+DATE(1970,1,1)</f>
        <v>42199.958506944444</v>
      </c>
      <c r="V4051">
        <f>YEAR(T4051)</f>
        <v>2015</v>
      </c>
      <c r="W4051">
        <f>YEAR(U4051)</f>
        <v>2015</v>
      </c>
    </row>
    <row r="4052" spans="1:23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5">
        <f t="shared" si="63"/>
        <v>41905.636469907404</v>
      </c>
      <c r="L4052" t="b">
        <v>0</v>
      </c>
      <c r="M4052">
        <v>1</v>
      </c>
      <c r="N4052" t="b">
        <v>0</v>
      </c>
      <c r="O4052" t="s">
        <v>8269</v>
      </c>
      <c r="P4052" s="13">
        <v>0</v>
      </c>
      <c r="Q4052">
        <f>IFERROR(ROUND(Kickstarter!E4052/[1]Kickstarter!L4052,2),0)</f>
        <v>0.1</v>
      </c>
      <c r="R4052" s="16" t="s">
        <v>8310</v>
      </c>
      <c r="S4052" s="16" t="s">
        <v>8319</v>
      </c>
      <c r="T4052" s="15">
        <f>(((Kickstarter!J4052/60)/60)/24)+DATE(1970,1,1)</f>
        <v>41905.636469907404</v>
      </c>
      <c r="U4052" s="15">
        <f>(((Kickstarter!I4052/60)/60)/24)+DATE(1970,1,1)</f>
        <v>41935.636469907404</v>
      </c>
      <c r="V4052">
        <f>YEAR(T4052)</f>
        <v>2014</v>
      </c>
      <c r="W4052">
        <f>YEAR(U4052)</f>
        <v>2014</v>
      </c>
    </row>
    <row r="4053" spans="1:23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5">
        <f t="shared" si="63"/>
        <v>41761.810150462959</v>
      </c>
      <c r="L4053" t="b">
        <v>0</v>
      </c>
      <c r="M4053">
        <v>0</v>
      </c>
      <c r="N4053" t="b">
        <v>0</v>
      </c>
      <c r="O4053" t="s">
        <v>8269</v>
      </c>
      <c r="P4053" s="13">
        <v>0</v>
      </c>
      <c r="Q4053">
        <f>IFERROR(ROUND(Kickstarter!E4053/[1]Kickstarter!L4053,2),0)</f>
        <v>0</v>
      </c>
      <c r="R4053" s="16" t="s">
        <v>8324</v>
      </c>
      <c r="S4053" s="16" t="s">
        <v>8323</v>
      </c>
      <c r="T4053" s="15">
        <f>(((Kickstarter!J4053/60)/60)/24)+DATE(1970,1,1)</f>
        <v>41761.810150462967</v>
      </c>
      <c r="U4053" s="15">
        <f>(((Kickstarter!I4053/60)/60)/24)+DATE(1970,1,1)</f>
        <v>41768.286805555559</v>
      </c>
      <c r="V4053">
        <f>YEAR(T4053)</f>
        <v>2014</v>
      </c>
      <c r="W4053">
        <f>YEAR(U4053)</f>
        <v>2014</v>
      </c>
    </row>
    <row r="4054" spans="1:23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5">
        <f t="shared" si="63"/>
        <v>41865.878657407404</v>
      </c>
      <c r="L4054" t="b">
        <v>0</v>
      </c>
      <c r="M4054">
        <v>13</v>
      </c>
      <c r="N4054" t="b">
        <v>0</v>
      </c>
      <c r="O4054" t="s">
        <v>8269</v>
      </c>
      <c r="P4054" s="13">
        <v>0</v>
      </c>
      <c r="Q4054">
        <f>IFERROR(ROUND(Kickstarter!E4054/[1]Kickstarter!L4054,2),0)</f>
        <v>125.11</v>
      </c>
      <c r="R4054" s="16" t="s">
        <v>8315</v>
      </c>
      <c r="S4054" s="16" t="s">
        <v>8321</v>
      </c>
      <c r="T4054" s="15">
        <f>(((Kickstarter!J4054/60)/60)/24)+DATE(1970,1,1)</f>
        <v>41865.878657407404</v>
      </c>
      <c r="U4054" s="15">
        <f>(((Kickstarter!I4054/60)/60)/24)+DATE(1970,1,1)</f>
        <v>41925.878657407404</v>
      </c>
      <c r="V4054">
        <f>YEAR(T4054)</f>
        <v>2014</v>
      </c>
      <c r="W4054">
        <f>YEAR(U4054)</f>
        <v>2014</v>
      </c>
    </row>
    <row r="4055" spans="1:23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5">
        <f t="shared" si="63"/>
        <v>41928.690138888887</v>
      </c>
      <c r="L4055" t="b">
        <v>0</v>
      </c>
      <c r="M4055">
        <v>2</v>
      </c>
      <c r="N4055" t="b">
        <v>0</v>
      </c>
      <c r="O4055" t="s">
        <v>8269</v>
      </c>
      <c r="P4055" s="13">
        <v>0</v>
      </c>
      <c r="Q4055">
        <f>IFERROR(ROUND(Kickstarter!E4055/[1]Kickstarter!L4055,2),0)</f>
        <v>8.4600000000000009</v>
      </c>
      <c r="R4055" s="16" t="s">
        <v>8324</v>
      </c>
      <c r="S4055" s="16" t="s">
        <v>8323</v>
      </c>
      <c r="T4055" s="15">
        <f>(((Kickstarter!J4055/60)/60)/24)+DATE(1970,1,1)</f>
        <v>41928.690138888887</v>
      </c>
      <c r="U4055" s="15">
        <f>(((Kickstarter!I4055/60)/60)/24)+DATE(1970,1,1)</f>
        <v>41958.833333333328</v>
      </c>
      <c r="V4055">
        <f>YEAR(T4055)</f>
        <v>2014</v>
      </c>
      <c r="W4055">
        <f>YEAR(U4055)</f>
        <v>2014</v>
      </c>
    </row>
    <row r="4056" spans="1:23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5">
        <f t="shared" si="63"/>
        <v>42613.841261574074</v>
      </c>
      <c r="L4056" t="b">
        <v>0</v>
      </c>
      <c r="M4056">
        <v>0</v>
      </c>
      <c r="N4056" t="b">
        <v>0</v>
      </c>
      <c r="O4056" t="s">
        <v>8269</v>
      </c>
      <c r="P4056" s="13">
        <v>0</v>
      </c>
      <c r="Q4056">
        <f>IFERROR(ROUND(Kickstarter!E4056/[1]Kickstarter!L4056,2),0)</f>
        <v>0</v>
      </c>
      <c r="R4056" s="16" t="s">
        <v>8313</v>
      </c>
      <c r="S4056" s="16" t="s">
        <v>8322</v>
      </c>
      <c r="T4056" s="15">
        <f>(((Kickstarter!J4056/60)/60)/24)+DATE(1970,1,1)</f>
        <v>42613.841261574074</v>
      </c>
      <c r="U4056" s="15">
        <f>(((Kickstarter!I4056/60)/60)/24)+DATE(1970,1,1)</f>
        <v>42644.166666666672</v>
      </c>
      <c r="V4056">
        <f>YEAR(T4056)</f>
        <v>2016</v>
      </c>
      <c r="W4056">
        <f>YEAR(U4056)</f>
        <v>2016</v>
      </c>
    </row>
    <row r="4057" spans="1:23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5">
        <f t="shared" si="63"/>
        <v>41779.648506944446</v>
      </c>
      <c r="L4057" t="b">
        <v>0</v>
      </c>
      <c r="M4057">
        <v>21</v>
      </c>
      <c r="N4057" t="b">
        <v>0</v>
      </c>
      <c r="O4057" t="s">
        <v>8269</v>
      </c>
      <c r="P4057" s="13">
        <v>0</v>
      </c>
      <c r="Q4057">
        <f>IFERROR(ROUND(Kickstarter!E4057/[1]Kickstarter!L4057,2),0)</f>
        <v>220.25</v>
      </c>
      <c r="R4057" s="16" t="s">
        <v>8313</v>
      </c>
      <c r="S4057" s="16" t="s">
        <v>8322</v>
      </c>
      <c r="T4057" s="15">
        <f>(((Kickstarter!J4057/60)/60)/24)+DATE(1970,1,1)</f>
        <v>41779.648506944446</v>
      </c>
      <c r="U4057" s="15">
        <f>(((Kickstarter!I4057/60)/60)/24)+DATE(1970,1,1)</f>
        <v>41809.648506944446</v>
      </c>
      <c r="V4057">
        <f>YEAR(T4057)</f>
        <v>2014</v>
      </c>
      <c r="W4057">
        <f>YEAR(U4057)</f>
        <v>2014</v>
      </c>
    </row>
    <row r="4058" spans="1:23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5">
        <f t="shared" si="63"/>
        <v>42534.933321759258</v>
      </c>
      <c r="L4058" t="b">
        <v>0</v>
      </c>
      <c r="M4058">
        <v>9</v>
      </c>
      <c r="N4058" t="b">
        <v>0</v>
      </c>
      <c r="O4058" t="s">
        <v>8269</v>
      </c>
      <c r="P4058" s="13">
        <v>0</v>
      </c>
      <c r="Q4058">
        <f>IFERROR(ROUND(Kickstarter!E4058/[1]Kickstarter!L4058,2),0)</f>
        <v>265</v>
      </c>
      <c r="R4058" s="16" t="s">
        <v>8308</v>
      </c>
      <c r="S4058" s="16" t="s">
        <v>8316</v>
      </c>
      <c r="T4058" s="15">
        <f>(((Kickstarter!J4058/60)/60)/24)+DATE(1970,1,1)</f>
        <v>42534.933321759265</v>
      </c>
      <c r="U4058" s="15">
        <f>(((Kickstarter!I4058/60)/60)/24)+DATE(1970,1,1)</f>
        <v>42554.832638888889</v>
      </c>
      <c r="V4058">
        <f>YEAR(T4058)</f>
        <v>2016</v>
      </c>
      <c r="W4058">
        <f>YEAR(U4058)</f>
        <v>2016</v>
      </c>
    </row>
    <row r="4059" spans="1:23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5">
        <f t="shared" si="63"/>
        <v>42310.968518518523</v>
      </c>
      <c r="L4059" t="b">
        <v>0</v>
      </c>
      <c r="M4059">
        <v>6</v>
      </c>
      <c r="N4059" t="b">
        <v>0</v>
      </c>
      <c r="O4059" t="s">
        <v>8269</v>
      </c>
      <c r="P4059" s="13">
        <v>0</v>
      </c>
      <c r="Q4059">
        <f>IFERROR(ROUND(Kickstarter!E4059/[1]Kickstarter!L4059,2),0)</f>
        <v>387.5</v>
      </c>
      <c r="R4059" s="16" t="s">
        <v>8310</v>
      </c>
      <c r="S4059" s="16" t="s">
        <v>8319</v>
      </c>
      <c r="T4059" s="15">
        <f>(((Kickstarter!J4059/60)/60)/24)+DATE(1970,1,1)</f>
        <v>42310.968518518523</v>
      </c>
      <c r="U4059" s="15">
        <f>(((Kickstarter!I4059/60)/60)/24)+DATE(1970,1,1)</f>
        <v>42333.958333333328</v>
      </c>
      <c r="V4059">
        <f>YEAR(T4059)</f>
        <v>2015</v>
      </c>
      <c r="W4059">
        <f>YEAR(U4059)</f>
        <v>2015</v>
      </c>
    </row>
    <row r="4060" spans="1:23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5">
        <f t="shared" si="63"/>
        <v>42446.060694444444</v>
      </c>
      <c r="L4060" t="b">
        <v>0</v>
      </c>
      <c r="M4060">
        <v>4</v>
      </c>
      <c r="N4060" t="b">
        <v>0</v>
      </c>
      <c r="O4060" t="s">
        <v>8269</v>
      </c>
      <c r="P4060" s="13">
        <v>0</v>
      </c>
      <c r="Q4060">
        <f>IFERROR(ROUND(Kickstarter!E4060/[1]Kickstarter!L4060,2),0)</f>
        <v>95</v>
      </c>
      <c r="R4060" s="16" t="s">
        <v>8315</v>
      </c>
      <c r="S4060" s="16" t="s">
        <v>8321</v>
      </c>
      <c r="T4060" s="15">
        <f>(((Kickstarter!J4060/60)/60)/24)+DATE(1970,1,1)</f>
        <v>42446.060694444444</v>
      </c>
      <c r="U4060" s="15">
        <f>(((Kickstarter!I4060/60)/60)/24)+DATE(1970,1,1)</f>
        <v>42461.165972222225</v>
      </c>
      <c r="V4060">
        <f>YEAR(T4060)</f>
        <v>2016</v>
      </c>
      <c r="W4060">
        <f>YEAR(U4060)</f>
        <v>2016</v>
      </c>
    </row>
    <row r="4061" spans="1:23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5">
        <f t="shared" si="63"/>
        <v>41866.640648148146</v>
      </c>
      <c r="L4061" t="b">
        <v>0</v>
      </c>
      <c r="M4061">
        <v>7</v>
      </c>
      <c r="N4061" t="b">
        <v>0</v>
      </c>
      <c r="O4061" t="s">
        <v>8269</v>
      </c>
      <c r="P4061" s="13">
        <v>0</v>
      </c>
      <c r="Q4061">
        <f>IFERROR(ROUND(Kickstarter!E4061/[1]Kickstarter!L4061,2),0)</f>
        <v>50</v>
      </c>
      <c r="R4061" s="16" t="s">
        <v>8315</v>
      </c>
      <c r="S4061" s="16" t="s">
        <v>8320</v>
      </c>
      <c r="T4061" s="15">
        <f>(((Kickstarter!J4061/60)/60)/24)+DATE(1970,1,1)</f>
        <v>41866.640648148146</v>
      </c>
      <c r="U4061" s="15">
        <f>(((Kickstarter!I4061/60)/60)/24)+DATE(1970,1,1)</f>
        <v>41898.125</v>
      </c>
      <c r="V4061">
        <f>YEAR(T4061)</f>
        <v>2014</v>
      </c>
      <c r="W4061">
        <f>YEAR(U4061)</f>
        <v>2014</v>
      </c>
    </row>
    <row r="4062" spans="1:23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5">
        <f t="shared" si="63"/>
        <v>41779.695092592592</v>
      </c>
      <c r="L4062" t="b">
        <v>0</v>
      </c>
      <c r="M4062">
        <v>5</v>
      </c>
      <c r="N4062" t="b">
        <v>0</v>
      </c>
      <c r="O4062" t="s">
        <v>8269</v>
      </c>
      <c r="P4062" s="13">
        <v>0</v>
      </c>
      <c r="Q4062">
        <f>IFERROR(ROUND(Kickstarter!E4062/[1]Kickstarter!L4062,2),0)</f>
        <v>20.36</v>
      </c>
      <c r="R4062" s="16" t="s">
        <v>8310</v>
      </c>
      <c r="S4062" s="16" t="s">
        <v>8319</v>
      </c>
      <c r="T4062" s="15">
        <f>(((Kickstarter!J4062/60)/60)/24)+DATE(1970,1,1)</f>
        <v>41779.695092592592</v>
      </c>
      <c r="U4062" s="15">
        <f>(((Kickstarter!I4062/60)/60)/24)+DATE(1970,1,1)</f>
        <v>41813.666666666664</v>
      </c>
      <c r="V4062">
        <f>YEAR(T4062)</f>
        <v>2014</v>
      </c>
      <c r="W4062">
        <f>YEAR(U4062)</f>
        <v>2014</v>
      </c>
    </row>
    <row r="4063" spans="1:23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5">
        <f t="shared" si="63"/>
        <v>42421.141469907408</v>
      </c>
      <c r="L4063" t="b">
        <v>0</v>
      </c>
      <c r="M4063">
        <v>0</v>
      </c>
      <c r="N4063" t="b">
        <v>0</v>
      </c>
      <c r="O4063" t="s">
        <v>8269</v>
      </c>
      <c r="P4063" s="13">
        <v>0</v>
      </c>
      <c r="Q4063">
        <f>IFERROR(ROUND(Kickstarter!E4063/[1]Kickstarter!L4063,2),0)</f>
        <v>0</v>
      </c>
      <c r="R4063" s="16" t="s">
        <v>8318</v>
      </c>
      <c r="S4063" s="16" t="s">
        <v>8317</v>
      </c>
      <c r="T4063" s="15">
        <f>(((Kickstarter!J4063/60)/60)/24)+DATE(1970,1,1)</f>
        <v>42421.141469907408</v>
      </c>
      <c r="U4063" s="15">
        <f>(((Kickstarter!I4063/60)/60)/24)+DATE(1970,1,1)</f>
        <v>42481.099803240737</v>
      </c>
      <c r="V4063">
        <f>YEAR(T4063)</f>
        <v>2016</v>
      </c>
      <c r="W4063">
        <f>YEAR(U4063)</f>
        <v>2016</v>
      </c>
    </row>
    <row r="4064" spans="1:23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5">
        <f t="shared" si="63"/>
        <v>42523.739212962959</v>
      </c>
      <c r="L4064" t="b">
        <v>0</v>
      </c>
      <c r="M4064">
        <v>3</v>
      </c>
      <c r="N4064" t="b">
        <v>0</v>
      </c>
      <c r="O4064" t="s">
        <v>8269</v>
      </c>
      <c r="P4064" s="13">
        <v>0</v>
      </c>
      <c r="Q4064">
        <f>IFERROR(ROUND(Kickstarter!E4064/[1]Kickstarter!L4064,2),0)</f>
        <v>27.22</v>
      </c>
      <c r="R4064" s="16" t="s">
        <v>8308</v>
      </c>
      <c r="S4064" s="16" t="s">
        <v>8316</v>
      </c>
      <c r="T4064" s="15">
        <f>(((Kickstarter!J4064/60)/60)/24)+DATE(1970,1,1)</f>
        <v>42523.739212962959</v>
      </c>
      <c r="U4064" s="15">
        <f>(((Kickstarter!I4064/60)/60)/24)+DATE(1970,1,1)</f>
        <v>42553.739212962959</v>
      </c>
      <c r="V4064">
        <f>YEAR(T4064)</f>
        <v>2016</v>
      </c>
      <c r="W4064">
        <f>YEAR(U4064)</f>
        <v>2016</v>
      </c>
    </row>
    <row r="4065" spans="1:23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5">
        <f t="shared" si="63"/>
        <v>41787.681527777779</v>
      </c>
      <c r="L4065" t="b">
        <v>0</v>
      </c>
      <c r="M4065">
        <v>9</v>
      </c>
      <c r="N4065" t="b">
        <v>0</v>
      </c>
      <c r="O4065" t="s">
        <v>8269</v>
      </c>
      <c r="P4065" s="13">
        <v>0</v>
      </c>
      <c r="Q4065">
        <f>IFERROR(ROUND(Kickstarter!E4065/[1]Kickstarter!L4065,2),0)</f>
        <v>0.25</v>
      </c>
      <c r="R4065" s="16" t="s">
        <v>8315</v>
      </c>
      <c r="S4065" s="16" t="s">
        <v>8314</v>
      </c>
      <c r="T4065" s="15">
        <f>(((Kickstarter!J4065/60)/60)/24)+DATE(1970,1,1)</f>
        <v>41787.681527777779</v>
      </c>
      <c r="U4065" s="15">
        <f>(((Kickstarter!I4065/60)/60)/24)+DATE(1970,1,1)</f>
        <v>41817.681527777779</v>
      </c>
      <c r="V4065">
        <f>YEAR(T4065)</f>
        <v>2014</v>
      </c>
      <c r="W4065">
        <f>YEAR(U4065)</f>
        <v>2014</v>
      </c>
    </row>
    <row r="4066" spans="1:23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5">
        <f t="shared" si="63"/>
        <v>42093.588263888887</v>
      </c>
      <c r="L4066" t="b">
        <v>0</v>
      </c>
      <c r="M4066">
        <v>6</v>
      </c>
      <c r="N4066" t="b">
        <v>0</v>
      </c>
      <c r="O4066" t="s">
        <v>8269</v>
      </c>
      <c r="P4066" s="13">
        <v>1</v>
      </c>
      <c r="Q4066">
        <f>IFERROR(ROUND(Kickstarter!E4066/[1]Kickstarter!L4066,2),0)</f>
        <v>17.5</v>
      </c>
      <c r="R4066" s="16" t="s">
        <v>8310</v>
      </c>
      <c r="S4066" s="16" t="s">
        <v>8309</v>
      </c>
      <c r="T4066" s="15">
        <f>(((Kickstarter!J4066/60)/60)/24)+DATE(1970,1,1)</f>
        <v>42093.588263888887</v>
      </c>
      <c r="U4066" s="15">
        <f>(((Kickstarter!I4066/60)/60)/24)+DATE(1970,1,1)</f>
        <v>42123.588263888887</v>
      </c>
      <c r="V4066">
        <f>YEAR(T4066)</f>
        <v>2015</v>
      </c>
      <c r="W4066">
        <f>YEAR(U4066)</f>
        <v>2015</v>
      </c>
    </row>
    <row r="4067" spans="1:23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5">
        <f t="shared" si="63"/>
        <v>41833.951516203706</v>
      </c>
      <c r="L4067" t="b">
        <v>0</v>
      </c>
      <c r="M4067">
        <v>4</v>
      </c>
      <c r="N4067" t="b">
        <v>0</v>
      </c>
      <c r="O4067" t="s">
        <v>8269</v>
      </c>
      <c r="P4067" s="13">
        <v>1</v>
      </c>
      <c r="Q4067">
        <f>IFERROR(ROUND(Kickstarter!E4067/[1]Kickstarter!L4067,2),0)</f>
        <v>1.69</v>
      </c>
      <c r="R4067" s="16" t="s">
        <v>8310</v>
      </c>
      <c r="S4067" s="16" t="s">
        <v>8309</v>
      </c>
      <c r="T4067" s="15">
        <f>(((Kickstarter!J4067/60)/60)/24)+DATE(1970,1,1)</f>
        <v>41833.951516203706</v>
      </c>
      <c r="U4067" s="15">
        <f>(((Kickstarter!I4067/60)/60)/24)+DATE(1970,1,1)</f>
        <v>41863.951516203706</v>
      </c>
      <c r="V4067">
        <f>YEAR(T4067)</f>
        <v>2014</v>
      </c>
      <c r="W4067">
        <f>YEAR(U4067)</f>
        <v>2014</v>
      </c>
    </row>
    <row r="4068" spans="1:23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5">
        <f t="shared" si="63"/>
        <v>42479.039212962962</v>
      </c>
      <c r="L4068" t="b">
        <v>0</v>
      </c>
      <c r="M4068">
        <v>1</v>
      </c>
      <c r="N4068" t="b">
        <v>0</v>
      </c>
      <c r="O4068" t="s">
        <v>8269</v>
      </c>
      <c r="P4068" s="13">
        <v>1</v>
      </c>
      <c r="Q4068">
        <f>IFERROR(ROUND(Kickstarter!E4068/[1]Kickstarter!L4068,2),0)</f>
        <v>1.67</v>
      </c>
      <c r="R4068" s="16" t="s">
        <v>8308</v>
      </c>
      <c r="S4068" s="16" t="s">
        <v>8307</v>
      </c>
      <c r="T4068" s="15">
        <f>(((Kickstarter!J4068/60)/60)/24)+DATE(1970,1,1)</f>
        <v>42479.039212962962</v>
      </c>
      <c r="U4068" s="15">
        <f>(((Kickstarter!I4068/60)/60)/24)+DATE(1970,1,1)</f>
        <v>42509.039212962962</v>
      </c>
      <c r="V4068">
        <f>YEAR(T4068)</f>
        <v>2016</v>
      </c>
      <c r="W4068">
        <f>YEAR(U4068)</f>
        <v>2016</v>
      </c>
    </row>
    <row r="4069" spans="1:23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5">
        <f t="shared" si="63"/>
        <v>42235.117476851854</v>
      </c>
      <c r="L4069" t="b">
        <v>0</v>
      </c>
      <c r="M4069">
        <v>17</v>
      </c>
      <c r="N4069" t="b">
        <v>0</v>
      </c>
      <c r="O4069" t="s">
        <v>8269</v>
      </c>
      <c r="P4069" s="13">
        <v>1</v>
      </c>
      <c r="Q4069">
        <f>IFERROR(ROUND(Kickstarter!E4069/[1]Kickstarter!L4069,2),0)</f>
        <v>380.63</v>
      </c>
      <c r="R4069" s="16" t="s">
        <v>8310</v>
      </c>
      <c r="S4069" s="16" t="s">
        <v>8309</v>
      </c>
      <c r="T4069" s="15">
        <f>(((Kickstarter!J4069/60)/60)/24)+DATE(1970,1,1)</f>
        <v>42235.117476851854</v>
      </c>
      <c r="U4069" s="15">
        <f>(((Kickstarter!I4069/60)/60)/24)+DATE(1970,1,1)</f>
        <v>42275.117476851854</v>
      </c>
      <c r="V4069">
        <f>YEAR(T4069)</f>
        <v>2015</v>
      </c>
      <c r="W4069">
        <f>YEAR(U4069)</f>
        <v>2015</v>
      </c>
    </row>
    <row r="4070" spans="1:23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5">
        <f t="shared" si="63"/>
        <v>42718.963599537034</v>
      </c>
      <c r="L4070" t="b">
        <v>0</v>
      </c>
      <c r="M4070">
        <v>1</v>
      </c>
      <c r="N4070" t="b">
        <v>0</v>
      </c>
      <c r="O4070" t="s">
        <v>8269</v>
      </c>
      <c r="P4070" s="13">
        <v>1</v>
      </c>
      <c r="Q4070">
        <f>IFERROR(ROUND(Kickstarter!E4070/[1]Kickstarter!L4070,2),0)</f>
        <v>0.04</v>
      </c>
      <c r="R4070" s="16" t="s">
        <v>8308</v>
      </c>
      <c r="S4070" s="16" t="s">
        <v>8307</v>
      </c>
      <c r="T4070" s="15">
        <f>(((Kickstarter!J4070/60)/60)/24)+DATE(1970,1,1)</f>
        <v>42718.963599537034</v>
      </c>
      <c r="U4070" s="15">
        <f>(((Kickstarter!I4070/60)/60)/24)+DATE(1970,1,1)</f>
        <v>42748.961805555555</v>
      </c>
      <c r="V4070">
        <f>YEAR(T4070)</f>
        <v>2016</v>
      </c>
      <c r="W4070">
        <f>YEAR(U4070)</f>
        <v>2017</v>
      </c>
    </row>
    <row r="4071" spans="1:23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5">
        <f t="shared" si="63"/>
        <v>42022.661527777775</v>
      </c>
      <c r="L4071" t="b">
        <v>0</v>
      </c>
      <c r="M4071">
        <v>13</v>
      </c>
      <c r="N4071" t="b">
        <v>0</v>
      </c>
      <c r="O4071" t="s">
        <v>8269</v>
      </c>
      <c r="P4071" s="13">
        <v>1</v>
      </c>
      <c r="Q4071">
        <f>IFERROR(ROUND(Kickstarter!E4071/[1]Kickstarter!L4071,2),0)</f>
        <v>3.68</v>
      </c>
      <c r="R4071" s="16" t="s">
        <v>8310</v>
      </c>
      <c r="S4071" s="16" t="s">
        <v>8309</v>
      </c>
      <c r="T4071" s="15">
        <f>(((Kickstarter!J4071/60)/60)/24)+DATE(1970,1,1)</f>
        <v>42022.661527777775</v>
      </c>
      <c r="U4071" s="15">
        <f>(((Kickstarter!I4071/60)/60)/24)+DATE(1970,1,1)</f>
        <v>42063.5</v>
      </c>
      <c r="V4071">
        <f>YEAR(T4071)</f>
        <v>2015</v>
      </c>
      <c r="W4071">
        <f>YEAR(U4071)</f>
        <v>2015</v>
      </c>
    </row>
    <row r="4072" spans="1:23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5">
        <f t="shared" si="63"/>
        <v>42031.666898148149</v>
      </c>
      <c r="L4072" t="b">
        <v>0</v>
      </c>
      <c r="M4072">
        <v>6</v>
      </c>
      <c r="N4072" t="b">
        <v>0</v>
      </c>
      <c r="O4072" t="s">
        <v>8269</v>
      </c>
      <c r="P4072" s="13">
        <v>1</v>
      </c>
      <c r="Q4072">
        <f>IFERROR(ROUND(Kickstarter!E4072/[1]Kickstarter!L4072,2),0)</f>
        <v>5.5</v>
      </c>
      <c r="R4072" s="16" t="s">
        <v>8310</v>
      </c>
      <c r="S4072" s="16" t="s">
        <v>8309</v>
      </c>
      <c r="T4072" s="15">
        <f>(((Kickstarter!J4072/60)/60)/24)+DATE(1970,1,1)</f>
        <v>42031.666898148149</v>
      </c>
      <c r="U4072" s="15">
        <f>(((Kickstarter!I4072/60)/60)/24)+DATE(1970,1,1)</f>
        <v>42064.125</v>
      </c>
      <c r="V4072">
        <f>YEAR(T4072)</f>
        <v>2015</v>
      </c>
      <c r="W4072">
        <f>YEAR(U4072)</f>
        <v>2015</v>
      </c>
    </row>
    <row r="4073" spans="1:23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5">
        <f t="shared" si="63"/>
        <v>42700.804756944446</v>
      </c>
      <c r="L4073" t="b">
        <v>0</v>
      </c>
      <c r="M4073">
        <v>0</v>
      </c>
      <c r="N4073" t="b">
        <v>0</v>
      </c>
      <c r="O4073" t="s">
        <v>8269</v>
      </c>
      <c r="P4073" s="13">
        <v>1</v>
      </c>
      <c r="Q4073">
        <f>IFERROR(ROUND(Kickstarter!E4073/[1]Kickstarter!L4073,2),0)</f>
        <v>0</v>
      </c>
      <c r="R4073" s="16" t="s">
        <v>8308</v>
      </c>
      <c r="S4073" s="16" t="s">
        <v>8307</v>
      </c>
      <c r="T4073" s="15">
        <f>(((Kickstarter!J4073/60)/60)/24)+DATE(1970,1,1)</f>
        <v>42700.804756944446</v>
      </c>
      <c r="U4073" s="15">
        <f>(((Kickstarter!I4073/60)/60)/24)+DATE(1970,1,1)</f>
        <v>42730.804756944446</v>
      </c>
      <c r="V4073">
        <f>YEAR(T4073)</f>
        <v>2016</v>
      </c>
      <c r="W4073">
        <f>YEAR(U4073)</f>
        <v>2016</v>
      </c>
    </row>
    <row r="4074" spans="1:23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5">
        <f t="shared" si="63"/>
        <v>41812.77443287037</v>
      </c>
      <c r="L4074" t="b">
        <v>0</v>
      </c>
      <c r="M4074">
        <v>2</v>
      </c>
      <c r="N4074" t="b">
        <v>0</v>
      </c>
      <c r="O4074" t="s">
        <v>8269</v>
      </c>
      <c r="P4074" s="13">
        <v>1</v>
      </c>
      <c r="Q4074">
        <f>IFERROR(ROUND(Kickstarter!E4074/[1]Kickstarter!L4074,2),0)</f>
        <v>0.09</v>
      </c>
      <c r="R4074" s="16" t="s">
        <v>8310</v>
      </c>
      <c r="S4074" s="16" t="s">
        <v>8311</v>
      </c>
      <c r="T4074" s="15">
        <f>(((Kickstarter!J4074/60)/60)/24)+DATE(1970,1,1)</f>
        <v>41812.77443287037</v>
      </c>
      <c r="U4074" s="15">
        <f>(((Kickstarter!I4074/60)/60)/24)+DATE(1970,1,1)</f>
        <v>41872.77443287037</v>
      </c>
      <c r="V4074">
        <f>YEAR(T4074)</f>
        <v>2014</v>
      </c>
      <c r="W4074">
        <f>YEAR(U4074)</f>
        <v>2014</v>
      </c>
    </row>
    <row r="4075" spans="1:23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5">
        <f t="shared" si="63"/>
        <v>42078.345208333332</v>
      </c>
      <c r="L4075" t="b">
        <v>0</v>
      </c>
      <c r="M4075">
        <v>2</v>
      </c>
      <c r="N4075" t="b">
        <v>0</v>
      </c>
      <c r="O4075" t="s">
        <v>8269</v>
      </c>
      <c r="P4075" s="13">
        <v>1</v>
      </c>
      <c r="Q4075">
        <f>IFERROR(ROUND(Kickstarter!E4075/[1]Kickstarter!L4075,2),0)</f>
        <v>0.37</v>
      </c>
      <c r="R4075" s="16" t="s">
        <v>8308</v>
      </c>
      <c r="S4075" s="16" t="s">
        <v>8307</v>
      </c>
      <c r="T4075" s="15">
        <f>(((Kickstarter!J4075/60)/60)/24)+DATE(1970,1,1)</f>
        <v>42078.34520833334</v>
      </c>
      <c r="U4075" s="15">
        <f>(((Kickstarter!I4075/60)/60)/24)+DATE(1970,1,1)</f>
        <v>42133.166666666672</v>
      </c>
      <c r="V4075">
        <f>YEAR(T4075)</f>
        <v>2015</v>
      </c>
      <c r="W4075">
        <f>YEAR(U4075)</f>
        <v>2015</v>
      </c>
    </row>
    <row r="4076" spans="1:23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5">
        <f t="shared" si="63"/>
        <v>42283.552951388891</v>
      </c>
      <c r="L4076" t="b">
        <v>0</v>
      </c>
      <c r="M4076">
        <v>21</v>
      </c>
      <c r="N4076" t="b">
        <v>0</v>
      </c>
      <c r="O4076" t="s">
        <v>8269</v>
      </c>
      <c r="P4076" s="13">
        <v>0</v>
      </c>
      <c r="Q4076">
        <f>IFERROR(ROUND(Kickstarter!E4076/[1]Kickstarter!L4076,2),0)</f>
        <v>49</v>
      </c>
      <c r="R4076" s="16" t="s">
        <v>8308</v>
      </c>
      <c r="S4076" s="16" t="s">
        <v>8307</v>
      </c>
      <c r="T4076" s="15">
        <f>(((Kickstarter!J4076/60)/60)/24)+DATE(1970,1,1)</f>
        <v>42283.552951388891</v>
      </c>
      <c r="U4076" s="15">
        <f>(((Kickstarter!I4076/60)/60)/24)+DATE(1970,1,1)</f>
        <v>42313.594618055555</v>
      </c>
      <c r="V4076">
        <f>YEAR(T4076)</f>
        <v>2015</v>
      </c>
      <c r="W4076">
        <f>YEAR(U4076)</f>
        <v>2015</v>
      </c>
    </row>
    <row r="4077" spans="1:23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5">
        <f t="shared" si="63"/>
        <v>41779.045937499999</v>
      </c>
      <c r="L4077" t="b">
        <v>0</v>
      </c>
      <c r="M4077">
        <v>13</v>
      </c>
      <c r="N4077" t="b">
        <v>0</v>
      </c>
      <c r="O4077" t="s">
        <v>8269</v>
      </c>
      <c r="P4077" s="13">
        <v>0</v>
      </c>
      <c r="Q4077">
        <f>IFERROR(ROUND(Kickstarter!E4077/[1]Kickstarter!L4077,2),0)</f>
        <v>82.29</v>
      </c>
      <c r="R4077" s="16" t="s">
        <v>8308</v>
      </c>
      <c r="S4077" s="16" t="s">
        <v>8307</v>
      </c>
      <c r="T4077" s="15">
        <f>(((Kickstarter!J4077/60)/60)/24)+DATE(1970,1,1)</f>
        <v>41779.045937499999</v>
      </c>
      <c r="U4077" s="15">
        <f>(((Kickstarter!I4077/60)/60)/24)+DATE(1970,1,1)</f>
        <v>41820.727777777778</v>
      </c>
      <c r="V4077">
        <f>YEAR(T4077)</f>
        <v>2014</v>
      </c>
      <c r="W4077">
        <f>YEAR(U4077)</f>
        <v>2014</v>
      </c>
    </row>
    <row r="4078" spans="1:23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5">
        <f t="shared" si="63"/>
        <v>41905.795706018514</v>
      </c>
      <c r="L4078" t="b">
        <v>0</v>
      </c>
      <c r="M4078">
        <v>0</v>
      </c>
      <c r="N4078" t="b">
        <v>0</v>
      </c>
      <c r="O4078" t="s">
        <v>8269</v>
      </c>
      <c r="P4078" s="13">
        <v>0</v>
      </c>
      <c r="Q4078">
        <f>IFERROR(ROUND(Kickstarter!E4078/[1]Kickstarter!L4078,2),0)</f>
        <v>0</v>
      </c>
      <c r="R4078" s="16" t="s">
        <v>8310</v>
      </c>
      <c r="S4078" s="16" t="s">
        <v>8311</v>
      </c>
      <c r="T4078" s="15">
        <f>(((Kickstarter!J4078/60)/60)/24)+DATE(1970,1,1)</f>
        <v>41905.795706018522</v>
      </c>
      <c r="U4078" s="15">
        <f>(((Kickstarter!I4078/60)/60)/24)+DATE(1970,1,1)</f>
        <v>41933.82708333333</v>
      </c>
      <c r="V4078">
        <f>YEAR(T4078)</f>
        <v>2014</v>
      </c>
      <c r="W4078">
        <f>YEAR(U4078)</f>
        <v>2014</v>
      </c>
    </row>
    <row r="4079" spans="1:23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5">
        <f t="shared" si="63"/>
        <v>42695.7105787037</v>
      </c>
      <c r="L4079" t="b">
        <v>0</v>
      </c>
      <c r="M4079">
        <v>6</v>
      </c>
      <c r="N4079" t="b">
        <v>0</v>
      </c>
      <c r="O4079" t="s">
        <v>8269</v>
      </c>
      <c r="P4079" s="13">
        <v>0</v>
      </c>
      <c r="Q4079">
        <f>IFERROR(ROUND(Kickstarter!E4079/[1]Kickstarter!L4079,2),0)</f>
        <v>121.36</v>
      </c>
      <c r="R4079" s="16" t="s">
        <v>8308</v>
      </c>
      <c r="S4079" s="16" t="s">
        <v>8307</v>
      </c>
      <c r="T4079" s="15">
        <f>(((Kickstarter!J4079/60)/60)/24)+DATE(1970,1,1)</f>
        <v>42695.7105787037</v>
      </c>
      <c r="U4079" s="15">
        <f>(((Kickstarter!I4079/60)/60)/24)+DATE(1970,1,1)</f>
        <v>42725.7105787037</v>
      </c>
      <c r="V4079">
        <f>YEAR(T4079)</f>
        <v>2016</v>
      </c>
      <c r="W4079">
        <f>YEAR(U4079)</f>
        <v>2016</v>
      </c>
    </row>
    <row r="4080" spans="1:23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5">
        <f t="shared" si="63"/>
        <v>42732.787523148145</v>
      </c>
      <c r="L4080" t="b">
        <v>0</v>
      </c>
      <c r="M4080">
        <v>0</v>
      </c>
      <c r="N4080" t="b">
        <v>0</v>
      </c>
      <c r="O4080" t="s">
        <v>8269</v>
      </c>
      <c r="P4080" s="13">
        <v>0</v>
      </c>
      <c r="Q4080">
        <f>IFERROR(ROUND(Kickstarter!E4080/[1]Kickstarter!L4080,2),0)</f>
        <v>0</v>
      </c>
      <c r="R4080" s="16" t="s">
        <v>8308</v>
      </c>
      <c r="S4080" s="16" t="s">
        <v>8307</v>
      </c>
      <c r="T4080" s="15">
        <f>(((Kickstarter!J4080/60)/60)/24)+DATE(1970,1,1)</f>
        <v>42732.787523148145</v>
      </c>
      <c r="U4080" s="15">
        <f>(((Kickstarter!I4080/60)/60)/24)+DATE(1970,1,1)</f>
        <v>42762.787523148145</v>
      </c>
      <c r="V4080">
        <f>YEAR(T4080)</f>
        <v>2016</v>
      </c>
      <c r="W4080">
        <f>YEAR(U4080)</f>
        <v>2017</v>
      </c>
    </row>
    <row r="4081" spans="1:23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5">
        <f t="shared" si="63"/>
        <v>42510.938900462963</v>
      </c>
      <c r="L4081" t="b">
        <v>0</v>
      </c>
      <c r="M4081">
        <v>1</v>
      </c>
      <c r="N4081" t="b">
        <v>0</v>
      </c>
      <c r="O4081" t="s">
        <v>8269</v>
      </c>
      <c r="P4081" s="13">
        <v>0</v>
      </c>
      <c r="Q4081">
        <f>IFERROR(ROUND(Kickstarter!E4081/[1]Kickstarter!L4081,2),0)</f>
        <v>0.71</v>
      </c>
      <c r="R4081" s="16" t="s">
        <v>8310</v>
      </c>
      <c r="S4081" s="16" t="s">
        <v>8309</v>
      </c>
      <c r="T4081" s="15">
        <f>(((Kickstarter!J4081/60)/60)/24)+DATE(1970,1,1)</f>
        <v>42510.938900462963</v>
      </c>
      <c r="U4081" s="15">
        <f>(((Kickstarter!I4081/60)/60)/24)+DATE(1970,1,1)</f>
        <v>42540.938900462963</v>
      </c>
      <c r="V4081">
        <f>YEAR(T4081)</f>
        <v>2016</v>
      </c>
      <c r="W4081">
        <f>YEAR(U4081)</f>
        <v>2016</v>
      </c>
    </row>
    <row r="4082" spans="1:23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5">
        <f t="shared" si="63"/>
        <v>42511.698101851856</v>
      </c>
      <c r="L4082" t="b">
        <v>0</v>
      </c>
      <c r="M4082">
        <v>0</v>
      </c>
      <c r="N4082" t="b">
        <v>0</v>
      </c>
      <c r="O4082" t="s">
        <v>8269</v>
      </c>
      <c r="P4082" s="13">
        <v>0</v>
      </c>
      <c r="Q4082">
        <f>IFERROR(ROUND(Kickstarter!E4082/[1]Kickstarter!L4082,2),0)</f>
        <v>0</v>
      </c>
      <c r="R4082" s="16" t="s">
        <v>8313</v>
      </c>
      <c r="S4082" s="16" t="s">
        <v>8312</v>
      </c>
      <c r="T4082" s="15">
        <f>(((Kickstarter!J4082/60)/60)/24)+DATE(1970,1,1)</f>
        <v>42511.698101851856</v>
      </c>
      <c r="U4082" s="15">
        <f>(((Kickstarter!I4082/60)/60)/24)+DATE(1970,1,1)</f>
        <v>42535.787500000006</v>
      </c>
      <c r="V4082">
        <f>YEAR(T4082)</f>
        <v>2016</v>
      </c>
      <c r="W4082">
        <f>YEAR(U4082)</f>
        <v>2016</v>
      </c>
    </row>
    <row r="4083" spans="1:23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5">
        <f t="shared" si="63"/>
        <v>42041.581307870365</v>
      </c>
      <c r="L4083" t="b">
        <v>0</v>
      </c>
      <c r="M4083">
        <v>12</v>
      </c>
      <c r="N4083" t="b">
        <v>0</v>
      </c>
      <c r="O4083" t="s">
        <v>8269</v>
      </c>
      <c r="P4083" s="13">
        <v>0</v>
      </c>
      <c r="Q4083">
        <f>IFERROR(ROUND(Kickstarter!E4083/[1]Kickstarter!L4083,2),0)</f>
        <v>350</v>
      </c>
      <c r="R4083" s="16" t="s">
        <v>8313</v>
      </c>
      <c r="S4083" s="16" t="s">
        <v>8312</v>
      </c>
      <c r="T4083" s="15">
        <f>(((Kickstarter!J4083/60)/60)/24)+DATE(1970,1,1)</f>
        <v>42041.581307870365</v>
      </c>
      <c r="U4083" s="15">
        <f>(((Kickstarter!I4083/60)/60)/24)+DATE(1970,1,1)</f>
        <v>42071.539641203708</v>
      </c>
      <c r="V4083">
        <f>YEAR(T4083)</f>
        <v>2015</v>
      </c>
      <c r="W4083">
        <f>YEAR(U4083)</f>
        <v>2015</v>
      </c>
    </row>
    <row r="4084" spans="1:23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5">
        <f t="shared" si="63"/>
        <v>42307.189270833333</v>
      </c>
      <c r="L4084" t="b">
        <v>0</v>
      </c>
      <c r="M4084">
        <v>2</v>
      </c>
      <c r="N4084" t="b">
        <v>0</v>
      </c>
      <c r="O4084" t="s">
        <v>8269</v>
      </c>
      <c r="P4084" s="13">
        <v>0</v>
      </c>
      <c r="Q4084">
        <f>IFERROR(ROUND(Kickstarter!E4084/[1]Kickstarter!L4084,2),0)</f>
        <v>0.75</v>
      </c>
      <c r="R4084" s="16" t="s">
        <v>8310</v>
      </c>
      <c r="S4084" s="16" t="s">
        <v>8309</v>
      </c>
      <c r="T4084" s="15">
        <f>(((Kickstarter!J4084/60)/60)/24)+DATE(1970,1,1)</f>
        <v>42307.189270833333</v>
      </c>
      <c r="U4084" s="15">
        <f>(((Kickstarter!I4084/60)/60)/24)+DATE(1970,1,1)</f>
        <v>42322.958333333328</v>
      </c>
      <c r="V4084">
        <f>YEAR(T4084)</f>
        <v>2015</v>
      </c>
      <c r="W4084">
        <f>YEAR(U4084)</f>
        <v>2015</v>
      </c>
    </row>
    <row r="4085" spans="1:23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5">
        <f t="shared" si="63"/>
        <v>42353.761759259258</v>
      </c>
      <c r="L4085" t="b">
        <v>0</v>
      </c>
      <c r="M4085">
        <v>6</v>
      </c>
      <c r="N4085" t="b">
        <v>0</v>
      </c>
      <c r="O4085" t="s">
        <v>8269</v>
      </c>
      <c r="P4085" s="13">
        <v>0</v>
      </c>
      <c r="Q4085">
        <f>IFERROR(ROUND(Kickstarter!E4085/[1]Kickstarter!L4085,2),0)</f>
        <v>189.75</v>
      </c>
      <c r="R4085" s="16" t="s">
        <v>8313</v>
      </c>
      <c r="S4085" s="16" t="s">
        <v>8312</v>
      </c>
      <c r="T4085" s="15">
        <f>(((Kickstarter!J4085/60)/60)/24)+DATE(1970,1,1)</f>
        <v>42353.761759259258</v>
      </c>
      <c r="U4085" s="15">
        <f>(((Kickstarter!I4085/60)/60)/24)+DATE(1970,1,1)</f>
        <v>42383.761759259258</v>
      </c>
      <c r="V4085">
        <f>YEAR(T4085)</f>
        <v>2015</v>
      </c>
      <c r="W4085">
        <f>YEAR(U4085)</f>
        <v>2016</v>
      </c>
    </row>
    <row r="4086" spans="1:23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5">
        <f t="shared" si="63"/>
        <v>42622.436412037037</v>
      </c>
      <c r="L4086" t="b">
        <v>0</v>
      </c>
      <c r="M4086">
        <v>1</v>
      </c>
      <c r="N4086" t="b">
        <v>0</v>
      </c>
      <c r="O4086" t="s">
        <v>8269</v>
      </c>
      <c r="P4086" s="13">
        <v>0</v>
      </c>
      <c r="Q4086">
        <f>IFERROR(ROUND(Kickstarter!E4086/[1]Kickstarter!L4086,2),0)</f>
        <v>1.43</v>
      </c>
      <c r="R4086" s="16" t="s">
        <v>8313</v>
      </c>
      <c r="S4086" s="16" t="s">
        <v>8312</v>
      </c>
      <c r="T4086" s="15">
        <f>(((Kickstarter!J4086/60)/60)/24)+DATE(1970,1,1)</f>
        <v>42622.436412037037</v>
      </c>
      <c r="U4086" s="15">
        <f>(((Kickstarter!I4086/60)/60)/24)+DATE(1970,1,1)</f>
        <v>42652.436412037037</v>
      </c>
      <c r="V4086">
        <f>YEAR(T4086)</f>
        <v>2016</v>
      </c>
      <c r="W4086">
        <f>YEAR(U4086)</f>
        <v>2016</v>
      </c>
    </row>
    <row r="4087" spans="1:23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5">
        <f t="shared" si="63"/>
        <v>42058.603877314818</v>
      </c>
      <c r="L4087" t="b">
        <v>0</v>
      </c>
      <c r="M4087">
        <v>1</v>
      </c>
      <c r="N4087" t="b">
        <v>0</v>
      </c>
      <c r="O4087" t="s">
        <v>8269</v>
      </c>
      <c r="P4087" s="13">
        <v>0</v>
      </c>
      <c r="Q4087">
        <f>IFERROR(ROUND(Kickstarter!E4087/[1]Kickstarter!L4087,2),0)</f>
        <v>10</v>
      </c>
      <c r="R4087" s="16" t="s">
        <v>8310</v>
      </c>
      <c r="S4087" s="16" t="s">
        <v>8309</v>
      </c>
      <c r="T4087" s="15">
        <f>(((Kickstarter!J4087/60)/60)/24)+DATE(1970,1,1)</f>
        <v>42058.603877314818</v>
      </c>
      <c r="U4087" s="15">
        <f>(((Kickstarter!I4087/60)/60)/24)+DATE(1970,1,1)</f>
        <v>42087.165972222225</v>
      </c>
      <c r="V4087">
        <f>YEAR(T4087)</f>
        <v>2015</v>
      </c>
      <c r="W4087">
        <f>YEAR(U4087)</f>
        <v>2015</v>
      </c>
    </row>
    <row r="4088" spans="1:23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5">
        <f t="shared" si="63"/>
        <v>42304.940960648149</v>
      </c>
      <c r="L4088" t="b">
        <v>0</v>
      </c>
      <c r="M4088">
        <v>5</v>
      </c>
      <c r="N4088" t="b">
        <v>0</v>
      </c>
      <c r="O4088" t="s">
        <v>8269</v>
      </c>
      <c r="P4088" s="13">
        <v>0</v>
      </c>
      <c r="Q4088">
        <f>IFERROR(ROUND(Kickstarter!E4088/[1]Kickstarter!L4088,2),0)</f>
        <v>15.67</v>
      </c>
      <c r="R4088" s="16" t="s">
        <v>8310</v>
      </c>
      <c r="S4088" s="16" t="s">
        <v>8309</v>
      </c>
      <c r="T4088" s="15">
        <f>(((Kickstarter!J4088/60)/60)/24)+DATE(1970,1,1)</f>
        <v>42304.940960648149</v>
      </c>
      <c r="U4088" s="15">
        <f>(((Kickstarter!I4088/60)/60)/24)+DATE(1970,1,1)</f>
        <v>42329.166666666672</v>
      </c>
      <c r="V4088">
        <f>YEAR(T4088)</f>
        <v>2015</v>
      </c>
      <c r="W4088">
        <f>YEAR(U4088)</f>
        <v>2015</v>
      </c>
    </row>
    <row r="4089" spans="1:23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5">
        <f t="shared" si="63"/>
        <v>42538.742893518516</v>
      </c>
      <c r="L4089" t="b">
        <v>0</v>
      </c>
      <c r="M4089">
        <v>0</v>
      </c>
      <c r="N4089" t="b">
        <v>0</v>
      </c>
      <c r="O4089" t="s">
        <v>8269</v>
      </c>
      <c r="P4089" s="13">
        <v>0</v>
      </c>
      <c r="Q4089">
        <f>IFERROR(ROUND(Kickstarter!E4089/[1]Kickstarter!L4089,2),0)</f>
        <v>0</v>
      </c>
      <c r="R4089" s="16" t="s">
        <v>8308</v>
      </c>
      <c r="S4089" s="16" t="s">
        <v>8307</v>
      </c>
      <c r="T4089" s="15">
        <f>(((Kickstarter!J4089/60)/60)/24)+DATE(1970,1,1)</f>
        <v>42538.742893518516</v>
      </c>
      <c r="U4089" s="15">
        <f>(((Kickstarter!I4089/60)/60)/24)+DATE(1970,1,1)</f>
        <v>42568.742893518516</v>
      </c>
      <c r="V4089">
        <f>YEAR(T4089)</f>
        <v>2016</v>
      </c>
      <c r="W4089">
        <f>YEAR(U4089)</f>
        <v>2016</v>
      </c>
    </row>
    <row r="4090" spans="1:23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5">
        <f t="shared" si="63"/>
        <v>41990.612546296295</v>
      </c>
      <c r="L4090" t="b">
        <v>0</v>
      </c>
      <c r="M4090">
        <v>3</v>
      </c>
      <c r="N4090" t="b">
        <v>0</v>
      </c>
      <c r="O4090" t="s">
        <v>8269</v>
      </c>
      <c r="P4090" s="13">
        <v>0</v>
      </c>
      <c r="Q4090">
        <f>IFERROR(ROUND(Kickstarter!E4090/[1]Kickstarter!L4090,2),0)</f>
        <v>216</v>
      </c>
      <c r="R4090" s="16" t="s">
        <v>8310</v>
      </c>
      <c r="S4090" s="16" t="s">
        <v>8309</v>
      </c>
      <c r="T4090" s="15">
        <f>(((Kickstarter!J4090/60)/60)/24)+DATE(1970,1,1)</f>
        <v>41990.612546296295</v>
      </c>
      <c r="U4090" s="15">
        <f>(((Kickstarter!I4090/60)/60)/24)+DATE(1970,1,1)</f>
        <v>42020.434722222228</v>
      </c>
      <c r="V4090">
        <f>YEAR(T4090)</f>
        <v>2014</v>
      </c>
      <c r="W4090">
        <f>YEAR(U4090)</f>
        <v>2015</v>
      </c>
    </row>
    <row r="4091" spans="1:23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5">
        <f t="shared" si="63"/>
        <v>42122.732499999998</v>
      </c>
      <c r="L4091" t="b">
        <v>0</v>
      </c>
      <c r="M4091">
        <v>8</v>
      </c>
      <c r="N4091" t="b">
        <v>0</v>
      </c>
      <c r="O4091" t="s">
        <v>8269</v>
      </c>
      <c r="P4091" s="13">
        <v>0</v>
      </c>
      <c r="Q4091">
        <f>IFERROR(ROUND(Kickstarter!E4091/[1]Kickstarter!L4091,2),0)</f>
        <v>240</v>
      </c>
      <c r="R4091" s="16" t="s">
        <v>8310</v>
      </c>
      <c r="S4091" s="16" t="s">
        <v>8309</v>
      </c>
      <c r="T4091" s="15">
        <f>(((Kickstarter!J4091/60)/60)/24)+DATE(1970,1,1)</f>
        <v>42122.732499999998</v>
      </c>
      <c r="U4091" s="15">
        <f>(((Kickstarter!I4091/60)/60)/24)+DATE(1970,1,1)</f>
        <v>42155.732638888891</v>
      </c>
      <c r="V4091">
        <f>YEAR(T4091)</f>
        <v>2015</v>
      </c>
      <c r="W4091">
        <f>YEAR(U4091)</f>
        <v>2015</v>
      </c>
    </row>
    <row r="4092" spans="1:23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5">
        <f t="shared" si="63"/>
        <v>42209.67288194444</v>
      </c>
      <c r="L4092" t="b">
        <v>0</v>
      </c>
      <c r="M4092">
        <v>3</v>
      </c>
      <c r="N4092" t="b">
        <v>0</v>
      </c>
      <c r="O4092" t="s">
        <v>8269</v>
      </c>
      <c r="P4092" s="13">
        <v>0</v>
      </c>
      <c r="Q4092">
        <f>IFERROR(ROUND(Kickstarter!E4092/[1]Kickstarter!L4092,2),0)</f>
        <v>32</v>
      </c>
      <c r="R4092" s="16" t="s">
        <v>8308</v>
      </c>
      <c r="S4092" s="16" t="s">
        <v>8307</v>
      </c>
      <c r="T4092" s="15">
        <f>(((Kickstarter!J4092/60)/60)/24)+DATE(1970,1,1)</f>
        <v>42209.67288194444</v>
      </c>
      <c r="U4092" s="15">
        <f>(((Kickstarter!I4092/60)/60)/24)+DATE(1970,1,1)</f>
        <v>42223.625</v>
      </c>
      <c r="V4092">
        <f>YEAR(T4092)</f>
        <v>2015</v>
      </c>
      <c r="W4092">
        <f>YEAR(U4092)</f>
        <v>2015</v>
      </c>
    </row>
    <row r="4093" spans="1:23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5">
        <f t="shared" si="63"/>
        <v>41990.506377314814</v>
      </c>
      <c r="L4093" t="b">
        <v>0</v>
      </c>
      <c r="M4093">
        <v>8</v>
      </c>
      <c r="N4093" t="b">
        <v>0</v>
      </c>
      <c r="O4093" t="s">
        <v>8269</v>
      </c>
      <c r="P4093" s="13">
        <v>0</v>
      </c>
      <c r="Q4093">
        <f>IFERROR(ROUND(Kickstarter!E4093/[1]Kickstarter!L4093,2),0)</f>
        <v>0</v>
      </c>
      <c r="R4093" s="16" t="s">
        <v>8308</v>
      </c>
      <c r="S4093" s="16" t="s">
        <v>8307</v>
      </c>
      <c r="T4093" s="15">
        <f>(((Kickstarter!J4093/60)/60)/24)+DATE(1970,1,1)</f>
        <v>41990.506377314814</v>
      </c>
      <c r="U4093" s="15">
        <f>(((Kickstarter!I4093/60)/60)/24)+DATE(1970,1,1)</f>
        <v>42020.506377314814</v>
      </c>
      <c r="V4093">
        <f>YEAR(T4093)</f>
        <v>2014</v>
      </c>
      <c r="W4093">
        <f>YEAR(U4093)</f>
        <v>2015</v>
      </c>
    </row>
    <row r="4094" spans="1:23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5">
        <f t="shared" si="63"/>
        <v>42039.194988425923</v>
      </c>
      <c r="L4094" t="b">
        <v>0</v>
      </c>
      <c r="M4094">
        <v>1</v>
      </c>
      <c r="N4094" t="b">
        <v>0</v>
      </c>
      <c r="O4094" t="s">
        <v>8269</v>
      </c>
      <c r="P4094" s="13">
        <v>0</v>
      </c>
      <c r="Q4094">
        <f>IFERROR(ROUND(Kickstarter!E4094/[1]Kickstarter!L4094,2),0)</f>
        <v>0</v>
      </c>
      <c r="R4094" s="16" t="s">
        <v>8308</v>
      </c>
      <c r="S4094" s="16" t="s">
        <v>8307</v>
      </c>
      <c r="T4094" s="15">
        <f>(((Kickstarter!J4094/60)/60)/24)+DATE(1970,1,1)</f>
        <v>42039.194988425923</v>
      </c>
      <c r="U4094" s="15">
        <f>(((Kickstarter!I4094/60)/60)/24)+DATE(1970,1,1)</f>
        <v>42099.153321759266</v>
      </c>
      <c r="V4094">
        <f>YEAR(T4094)</f>
        <v>2015</v>
      </c>
      <c r="W4094">
        <f>YEAR(U4094)</f>
        <v>2015</v>
      </c>
    </row>
    <row r="4095" spans="1:23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5">
        <f t="shared" si="63"/>
        <v>42178.815891203703</v>
      </c>
      <c r="L4095" t="b">
        <v>0</v>
      </c>
      <c r="M4095">
        <v>4</v>
      </c>
      <c r="N4095" t="b">
        <v>0</v>
      </c>
      <c r="O4095" t="s">
        <v>8269</v>
      </c>
      <c r="P4095" s="13">
        <v>0</v>
      </c>
      <c r="Q4095">
        <f>IFERROR(ROUND(Kickstarter!E4095/[1]Kickstarter!L4095,2),0)</f>
        <v>0</v>
      </c>
      <c r="R4095" s="16" t="s">
        <v>8310</v>
      </c>
      <c r="S4095" s="16" t="s">
        <v>8309</v>
      </c>
      <c r="T4095" s="15">
        <f>(((Kickstarter!J4095/60)/60)/24)+DATE(1970,1,1)</f>
        <v>42178.815891203703</v>
      </c>
      <c r="U4095" s="15">
        <f>(((Kickstarter!I4095/60)/60)/24)+DATE(1970,1,1)</f>
        <v>42238.815891203703</v>
      </c>
      <c r="V4095">
        <f>YEAR(T4095)</f>
        <v>2015</v>
      </c>
      <c r="W4095">
        <f>YEAR(U4095)</f>
        <v>2015</v>
      </c>
    </row>
    <row r="4096" spans="1:23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5">
        <f t="shared" si="63"/>
        <v>41890.086805555555</v>
      </c>
      <c r="L4096" t="b">
        <v>0</v>
      </c>
      <c r="M4096">
        <v>8</v>
      </c>
      <c r="N4096" t="b">
        <v>0</v>
      </c>
      <c r="O4096" t="s">
        <v>8269</v>
      </c>
      <c r="P4096" s="13">
        <v>0</v>
      </c>
      <c r="Q4096">
        <f>IFERROR(ROUND(Kickstarter!E4096/[1]Kickstarter!L4096,2),0)</f>
        <v>0</v>
      </c>
      <c r="R4096" s="16" t="s">
        <v>8308</v>
      </c>
      <c r="S4096" s="16" t="s">
        <v>8307</v>
      </c>
      <c r="T4096" s="15">
        <f>(((Kickstarter!J4096/60)/60)/24)+DATE(1970,1,1)</f>
        <v>41890.086805555555</v>
      </c>
      <c r="U4096" s="15">
        <f>(((Kickstarter!I4096/60)/60)/24)+DATE(1970,1,1)</f>
        <v>41934.207638888889</v>
      </c>
      <c r="V4096">
        <f>YEAR(T4096)</f>
        <v>2014</v>
      </c>
      <c r="W4096">
        <f>YEAR(U4096)</f>
        <v>2014</v>
      </c>
    </row>
    <row r="4097" spans="1:23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5">
        <f t="shared" si="63"/>
        <v>42693.031828703708</v>
      </c>
      <c r="L4097" t="b">
        <v>0</v>
      </c>
      <c r="M4097">
        <v>1</v>
      </c>
      <c r="N4097" t="b">
        <v>0</v>
      </c>
      <c r="O4097" t="s">
        <v>8269</v>
      </c>
      <c r="P4097" s="13">
        <v>0</v>
      </c>
      <c r="Q4097">
        <f>IFERROR(ROUND(Kickstarter!E4097/[1]Kickstarter!L4097,2),0)</f>
        <v>0</v>
      </c>
      <c r="R4097" s="16" t="s">
        <v>8310</v>
      </c>
      <c r="S4097" s="16" t="s">
        <v>8309</v>
      </c>
      <c r="T4097" s="15">
        <f>(((Kickstarter!J4097/60)/60)/24)+DATE(1970,1,1)</f>
        <v>42693.031828703708</v>
      </c>
      <c r="U4097" s="15">
        <f>(((Kickstarter!I4097/60)/60)/24)+DATE(1970,1,1)</f>
        <v>42723.031828703708</v>
      </c>
      <c r="V4097">
        <f>YEAR(T4097)</f>
        <v>2016</v>
      </c>
      <c r="W4097">
        <f>YEAR(U4097)</f>
        <v>2016</v>
      </c>
    </row>
    <row r="4098" spans="1:23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5">
        <f t="shared" si="63"/>
        <v>42750.530312499999</v>
      </c>
      <c r="L4098" t="b">
        <v>0</v>
      </c>
      <c r="M4098">
        <v>5</v>
      </c>
      <c r="N4098" t="b">
        <v>0</v>
      </c>
      <c r="O4098" t="s">
        <v>8269</v>
      </c>
      <c r="P4098" s="13">
        <v>0</v>
      </c>
      <c r="Q4098">
        <f>IFERROR(ROUND(Kickstarter!E4098/[1]Kickstarter!L4098,2),0)</f>
        <v>0</v>
      </c>
      <c r="R4098" s="16" t="s">
        <v>8310</v>
      </c>
      <c r="S4098" s="16" t="s">
        <v>8309</v>
      </c>
      <c r="T4098" s="15">
        <f>(((Kickstarter!J4098/60)/60)/24)+DATE(1970,1,1)</f>
        <v>42750.530312499999</v>
      </c>
      <c r="U4098" s="15">
        <f>(((Kickstarter!I4098/60)/60)/24)+DATE(1970,1,1)</f>
        <v>42794.368749999994</v>
      </c>
      <c r="V4098">
        <f>YEAR(T4098)</f>
        <v>2017</v>
      </c>
      <c r="W4098">
        <f>YEAR(U4098)</f>
        <v>2017</v>
      </c>
    </row>
    <row r="4099" spans="1:23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5">
        <f t="shared" ref="K4099:K4115" si="64">(J4099/86400) + DATE(1970,1,1)</f>
        <v>42344.824502314819</v>
      </c>
      <c r="L4099" t="b">
        <v>0</v>
      </c>
      <c r="M4099">
        <v>0</v>
      </c>
      <c r="N4099" t="b">
        <v>0</v>
      </c>
      <c r="O4099" t="s">
        <v>8269</v>
      </c>
      <c r="P4099" s="13">
        <v>0</v>
      </c>
      <c r="Q4099">
        <f>IFERROR(ROUND(Kickstarter!E4099/[1]Kickstarter!L4099,2),0)</f>
        <v>0</v>
      </c>
      <c r="R4099" s="16" t="s">
        <v>8308</v>
      </c>
      <c r="S4099" s="16" t="s">
        <v>8307</v>
      </c>
      <c r="T4099" s="15">
        <f>(((Kickstarter!J4099/60)/60)/24)+DATE(1970,1,1)</f>
        <v>42344.824502314819</v>
      </c>
      <c r="U4099" s="15">
        <f>(((Kickstarter!I4099/60)/60)/24)+DATE(1970,1,1)</f>
        <v>42400.996527777781</v>
      </c>
      <c r="V4099">
        <f>YEAR(T4099)</f>
        <v>2015</v>
      </c>
      <c r="W4099">
        <f>YEAR(U4099)</f>
        <v>2016</v>
      </c>
    </row>
    <row r="4100" spans="1:23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5">
        <f t="shared" si="64"/>
        <v>42495.722187499996</v>
      </c>
      <c r="L4100" t="b">
        <v>0</v>
      </c>
      <c r="M4100">
        <v>0</v>
      </c>
      <c r="N4100" t="b">
        <v>0</v>
      </c>
      <c r="O4100" t="s">
        <v>8269</v>
      </c>
      <c r="P4100" s="13">
        <v>0</v>
      </c>
      <c r="Q4100">
        <f>IFERROR(ROUND(Kickstarter!E4100/[1]Kickstarter!L4100,2),0)</f>
        <v>0</v>
      </c>
      <c r="R4100" s="16" t="s">
        <v>8310</v>
      </c>
      <c r="S4100" s="16" t="s">
        <v>8309</v>
      </c>
      <c r="T4100" s="15">
        <f>(((Kickstarter!J4100/60)/60)/24)+DATE(1970,1,1)</f>
        <v>42495.722187499996</v>
      </c>
      <c r="U4100" s="15">
        <f>(((Kickstarter!I4100/60)/60)/24)+DATE(1970,1,1)</f>
        <v>42525.722187499996</v>
      </c>
      <c r="V4100">
        <f>YEAR(T4100)</f>
        <v>2016</v>
      </c>
      <c r="W4100">
        <f>YEAR(U4100)</f>
        <v>2016</v>
      </c>
    </row>
    <row r="4101" spans="1:23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5">
        <f t="shared" si="64"/>
        <v>42570.850381944445</v>
      </c>
      <c r="L4101" t="b">
        <v>0</v>
      </c>
      <c r="M4101">
        <v>1</v>
      </c>
      <c r="N4101" t="b">
        <v>0</v>
      </c>
      <c r="O4101" t="s">
        <v>8269</v>
      </c>
      <c r="P4101" s="13">
        <v>0</v>
      </c>
      <c r="Q4101">
        <f>IFERROR(ROUND(Kickstarter!E4101/[1]Kickstarter!L4101,2),0)</f>
        <v>0.63</v>
      </c>
      <c r="R4101" s="16" t="s">
        <v>8308</v>
      </c>
      <c r="S4101" s="16" t="s">
        <v>8307</v>
      </c>
      <c r="T4101" s="15">
        <f>(((Kickstarter!J4101/60)/60)/24)+DATE(1970,1,1)</f>
        <v>42570.850381944445</v>
      </c>
      <c r="U4101" s="15">
        <f>(((Kickstarter!I4101/60)/60)/24)+DATE(1970,1,1)</f>
        <v>42615.850381944445</v>
      </c>
      <c r="V4101">
        <f>YEAR(T4101)</f>
        <v>2016</v>
      </c>
      <c r="W4101">
        <f>YEAR(U4101)</f>
        <v>2016</v>
      </c>
    </row>
    <row r="4102" spans="1:23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5">
        <f t="shared" si="64"/>
        <v>41927.124884259261</v>
      </c>
      <c r="L4102" t="b">
        <v>0</v>
      </c>
      <c r="M4102">
        <v>0</v>
      </c>
      <c r="N4102" t="b">
        <v>0</v>
      </c>
      <c r="O4102" t="s">
        <v>8269</v>
      </c>
      <c r="P4102" s="13">
        <v>0</v>
      </c>
      <c r="Q4102">
        <f>IFERROR(ROUND(Kickstarter!E4102/[1]Kickstarter!L4102,2),0)</f>
        <v>0</v>
      </c>
      <c r="R4102" s="16" t="s">
        <v>8313</v>
      </c>
      <c r="S4102" s="16" t="s">
        <v>8312</v>
      </c>
      <c r="T4102" s="15">
        <f>(((Kickstarter!J4102/60)/60)/24)+DATE(1970,1,1)</f>
        <v>41927.124884259261</v>
      </c>
      <c r="U4102" s="15">
        <f>(((Kickstarter!I4102/60)/60)/24)+DATE(1970,1,1)</f>
        <v>41937.124884259261</v>
      </c>
      <c r="V4102">
        <f>YEAR(T4102)</f>
        <v>2014</v>
      </c>
      <c r="W4102">
        <f>YEAR(U4102)</f>
        <v>2014</v>
      </c>
    </row>
    <row r="4103" spans="1:23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5">
        <f t="shared" si="64"/>
        <v>42730.903726851851</v>
      </c>
      <c r="L4103" t="b">
        <v>0</v>
      </c>
      <c r="M4103">
        <v>0</v>
      </c>
      <c r="N4103" t="b">
        <v>0</v>
      </c>
      <c r="O4103" t="s">
        <v>8269</v>
      </c>
      <c r="P4103" s="13">
        <v>0</v>
      </c>
      <c r="Q4103">
        <f>IFERROR(ROUND(Kickstarter!E4103/[1]Kickstarter!L4103,2),0)</f>
        <v>0</v>
      </c>
      <c r="R4103" s="16" t="s">
        <v>8310</v>
      </c>
      <c r="S4103" s="16" t="s">
        <v>8311</v>
      </c>
      <c r="T4103" s="15">
        <f>(((Kickstarter!J4103/60)/60)/24)+DATE(1970,1,1)</f>
        <v>42730.903726851851</v>
      </c>
      <c r="U4103" s="15">
        <f>(((Kickstarter!I4103/60)/60)/24)+DATE(1970,1,1)</f>
        <v>42760.903726851851</v>
      </c>
      <c r="V4103">
        <f>YEAR(T4103)</f>
        <v>2016</v>
      </c>
      <c r="W4103">
        <f>YEAR(U4103)</f>
        <v>2017</v>
      </c>
    </row>
    <row r="4104" spans="1:23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5">
        <f t="shared" si="64"/>
        <v>42475.848067129627</v>
      </c>
      <c r="L4104" t="b">
        <v>0</v>
      </c>
      <c r="M4104">
        <v>6</v>
      </c>
      <c r="N4104" t="b">
        <v>0</v>
      </c>
      <c r="O4104" t="s">
        <v>8269</v>
      </c>
      <c r="P4104" s="13">
        <v>0</v>
      </c>
      <c r="Q4104">
        <f>IFERROR(ROUND(Kickstarter!E4104/[1]Kickstarter!L4104,2),0)</f>
        <v>3.51</v>
      </c>
      <c r="R4104" s="16" t="s">
        <v>8308</v>
      </c>
      <c r="S4104" s="16" t="s">
        <v>8307</v>
      </c>
      <c r="T4104" s="15">
        <f>(((Kickstarter!J4104/60)/60)/24)+DATE(1970,1,1)</f>
        <v>42475.848067129627</v>
      </c>
      <c r="U4104" s="15">
        <f>(((Kickstarter!I4104/60)/60)/24)+DATE(1970,1,1)</f>
        <v>42505.848067129627</v>
      </c>
      <c r="V4104">
        <f>YEAR(T4104)</f>
        <v>2016</v>
      </c>
      <c r="W4104">
        <f>YEAR(U4104)</f>
        <v>2016</v>
      </c>
    </row>
    <row r="4105" spans="1:23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5">
        <f t="shared" si="64"/>
        <v>42188.83293981482</v>
      </c>
      <c r="L4105" t="b">
        <v>0</v>
      </c>
      <c r="M4105">
        <v>6</v>
      </c>
      <c r="N4105" t="b">
        <v>0</v>
      </c>
      <c r="O4105" t="s">
        <v>8269</v>
      </c>
      <c r="P4105" s="13">
        <v>0</v>
      </c>
      <c r="Q4105">
        <f>IFERROR(ROUND(Kickstarter!E4105/[1]Kickstarter!L4105,2),0)</f>
        <v>16.670000000000002</v>
      </c>
      <c r="R4105" s="16" t="s">
        <v>8310</v>
      </c>
      <c r="S4105" s="16" t="s">
        <v>8309</v>
      </c>
      <c r="T4105" s="15">
        <f>(((Kickstarter!J4105/60)/60)/24)+DATE(1970,1,1)</f>
        <v>42188.83293981482</v>
      </c>
      <c r="U4105" s="15">
        <f>(((Kickstarter!I4105/60)/60)/24)+DATE(1970,1,1)</f>
        <v>42242.772222222222</v>
      </c>
      <c r="V4105">
        <f>YEAR(T4105)</f>
        <v>2015</v>
      </c>
      <c r="W4105">
        <f>YEAR(U4105)</f>
        <v>2015</v>
      </c>
    </row>
    <row r="4106" spans="1:23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5">
        <f t="shared" si="64"/>
        <v>42640.278171296297</v>
      </c>
      <c r="L4106" t="b">
        <v>0</v>
      </c>
      <c r="M4106">
        <v>14</v>
      </c>
      <c r="N4106" t="b">
        <v>0</v>
      </c>
      <c r="O4106" t="s">
        <v>8269</v>
      </c>
      <c r="P4106" s="13">
        <v>0</v>
      </c>
      <c r="Q4106">
        <f>IFERROR(ROUND(Kickstarter!E4106/[1]Kickstarter!L4106,2),0)</f>
        <v>29.14</v>
      </c>
      <c r="R4106" s="16" t="s">
        <v>8308</v>
      </c>
      <c r="S4106" s="16" t="s">
        <v>8307</v>
      </c>
      <c r="T4106" s="15">
        <f>(((Kickstarter!J4106/60)/60)/24)+DATE(1970,1,1)</f>
        <v>42640.278171296297</v>
      </c>
      <c r="U4106" s="15">
        <f>(((Kickstarter!I4106/60)/60)/24)+DATE(1970,1,1)</f>
        <v>42670.278171296297</v>
      </c>
      <c r="V4106">
        <f>YEAR(T4106)</f>
        <v>2016</v>
      </c>
      <c r="W4106">
        <f>YEAR(U4106)</f>
        <v>2016</v>
      </c>
    </row>
    <row r="4107" spans="1:23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5">
        <f t="shared" si="64"/>
        <v>42697.010520833333</v>
      </c>
      <c r="L4107" t="b">
        <v>0</v>
      </c>
      <c r="M4107">
        <v>6</v>
      </c>
      <c r="N4107" t="b">
        <v>0</v>
      </c>
      <c r="O4107" t="s">
        <v>8269</v>
      </c>
      <c r="P4107" s="13">
        <v>0</v>
      </c>
      <c r="Q4107">
        <f>IFERROR(ROUND(Kickstarter!E4107/[1]Kickstarter!L4107,2),0)</f>
        <v>50</v>
      </c>
      <c r="R4107" s="16" t="s">
        <v>8310</v>
      </c>
      <c r="S4107" s="16" t="s">
        <v>8311</v>
      </c>
      <c r="T4107" s="15">
        <f>(((Kickstarter!J4107/60)/60)/24)+DATE(1970,1,1)</f>
        <v>42697.010520833333</v>
      </c>
      <c r="U4107" s="15">
        <f>(((Kickstarter!I4107/60)/60)/24)+DATE(1970,1,1)</f>
        <v>42730.010520833333</v>
      </c>
      <c r="V4107">
        <f>YEAR(T4107)</f>
        <v>2016</v>
      </c>
      <c r="W4107">
        <f>YEAR(U4107)</f>
        <v>2016</v>
      </c>
    </row>
    <row r="4108" spans="1:23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5">
        <f t="shared" si="64"/>
        <v>42053.049375000002</v>
      </c>
      <c r="L4108" t="b">
        <v>0</v>
      </c>
      <c r="M4108">
        <v>33</v>
      </c>
      <c r="N4108" t="b">
        <v>0</v>
      </c>
      <c r="O4108" t="s">
        <v>8269</v>
      </c>
      <c r="P4108" s="13">
        <v>0</v>
      </c>
      <c r="Q4108">
        <f>IFERROR(ROUND(Kickstarter!E4108/[1]Kickstarter!L4108,2),0)</f>
        <v>57.87</v>
      </c>
      <c r="R4108" s="16" t="s">
        <v>8313</v>
      </c>
      <c r="S4108" s="16" t="s">
        <v>8312</v>
      </c>
      <c r="T4108" s="15">
        <f>(((Kickstarter!J4108/60)/60)/24)+DATE(1970,1,1)</f>
        <v>42053.049375000002</v>
      </c>
      <c r="U4108" s="15">
        <f>(((Kickstarter!I4108/60)/60)/24)+DATE(1970,1,1)</f>
        <v>42096.041666666672</v>
      </c>
      <c r="V4108">
        <f>YEAR(T4108)</f>
        <v>2015</v>
      </c>
      <c r="W4108">
        <f>YEAR(U4108)</f>
        <v>2015</v>
      </c>
    </row>
    <row r="4109" spans="1:23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5">
        <f t="shared" si="64"/>
        <v>41883.916678240741</v>
      </c>
      <c r="L4109" t="b">
        <v>0</v>
      </c>
      <c r="M4109">
        <v>4</v>
      </c>
      <c r="N4109" t="b">
        <v>0</v>
      </c>
      <c r="O4109" t="s">
        <v>8269</v>
      </c>
      <c r="P4109" s="13">
        <v>0</v>
      </c>
      <c r="Q4109">
        <f>IFERROR(ROUND(Kickstarter!E4109/[1]Kickstarter!L4109,2),0)</f>
        <v>1.78</v>
      </c>
      <c r="R4109" s="16" t="s">
        <v>8308</v>
      </c>
      <c r="S4109" s="16" t="s">
        <v>8307</v>
      </c>
      <c r="T4109" s="15">
        <f>(((Kickstarter!J4109/60)/60)/24)+DATE(1970,1,1)</f>
        <v>41883.916678240741</v>
      </c>
      <c r="U4109" s="15">
        <f>(((Kickstarter!I4109/60)/60)/24)+DATE(1970,1,1)</f>
        <v>41906.916678240741</v>
      </c>
      <c r="V4109">
        <f>YEAR(T4109)</f>
        <v>2014</v>
      </c>
      <c r="W4109">
        <f>YEAR(U4109)</f>
        <v>2014</v>
      </c>
    </row>
    <row r="4110" spans="1:23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5">
        <f t="shared" si="64"/>
        <v>42767.031678240739</v>
      </c>
      <c r="L4110" t="b">
        <v>0</v>
      </c>
      <c r="M4110">
        <v>1</v>
      </c>
      <c r="N4110" t="b">
        <v>0</v>
      </c>
      <c r="O4110" t="s">
        <v>8269</v>
      </c>
      <c r="P4110" s="13">
        <v>0</v>
      </c>
      <c r="Q4110">
        <f>IFERROR(ROUND(Kickstarter!E4110/[1]Kickstarter!L4110,2),0)</f>
        <v>8.43</v>
      </c>
      <c r="R4110" s="16" t="s">
        <v>8310</v>
      </c>
      <c r="S4110" s="16" t="s">
        <v>8311</v>
      </c>
      <c r="T4110" s="15">
        <f>(((Kickstarter!J4110/60)/60)/24)+DATE(1970,1,1)</f>
        <v>42767.031678240746</v>
      </c>
      <c r="U4110" s="15">
        <f>(((Kickstarter!I4110/60)/60)/24)+DATE(1970,1,1)</f>
        <v>42797.208333333328</v>
      </c>
      <c r="V4110">
        <f>YEAR(T4110)</f>
        <v>2017</v>
      </c>
      <c r="W4110">
        <f>YEAR(U4110)</f>
        <v>2017</v>
      </c>
    </row>
    <row r="4111" spans="1:23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5">
        <f t="shared" si="64"/>
        <v>42307.539398148147</v>
      </c>
      <c r="L4111" t="b">
        <v>0</v>
      </c>
      <c r="M4111">
        <v>0</v>
      </c>
      <c r="N4111" t="b">
        <v>0</v>
      </c>
      <c r="O4111" t="s">
        <v>8269</v>
      </c>
      <c r="P4111" s="13">
        <v>0</v>
      </c>
      <c r="Q4111">
        <f>IFERROR(ROUND(Kickstarter!E4111/[1]Kickstarter!L4111,2),0)</f>
        <v>0</v>
      </c>
      <c r="R4111" s="16" t="s">
        <v>8308</v>
      </c>
      <c r="S4111" s="16" t="s">
        <v>8307</v>
      </c>
      <c r="T4111" s="15">
        <f>(((Kickstarter!J4111/60)/60)/24)+DATE(1970,1,1)</f>
        <v>42307.539398148147</v>
      </c>
      <c r="U4111" s="15">
        <f>(((Kickstarter!I4111/60)/60)/24)+DATE(1970,1,1)</f>
        <v>42337.581064814818</v>
      </c>
      <c r="V4111">
        <f>YEAR(T4111)</f>
        <v>2015</v>
      </c>
      <c r="W4111">
        <f>YEAR(U4111)</f>
        <v>2015</v>
      </c>
    </row>
    <row r="4112" spans="1:23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5">
        <f t="shared" si="64"/>
        <v>42512.626747685186</v>
      </c>
      <c r="L4112" t="b">
        <v>0</v>
      </c>
      <c r="M4112">
        <v>6</v>
      </c>
      <c r="N4112" t="b">
        <v>0</v>
      </c>
      <c r="O4112" t="s">
        <v>8269</v>
      </c>
      <c r="P4112" s="13">
        <v>0</v>
      </c>
      <c r="Q4112">
        <f>IFERROR(ROUND(Kickstarter!E4112/[1]Kickstarter!L4112,2),0)</f>
        <v>7.17</v>
      </c>
      <c r="R4112" s="16" t="s">
        <v>8310</v>
      </c>
      <c r="S4112" s="16" t="s">
        <v>8309</v>
      </c>
      <c r="T4112" s="15">
        <f>(((Kickstarter!J4112/60)/60)/24)+DATE(1970,1,1)</f>
        <v>42512.626747685179</v>
      </c>
      <c r="U4112" s="15">
        <f>(((Kickstarter!I4112/60)/60)/24)+DATE(1970,1,1)</f>
        <v>42572.626747685179</v>
      </c>
      <c r="V4112">
        <f>YEAR(T4112)</f>
        <v>2016</v>
      </c>
      <c r="W4112">
        <f>YEAR(U4112)</f>
        <v>2016</v>
      </c>
    </row>
    <row r="4113" spans="1:23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5">
        <f t="shared" si="64"/>
        <v>42029.135879629626</v>
      </c>
      <c r="L4113" t="b">
        <v>0</v>
      </c>
      <c r="M4113">
        <v>6</v>
      </c>
      <c r="N4113" t="b">
        <v>0</v>
      </c>
      <c r="O4113" t="s">
        <v>8269</v>
      </c>
      <c r="P4113" s="13">
        <v>0</v>
      </c>
      <c r="Q4113">
        <f>IFERROR(ROUND(Kickstarter!E4113/[1]Kickstarter!L4113,2),0)</f>
        <v>23.5</v>
      </c>
      <c r="R4113" s="16" t="s">
        <v>8310</v>
      </c>
      <c r="S4113" s="16" t="s">
        <v>8309</v>
      </c>
      <c r="T4113" s="15">
        <f>(((Kickstarter!J4113/60)/60)/24)+DATE(1970,1,1)</f>
        <v>42029.135879629626</v>
      </c>
      <c r="U4113" s="15">
        <f>(((Kickstarter!I4113/60)/60)/24)+DATE(1970,1,1)</f>
        <v>42059.135879629626</v>
      </c>
      <c r="V4113">
        <f>YEAR(T4113)</f>
        <v>2015</v>
      </c>
      <c r="W4113">
        <f>YEAR(U4113)</f>
        <v>2015</v>
      </c>
    </row>
    <row r="4114" spans="1:23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5">
        <f t="shared" si="64"/>
        <v>42400.946597222224</v>
      </c>
      <c r="L4114" t="b">
        <v>0</v>
      </c>
      <c r="M4114">
        <v>1</v>
      </c>
      <c r="N4114" t="b">
        <v>0</v>
      </c>
      <c r="O4114" t="s">
        <v>8269</v>
      </c>
      <c r="P4114" s="13">
        <v>0</v>
      </c>
      <c r="Q4114">
        <f>IFERROR(ROUND(Kickstarter!E4114/[1]Kickstarter!L4114,2),0)</f>
        <v>0.08</v>
      </c>
      <c r="R4114" s="16" t="s">
        <v>8310</v>
      </c>
      <c r="S4114" s="16" t="s">
        <v>8309</v>
      </c>
      <c r="T4114" s="15">
        <f>(((Kickstarter!J4114/60)/60)/24)+DATE(1970,1,1)</f>
        <v>42400.946597222224</v>
      </c>
      <c r="U4114" s="15">
        <f>(((Kickstarter!I4114/60)/60)/24)+DATE(1970,1,1)</f>
        <v>42428</v>
      </c>
      <c r="V4114">
        <f>YEAR(T4114)</f>
        <v>2016</v>
      </c>
      <c r="W4114">
        <f>YEAR(U4114)</f>
        <v>2016</v>
      </c>
    </row>
    <row r="4115" spans="1:23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5">
        <f t="shared" si="64"/>
        <v>42358.573182870372</v>
      </c>
      <c r="L4115" t="b">
        <v>0</v>
      </c>
      <c r="M4115">
        <v>3</v>
      </c>
      <c r="N4115" t="b">
        <v>0</v>
      </c>
      <c r="O4115" t="s">
        <v>8269</v>
      </c>
      <c r="P4115" s="13">
        <v>0</v>
      </c>
      <c r="Q4115">
        <f>IFERROR(ROUND(Kickstarter!E4115/[1]Kickstarter!L4115,2),0)</f>
        <v>0.75</v>
      </c>
      <c r="R4115" s="16" t="s">
        <v>8308</v>
      </c>
      <c r="S4115" s="16" t="s">
        <v>8307</v>
      </c>
      <c r="T4115" s="15">
        <f>(((Kickstarter!J4115/60)/60)/24)+DATE(1970,1,1)</f>
        <v>42358.573182870372</v>
      </c>
      <c r="U4115" s="15">
        <f>(((Kickstarter!I4115/60)/60)/24)+DATE(1970,1,1)</f>
        <v>42377.273611111115</v>
      </c>
      <c r="V4115">
        <f>YEAR(T4115)</f>
        <v>2015</v>
      </c>
      <c r="W4115">
        <f>YEAR(U4115)</f>
        <v>2016</v>
      </c>
    </row>
  </sheetData>
  <conditionalFormatting sqref="F1:F1048576">
    <cfRule type="containsText" dxfId="4" priority="1" operator="containsText" text="succe">
      <formula>NOT(ISERROR(SEARCH("succe",F1)))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2D7CE-CF9E-5D4B-AF18-35FDAD333802}">
  <dimension ref="A1:E18"/>
  <sheetViews>
    <sheetView workbookViewId="0">
      <selection activeCell="C12" sqref="C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22" t="s">
        <v>8362</v>
      </c>
      <c r="B1" t="s">
        <v>8310</v>
      </c>
    </row>
    <row r="2" spans="1:5" x14ac:dyDescent="0.2">
      <c r="A2" s="22" t="s">
        <v>8358</v>
      </c>
      <c r="B2" t="s">
        <v>8364</v>
      </c>
    </row>
    <row r="4" spans="1:5" x14ac:dyDescent="0.2">
      <c r="A4" s="22" t="s">
        <v>8365</v>
      </c>
      <c r="B4" s="22" t="s">
        <v>8390</v>
      </c>
    </row>
    <row r="5" spans="1:5" x14ac:dyDescent="0.2">
      <c r="A5" s="22" t="s">
        <v>8366</v>
      </c>
      <c r="B5" t="s">
        <v>8218</v>
      </c>
      <c r="C5" t="s">
        <v>8220</v>
      </c>
      <c r="D5" t="s">
        <v>8219</v>
      </c>
      <c r="E5" t="s">
        <v>8367</v>
      </c>
    </row>
    <row r="6" spans="1:5" x14ac:dyDescent="0.2">
      <c r="A6" s="24" t="s">
        <v>8377</v>
      </c>
      <c r="B6" s="21">
        <v>54</v>
      </c>
      <c r="C6" s="21">
        <v>57</v>
      </c>
      <c r="D6" s="21">
        <v>11</v>
      </c>
      <c r="E6" s="21">
        <v>122</v>
      </c>
    </row>
    <row r="7" spans="1:5" x14ac:dyDescent="0.2">
      <c r="A7" s="24" t="s">
        <v>8378</v>
      </c>
      <c r="B7" s="21">
        <v>74</v>
      </c>
      <c r="C7" s="21">
        <v>34</v>
      </c>
      <c r="D7" s="21">
        <v>9</v>
      </c>
      <c r="E7" s="21">
        <v>117</v>
      </c>
    </row>
    <row r="8" spans="1:5" x14ac:dyDescent="0.2">
      <c r="A8" s="24" t="s">
        <v>8379</v>
      </c>
      <c r="B8" s="21">
        <v>71</v>
      </c>
      <c r="C8" s="21">
        <v>35</v>
      </c>
      <c r="D8" s="21">
        <v>5</v>
      </c>
      <c r="E8" s="21">
        <v>111</v>
      </c>
    </row>
    <row r="9" spans="1:5" x14ac:dyDescent="0.2">
      <c r="A9" s="24" t="s">
        <v>8380</v>
      </c>
      <c r="B9" s="21">
        <v>70</v>
      </c>
      <c r="C9" s="21">
        <v>29</v>
      </c>
      <c r="D9" s="21">
        <v>12</v>
      </c>
      <c r="E9" s="21">
        <v>111</v>
      </c>
    </row>
    <row r="10" spans="1:5" x14ac:dyDescent="0.2">
      <c r="A10" s="24" t="s">
        <v>8370</v>
      </c>
      <c r="B10" s="21">
        <v>73</v>
      </c>
      <c r="C10" s="21">
        <v>47</v>
      </c>
      <c r="D10" s="21">
        <v>9</v>
      </c>
      <c r="E10" s="21">
        <v>129</v>
      </c>
    </row>
    <row r="11" spans="1:5" x14ac:dyDescent="0.2">
      <c r="A11" s="24" t="s">
        <v>8381</v>
      </c>
      <c r="B11" s="21">
        <v>68</v>
      </c>
      <c r="C11" s="21">
        <v>42</v>
      </c>
      <c r="D11" s="21">
        <v>7</v>
      </c>
      <c r="E11" s="21">
        <v>117</v>
      </c>
    </row>
    <row r="12" spans="1:5" x14ac:dyDescent="0.2">
      <c r="A12" s="24" t="s">
        <v>8371</v>
      </c>
      <c r="B12" s="21">
        <v>61</v>
      </c>
      <c r="C12" s="21">
        <v>56</v>
      </c>
      <c r="D12" s="21">
        <v>15</v>
      </c>
      <c r="E12" s="21">
        <v>132</v>
      </c>
    </row>
    <row r="13" spans="1:5" x14ac:dyDescent="0.2">
      <c r="A13" s="24" t="s">
        <v>8372</v>
      </c>
      <c r="B13" s="21">
        <v>48</v>
      </c>
      <c r="C13" s="21">
        <v>40</v>
      </c>
      <c r="D13" s="21">
        <v>12</v>
      </c>
      <c r="E13" s="21">
        <v>100</v>
      </c>
    </row>
    <row r="14" spans="1:5" x14ac:dyDescent="0.2">
      <c r="A14" s="24" t="s">
        <v>8373</v>
      </c>
      <c r="B14" s="21">
        <v>48</v>
      </c>
      <c r="C14" s="21">
        <v>37</v>
      </c>
      <c r="D14" s="21">
        <v>11</v>
      </c>
      <c r="E14" s="21">
        <v>96</v>
      </c>
    </row>
    <row r="15" spans="1:5" x14ac:dyDescent="0.2">
      <c r="A15" s="24" t="s">
        <v>8374</v>
      </c>
      <c r="B15" s="21">
        <v>65</v>
      </c>
      <c r="C15" s="21">
        <v>56</v>
      </c>
      <c r="D15" s="21">
        <v>4</v>
      </c>
      <c r="E15" s="21">
        <v>125</v>
      </c>
    </row>
    <row r="16" spans="1:5" x14ac:dyDescent="0.2">
      <c r="A16" s="24" t="s">
        <v>8375</v>
      </c>
      <c r="B16" s="21">
        <v>58</v>
      </c>
      <c r="C16" s="21">
        <v>49</v>
      </c>
      <c r="D16" s="21">
        <v>14</v>
      </c>
      <c r="E16" s="21">
        <v>121</v>
      </c>
    </row>
    <row r="17" spans="1:5" x14ac:dyDescent="0.2">
      <c r="A17" s="24" t="s">
        <v>8382</v>
      </c>
      <c r="B17" s="21">
        <v>42</v>
      </c>
      <c r="C17" s="21">
        <v>42</v>
      </c>
      <c r="D17" s="21">
        <v>8</v>
      </c>
      <c r="E17" s="21">
        <v>92</v>
      </c>
    </row>
    <row r="18" spans="1:5" x14ac:dyDescent="0.2">
      <c r="A18" s="24" t="s">
        <v>8367</v>
      </c>
      <c r="B18" s="21">
        <v>732</v>
      </c>
      <c r="C18" s="21">
        <v>524</v>
      </c>
      <c r="D18" s="21">
        <v>117</v>
      </c>
      <c r="E18" s="21">
        <v>1373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22B11-B346-4C4A-B744-828B430D1579}">
  <dimension ref="A1:K13"/>
  <sheetViews>
    <sheetView tabSelected="1" workbookViewId="0">
      <selection activeCell="K2" sqref="K2"/>
    </sheetView>
  </sheetViews>
  <sheetFormatPr baseColWidth="10" defaultRowHeight="15" x14ac:dyDescent="0.2"/>
  <cols>
    <col min="1" max="3" width="18.33203125" customWidth="1"/>
    <col min="4" max="4" width="25" customWidth="1"/>
    <col min="5" max="5" width="17.1640625" customWidth="1"/>
    <col min="6" max="6" width="24.1640625" customWidth="1"/>
    <col min="7" max="7" width="20" customWidth="1"/>
    <col min="8" max="8" width="20.6640625" customWidth="1"/>
    <col min="9" max="9" width="19.5" customWidth="1"/>
    <col min="10" max="10" width="18.1640625" customWidth="1"/>
    <col min="11" max="11" width="18" customWidth="1"/>
  </cols>
  <sheetData>
    <row r="1" spans="1:11" s="25" customFormat="1" x14ac:dyDescent="0.2">
      <c r="A1" s="25" t="s">
        <v>8391</v>
      </c>
      <c r="B1" s="25" t="s">
        <v>8411</v>
      </c>
      <c r="C1" s="25" t="s">
        <v>8412</v>
      </c>
      <c r="D1" s="25" t="s">
        <v>8392</v>
      </c>
      <c r="E1" s="25" t="s">
        <v>8393</v>
      </c>
      <c r="F1" s="25" t="s">
        <v>8394</v>
      </c>
      <c r="G1" s="25" t="s">
        <v>8395</v>
      </c>
      <c r="H1" s="25" t="s">
        <v>8396</v>
      </c>
      <c r="I1" s="25" t="s">
        <v>8397</v>
      </c>
      <c r="J1" s="25" t="s">
        <v>8398</v>
      </c>
      <c r="K1" s="25" t="s">
        <v>8414</v>
      </c>
    </row>
    <row r="2" spans="1:11" x14ac:dyDescent="0.2">
      <c r="A2" t="s">
        <v>8399</v>
      </c>
      <c r="B2">
        <v>0</v>
      </c>
      <c r="C2">
        <v>999</v>
      </c>
      <c r="D2">
        <f>COUNTIFS(Kickstarter!F:F,"successful",Kickstarter!S:S,"plays",Kickstarter!D:D,"&lt;1000")</f>
        <v>77</v>
      </c>
      <c r="E2">
        <f>COUNTIFS(Kickstarter!F:F,"failed",Kickstarter!S:S,"plays",Kickstarter!D:D,"&lt;1000")</f>
        <v>25</v>
      </c>
      <c r="F2">
        <f>COUNTIFS(Kickstarter!H:H,"successful",Kickstarter!U:U,"plays",Kickstarter!F:F,"&lt;1000")</f>
        <v>0</v>
      </c>
      <c r="G2">
        <f>SUM(D2:F2)</f>
        <v>102</v>
      </c>
      <c r="H2">
        <f>D2/G2</f>
        <v>0.75490196078431371</v>
      </c>
      <c r="I2">
        <f>E2/G2</f>
        <v>0.24509803921568626</v>
      </c>
      <c r="J2">
        <f>F2/G2</f>
        <v>0</v>
      </c>
      <c r="K2">
        <f>SUM(H2:J2)</f>
        <v>1</v>
      </c>
    </row>
    <row r="3" spans="1:11" x14ac:dyDescent="0.2">
      <c r="A3" t="s">
        <v>8400</v>
      </c>
      <c r="B3">
        <f>C2+1</f>
        <v>1000</v>
      </c>
      <c r="C3">
        <v>4999</v>
      </c>
      <c r="D3">
        <f>COUNTIFS(Kickstarter!$F:$F,"successful",Kickstarter!$D:$D,"&gt;="&amp;$B3,Kickstarter!$D:$D,"&lt;="&amp;$C3,Kickstarter!$S:$S,"plays")</f>
        <v>230</v>
      </c>
      <c r="E3">
        <f>COUNTIFS(Kickstarter!$F:$F,"failed",Kickstarter!$D:$D,"&gt;="&amp;$B3,Kickstarter!$D:$D,"&lt;="&amp;$C3,Kickstarter!$S:$S,"plays")</f>
        <v>106</v>
      </c>
      <c r="F3">
        <f>COUNTIFS(Kickstarter!$F:$F,"canceled",Kickstarter!$D:$D,"&gt;="&amp;$B3,Kickstarter!$D:$D,"&lt;="&amp;$C3,Kickstarter!$S:$S,"plays")</f>
        <v>16</v>
      </c>
      <c r="G3">
        <f t="shared" ref="G3:G13" si="0">SUM(D3:F3)</f>
        <v>352</v>
      </c>
      <c r="H3">
        <f t="shared" ref="H3:H13" si="1">D3/G3</f>
        <v>0.65340909090909094</v>
      </c>
      <c r="I3">
        <f t="shared" ref="I3:I13" si="2">E3/G3</f>
        <v>0.30113636363636365</v>
      </c>
      <c r="J3">
        <f t="shared" ref="J3:J13" si="3">F3/G3</f>
        <v>4.5454545454545456E-2</v>
      </c>
      <c r="K3">
        <f t="shared" ref="K3:K13" si="4">SUM(H3:J3)</f>
        <v>1</v>
      </c>
    </row>
    <row r="4" spans="1:11" x14ac:dyDescent="0.2">
      <c r="A4" t="s">
        <v>8401</v>
      </c>
      <c r="B4">
        <f t="shared" ref="B4:B13" si="5">C3+1</f>
        <v>5000</v>
      </c>
      <c r="C4">
        <v>9999</v>
      </c>
      <c r="D4">
        <f>COUNTIFS(Kickstarter!$F:$F,"successful",Kickstarter!$D:$D,"&gt;="&amp;$B4,Kickstarter!$D:$D,"&lt;="&amp;$C4,Kickstarter!$S:$S,"plays")</f>
        <v>108</v>
      </c>
      <c r="E4">
        <f>COUNTIFS(Kickstarter!$F:$F,"failed",Kickstarter!$D:$D,"&gt;="&amp;$B4,Kickstarter!$D:$D,"&lt;="&amp;$C4,Kickstarter!$S:$S,"plays")</f>
        <v>70</v>
      </c>
      <c r="F4">
        <f>COUNTIFS(Kickstarter!$F:$F,"canceled",Kickstarter!$D:$D,"&gt;="&amp;$B4,Kickstarter!$D:$D,"&lt;="&amp;$C4,Kickstarter!$S:$S,"plays")</f>
        <v>13</v>
      </c>
      <c r="G4">
        <f t="shared" si="0"/>
        <v>191</v>
      </c>
      <c r="H4">
        <f t="shared" si="1"/>
        <v>0.56544502617801051</v>
      </c>
      <c r="I4">
        <f t="shared" si="2"/>
        <v>0.36649214659685864</v>
      </c>
      <c r="J4">
        <f t="shared" si="3"/>
        <v>6.8062827225130892E-2</v>
      </c>
      <c r="K4">
        <f t="shared" si="4"/>
        <v>1</v>
      </c>
    </row>
    <row r="5" spans="1:11" x14ac:dyDescent="0.2">
      <c r="A5" t="s">
        <v>8402</v>
      </c>
      <c r="B5">
        <f t="shared" si="5"/>
        <v>10000</v>
      </c>
      <c r="C5">
        <v>14999</v>
      </c>
      <c r="D5">
        <f>COUNTIFS(Kickstarter!$F:$F,"successful",Kickstarter!$D:$D,"&gt;="&amp;$B5,Kickstarter!$D:$D,"&lt;="&amp;$C5,Kickstarter!$S:$S,"plays")</f>
        <v>41</v>
      </c>
      <c r="E5">
        <f>COUNTIFS(Kickstarter!$F:$F,"failed",Kickstarter!$D:$D,"&gt;="&amp;$B5,Kickstarter!$D:$D,"&lt;="&amp;$C5,Kickstarter!$S:$S,"plays")</f>
        <v>42</v>
      </c>
      <c r="F5">
        <f>COUNTIFS(Kickstarter!$F:$F,"canceled",Kickstarter!$D:$D,"&gt;="&amp;$B5,Kickstarter!$D:$D,"&lt;="&amp;$C5,Kickstarter!$S:$S,"plays")</f>
        <v>18</v>
      </c>
      <c r="G5">
        <f t="shared" si="0"/>
        <v>101</v>
      </c>
      <c r="H5">
        <f t="shared" si="1"/>
        <v>0.40594059405940597</v>
      </c>
      <c r="I5">
        <f t="shared" si="2"/>
        <v>0.41584158415841582</v>
      </c>
      <c r="J5">
        <f t="shared" si="3"/>
        <v>0.17821782178217821</v>
      </c>
      <c r="K5">
        <f t="shared" si="4"/>
        <v>1</v>
      </c>
    </row>
    <row r="6" spans="1:11" x14ac:dyDescent="0.2">
      <c r="A6" t="s">
        <v>8403</v>
      </c>
      <c r="B6">
        <f t="shared" si="5"/>
        <v>15000</v>
      </c>
      <c r="C6">
        <v>19999</v>
      </c>
      <c r="D6">
        <f>COUNTIFS(Kickstarter!$F:$F,"successful",Kickstarter!$D:$D,"&gt;="&amp;$B6,Kickstarter!$D:$D,"&lt;="&amp;$C6,Kickstarter!$S:$S,"plays")</f>
        <v>27</v>
      </c>
      <c r="E6">
        <f>COUNTIFS(Kickstarter!$F:$F,"failed",Kickstarter!$D:$D,"&gt;="&amp;$B6,Kickstarter!$D:$D,"&lt;="&amp;$C6,Kickstarter!$S:$S,"plays")</f>
        <v>31</v>
      </c>
      <c r="F6">
        <f>COUNTIFS(Kickstarter!$F:$F,"canceled",Kickstarter!$D:$D,"&gt;="&amp;$B6,Kickstarter!$D:$D,"&lt;="&amp;$C6,Kickstarter!$S:$S,"plays")</f>
        <v>2</v>
      </c>
      <c r="G6">
        <f t="shared" si="0"/>
        <v>60</v>
      </c>
      <c r="H6">
        <f t="shared" si="1"/>
        <v>0.45</v>
      </c>
      <c r="I6">
        <f t="shared" si="2"/>
        <v>0.51666666666666672</v>
      </c>
      <c r="J6">
        <f t="shared" si="3"/>
        <v>3.3333333333333333E-2</v>
      </c>
      <c r="K6">
        <f t="shared" si="4"/>
        <v>1.0000000000000002</v>
      </c>
    </row>
    <row r="7" spans="1:11" x14ac:dyDescent="0.2">
      <c r="A7" t="s">
        <v>8404</v>
      </c>
      <c r="B7">
        <f t="shared" si="5"/>
        <v>20000</v>
      </c>
      <c r="C7">
        <v>24999</v>
      </c>
      <c r="D7">
        <f>COUNTIFS(Kickstarter!$F:$F,"successful",Kickstarter!$D:$D,"&gt;="&amp;$B7,Kickstarter!$D:$D,"&lt;="&amp;$C7,Kickstarter!$S:$S,"plays")</f>
        <v>10</v>
      </c>
      <c r="E7">
        <f>COUNTIFS(Kickstarter!$F:$F,"failed",Kickstarter!$D:$D,"&gt;="&amp;$B7,Kickstarter!$D:$D,"&lt;="&amp;$C7,Kickstarter!$S:$S,"plays")</f>
        <v>16</v>
      </c>
      <c r="F7">
        <f>COUNTIFS(Kickstarter!$F:$F,"canceled",Kickstarter!$D:$D,"&gt;="&amp;$B7,Kickstarter!$D:$D,"&lt;="&amp;$C7,Kickstarter!$S:$S,"plays")</f>
        <v>3</v>
      </c>
      <c r="G7">
        <f t="shared" si="0"/>
        <v>29</v>
      </c>
      <c r="H7">
        <f t="shared" si="1"/>
        <v>0.34482758620689657</v>
      </c>
      <c r="I7">
        <f t="shared" si="2"/>
        <v>0.55172413793103448</v>
      </c>
      <c r="J7">
        <f t="shared" si="3"/>
        <v>0.10344827586206896</v>
      </c>
      <c r="K7">
        <f t="shared" si="4"/>
        <v>1</v>
      </c>
    </row>
    <row r="8" spans="1:11" x14ac:dyDescent="0.2">
      <c r="A8" t="s">
        <v>8405</v>
      </c>
      <c r="B8">
        <f t="shared" si="5"/>
        <v>25000</v>
      </c>
      <c r="C8">
        <v>29999</v>
      </c>
      <c r="D8">
        <f>COUNTIFS(Kickstarter!$F:$F,"successful",Kickstarter!$D:$D,"&gt;="&amp;$B8,Kickstarter!$D:$D,"&lt;="&amp;$C8,Kickstarter!$S:$S,"plays")</f>
        <v>17</v>
      </c>
      <c r="E8">
        <f>COUNTIFS(Kickstarter!$F:$F,"failed",Kickstarter!$D:$D,"&gt;="&amp;$B8,Kickstarter!$D:$D,"&lt;="&amp;$C8,Kickstarter!$S:$S,"plays")</f>
        <v>24</v>
      </c>
      <c r="F8">
        <f>COUNTIFS(Kickstarter!$F:$F,"canceled",Kickstarter!$D:$D,"&gt;="&amp;$B8,Kickstarter!$D:$D,"&lt;="&amp;$C8,Kickstarter!$S:$S,"plays")</f>
        <v>5</v>
      </c>
      <c r="G8">
        <f t="shared" si="0"/>
        <v>46</v>
      </c>
      <c r="H8">
        <f t="shared" si="1"/>
        <v>0.36956521739130432</v>
      </c>
      <c r="I8">
        <f t="shared" si="2"/>
        <v>0.52173913043478259</v>
      </c>
      <c r="J8">
        <f t="shared" si="3"/>
        <v>0.10869565217391304</v>
      </c>
      <c r="K8">
        <f t="shared" si="4"/>
        <v>1</v>
      </c>
    </row>
    <row r="9" spans="1:11" x14ac:dyDescent="0.2">
      <c r="A9" t="s">
        <v>8406</v>
      </c>
      <c r="B9">
        <f t="shared" si="5"/>
        <v>30000</v>
      </c>
      <c r="C9">
        <v>34999</v>
      </c>
      <c r="D9">
        <f>COUNTIFS(Kickstarter!$F:$F,"successful",Kickstarter!$D:$D,"&gt;="&amp;$B9,Kickstarter!$D:$D,"&lt;="&amp;$C9,Kickstarter!$S:$S,"plays")</f>
        <v>8</v>
      </c>
      <c r="E9">
        <f>COUNTIFS(Kickstarter!$F:$F,"failed",Kickstarter!$D:$D,"&gt;="&amp;$B9,Kickstarter!$D:$D,"&lt;="&amp;$C9,Kickstarter!$S:$S,"plays")</f>
        <v>14</v>
      </c>
      <c r="F9">
        <f>COUNTIFS(Kickstarter!$F:$F,"canceled",Kickstarter!$D:$D,"&gt;="&amp;$B9,Kickstarter!$D:$D,"&lt;="&amp;$C9,Kickstarter!$S:$S,"plays")</f>
        <v>3</v>
      </c>
      <c r="G9">
        <f t="shared" si="0"/>
        <v>25</v>
      </c>
      <c r="H9">
        <f t="shared" si="1"/>
        <v>0.32</v>
      </c>
      <c r="I9">
        <f t="shared" si="2"/>
        <v>0.56000000000000005</v>
      </c>
      <c r="J9">
        <f t="shared" si="3"/>
        <v>0.12</v>
      </c>
      <c r="K9">
        <f t="shared" si="4"/>
        <v>1</v>
      </c>
    </row>
    <row r="10" spans="1:11" x14ac:dyDescent="0.2">
      <c r="A10" t="s">
        <v>8407</v>
      </c>
      <c r="B10">
        <f t="shared" si="5"/>
        <v>35000</v>
      </c>
      <c r="C10">
        <v>39999</v>
      </c>
      <c r="D10">
        <f>COUNTIFS(Kickstarter!$F:$F,"successful",Kickstarter!$D:$D,"&gt;="&amp;$B10,Kickstarter!$D:$D,"&lt;="&amp;$C10,Kickstarter!$S:$S,"plays")</f>
        <v>5</v>
      </c>
      <c r="E10">
        <f>COUNTIFS(Kickstarter!$F:$F,"failed",Kickstarter!$D:$D,"&gt;="&amp;$B10,Kickstarter!$D:$D,"&lt;="&amp;$C10,Kickstarter!$S:$S,"plays")</f>
        <v>5</v>
      </c>
      <c r="F10">
        <f>COUNTIFS(Kickstarter!$F:$F,"canceled",Kickstarter!$D:$D,"&gt;="&amp;$B10,Kickstarter!$D:$D,"&lt;="&amp;$C10,Kickstarter!$S:$S,"plays")</f>
        <v>2</v>
      </c>
      <c r="G10">
        <f t="shared" si="0"/>
        <v>12</v>
      </c>
      <c r="H10">
        <f t="shared" si="1"/>
        <v>0.41666666666666669</v>
      </c>
      <c r="I10">
        <f t="shared" si="2"/>
        <v>0.41666666666666669</v>
      </c>
      <c r="J10">
        <f t="shared" si="3"/>
        <v>0.16666666666666666</v>
      </c>
      <c r="K10">
        <f t="shared" si="4"/>
        <v>1</v>
      </c>
    </row>
    <row r="11" spans="1:11" x14ac:dyDescent="0.2">
      <c r="A11" t="s">
        <v>8408</v>
      </c>
      <c r="B11">
        <f t="shared" si="5"/>
        <v>40000</v>
      </c>
      <c r="C11">
        <v>45999</v>
      </c>
      <c r="D11">
        <f>COUNTIFS(Kickstarter!$F:$F,"successful",Kickstarter!$D:$D,"&gt;="&amp;$B11,Kickstarter!$D:$D,"&lt;="&amp;$C11,Kickstarter!$S:$S,"plays")</f>
        <v>6</v>
      </c>
      <c r="E11">
        <f>COUNTIFS(Kickstarter!$F:$F,"failed",Kickstarter!$D:$D,"&gt;="&amp;$B11,Kickstarter!$D:$D,"&lt;="&amp;$C11,Kickstarter!$S:$S,"plays")</f>
        <v>3</v>
      </c>
      <c r="F11">
        <f>COUNTIFS(Kickstarter!$F:$F,"canceled",Kickstarter!$D:$D,"&gt;="&amp;$B11,Kickstarter!$D:$D,"&lt;="&amp;$C11,Kickstarter!$S:$S,"plays")</f>
        <v>3</v>
      </c>
      <c r="G11">
        <f t="shared" si="0"/>
        <v>12</v>
      </c>
      <c r="H11">
        <f t="shared" si="1"/>
        <v>0.5</v>
      </c>
      <c r="I11">
        <f t="shared" si="2"/>
        <v>0.25</v>
      </c>
      <c r="J11">
        <f t="shared" si="3"/>
        <v>0.25</v>
      </c>
      <c r="K11">
        <f t="shared" si="4"/>
        <v>1</v>
      </c>
    </row>
    <row r="12" spans="1:11" x14ac:dyDescent="0.2">
      <c r="A12" t="s">
        <v>8409</v>
      </c>
      <c r="B12">
        <f t="shared" si="5"/>
        <v>46000</v>
      </c>
      <c r="C12">
        <v>49999</v>
      </c>
      <c r="D12">
        <f>COUNTIFS(Kickstarter!$F:$F,"successful",Kickstarter!$D:$D,"&gt;="&amp;$B12,Kickstarter!$D:$D,"&lt;="&amp;$C12,Kickstarter!$S:$S,"plays")</f>
        <v>1</v>
      </c>
      <c r="E12">
        <f>COUNTIFS(Kickstarter!$F:$F,"failed",Kickstarter!$D:$D,"&gt;="&amp;$B12,Kickstarter!$D:$D,"&lt;="&amp;$C12,Kickstarter!$S:$S,"plays")</f>
        <v>3</v>
      </c>
      <c r="F12">
        <f>COUNTIFS(Kickstarter!$F:$F,"canceled",Kickstarter!$D:$D,"&gt;="&amp;$B12,Kickstarter!$D:$D,"&lt;="&amp;$C12,Kickstarter!$S:$S,"plays")</f>
        <v>1</v>
      </c>
      <c r="G12">
        <f t="shared" si="0"/>
        <v>5</v>
      </c>
      <c r="H12">
        <f t="shared" si="1"/>
        <v>0.2</v>
      </c>
      <c r="I12">
        <f t="shared" si="2"/>
        <v>0.6</v>
      </c>
      <c r="J12">
        <f t="shared" si="3"/>
        <v>0.2</v>
      </c>
      <c r="K12">
        <f t="shared" si="4"/>
        <v>1</v>
      </c>
    </row>
    <row r="13" spans="1:11" x14ac:dyDescent="0.2">
      <c r="A13" t="s">
        <v>8410</v>
      </c>
      <c r="B13">
        <f t="shared" si="5"/>
        <v>50000</v>
      </c>
      <c r="D13">
        <f>COUNTIFS(Kickstarter!$F:$F,"successful",Kickstarter!$D:$D,"&gt;="&amp;$B13,Kickstarter!$S:$S,"plays")</f>
        <v>22</v>
      </c>
      <c r="E13">
        <f>COUNTIFS(Kickstarter!$F:$F,"failed",Kickstarter!$D:$D,"&gt;="&amp;$B13,Kickstarter!$S:$S,"plays")</f>
        <v>65</v>
      </c>
      <c r="F13">
        <f>COUNTIFS(Kickstarter!$F:$F,"canceled",Kickstarter!$D:$D,"&gt;="&amp;$B13,Kickstarter!$S:$S,"plays")</f>
        <v>24</v>
      </c>
      <c r="G13">
        <f t="shared" si="0"/>
        <v>111</v>
      </c>
      <c r="H13">
        <f t="shared" si="1"/>
        <v>0.1981981981981982</v>
      </c>
      <c r="I13">
        <f t="shared" si="2"/>
        <v>0.5855855855855856</v>
      </c>
      <c r="J13">
        <f t="shared" si="3"/>
        <v>0.21621621621621623</v>
      </c>
      <c r="K13">
        <f t="shared" si="4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9B50-A870-0849-9AD2-73D1D58A1EA5}">
  <dimension ref="A1:F14"/>
  <sheetViews>
    <sheetView zoomScale="139" zoomScaleNormal="139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2" t="s">
        <v>8222</v>
      </c>
      <c r="B1" t="s">
        <v>8223</v>
      </c>
    </row>
    <row r="3" spans="1:6" x14ac:dyDescent="0.2">
      <c r="A3" s="22" t="s">
        <v>8365</v>
      </c>
      <c r="B3" s="22" t="s">
        <v>8390</v>
      </c>
    </row>
    <row r="4" spans="1:6" x14ac:dyDescent="0.2">
      <c r="A4" s="22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8367</v>
      </c>
    </row>
    <row r="5" spans="1:6" x14ac:dyDescent="0.2">
      <c r="A5" s="23" t="s">
        <v>8318</v>
      </c>
      <c r="B5">
        <v>31</v>
      </c>
      <c r="C5">
        <v>130</v>
      </c>
      <c r="E5">
        <v>261</v>
      </c>
      <c r="F5">
        <v>422</v>
      </c>
    </row>
    <row r="6" spans="1:6" x14ac:dyDescent="0.2">
      <c r="A6" s="23" t="s">
        <v>8313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">
      <c r="A7" s="23" t="s">
        <v>8335</v>
      </c>
      <c r="C7">
        <v>96</v>
      </c>
      <c r="E7">
        <v>52</v>
      </c>
      <c r="F7">
        <v>148</v>
      </c>
    </row>
    <row r="8" spans="1:6" x14ac:dyDescent="0.2">
      <c r="A8" s="23" t="s">
        <v>8326</v>
      </c>
      <c r="B8">
        <v>23</v>
      </c>
      <c r="F8">
        <v>23</v>
      </c>
    </row>
    <row r="9" spans="1:6" x14ac:dyDescent="0.2">
      <c r="A9" s="23" t="s">
        <v>8308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">
      <c r="A10" s="23" t="s">
        <v>8329</v>
      </c>
      <c r="C10">
        <v>72</v>
      </c>
      <c r="E10">
        <v>62</v>
      </c>
      <c r="F10">
        <v>134</v>
      </c>
    </row>
    <row r="11" spans="1:6" x14ac:dyDescent="0.2">
      <c r="A11" s="23" t="s">
        <v>8324</v>
      </c>
      <c r="B11">
        <v>22</v>
      </c>
      <c r="C11">
        <v>87</v>
      </c>
      <c r="E11">
        <v>69</v>
      </c>
      <c r="F11">
        <v>178</v>
      </c>
    </row>
    <row r="12" spans="1:6" x14ac:dyDescent="0.2">
      <c r="A12" s="23" t="s">
        <v>8315</v>
      </c>
      <c r="B12">
        <v>121</v>
      </c>
      <c r="C12">
        <v>138</v>
      </c>
      <c r="E12">
        <v>158</v>
      </c>
      <c r="F12">
        <v>417</v>
      </c>
    </row>
    <row r="13" spans="1:6" x14ac:dyDescent="0.2">
      <c r="A13" s="23" t="s">
        <v>8310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">
      <c r="A14" s="23" t="s">
        <v>8367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55EFA-8FB0-8249-8874-5E00500E5500}">
  <dimension ref="A1:F47"/>
  <sheetViews>
    <sheetView workbookViewId="0">
      <selection activeCell="E17" sqref="E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2" bestFit="1" customWidth="1"/>
    <col min="11" max="11" width="20" bestFit="1" customWidth="1"/>
  </cols>
  <sheetData>
    <row r="1" spans="1:6" x14ac:dyDescent="0.2">
      <c r="A1" s="22" t="s">
        <v>8222</v>
      </c>
      <c r="B1" t="s">
        <v>8364</v>
      </c>
    </row>
    <row r="2" spans="1:6" x14ac:dyDescent="0.2">
      <c r="A2" s="22" t="s">
        <v>8413</v>
      </c>
      <c r="B2" t="s">
        <v>8364</v>
      </c>
    </row>
    <row r="4" spans="1:6" x14ac:dyDescent="0.2">
      <c r="A4" s="22" t="s">
        <v>8365</v>
      </c>
      <c r="B4" s="22" t="s">
        <v>8390</v>
      </c>
    </row>
    <row r="5" spans="1:6" x14ac:dyDescent="0.2">
      <c r="A5" s="22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8367</v>
      </c>
    </row>
    <row r="6" spans="1:6" x14ac:dyDescent="0.2">
      <c r="A6" s="23" t="s">
        <v>8331</v>
      </c>
      <c r="C6">
        <v>100</v>
      </c>
      <c r="F6">
        <v>100</v>
      </c>
    </row>
    <row r="7" spans="1:6" x14ac:dyDescent="0.2">
      <c r="A7" s="23" t="s">
        <v>8323</v>
      </c>
      <c r="B7">
        <v>20</v>
      </c>
      <c r="F7">
        <v>20</v>
      </c>
    </row>
    <row r="8" spans="1:6" x14ac:dyDescent="0.2">
      <c r="A8" s="23" t="s">
        <v>8325</v>
      </c>
      <c r="B8">
        <v>24</v>
      </c>
      <c r="F8">
        <v>24</v>
      </c>
    </row>
    <row r="9" spans="1:6" x14ac:dyDescent="0.2">
      <c r="A9" s="23" t="s">
        <v>8339</v>
      </c>
      <c r="C9">
        <v>40</v>
      </c>
      <c r="F9">
        <v>40</v>
      </c>
    </row>
    <row r="10" spans="1:6" x14ac:dyDescent="0.2">
      <c r="A10" s="23" t="s">
        <v>8346</v>
      </c>
      <c r="E10">
        <v>40</v>
      </c>
      <c r="F10">
        <v>40</v>
      </c>
    </row>
    <row r="11" spans="1:6" x14ac:dyDescent="0.2">
      <c r="A11" s="23" t="s">
        <v>8345</v>
      </c>
      <c r="E11">
        <v>180</v>
      </c>
      <c r="F11">
        <v>180</v>
      </c>
    </row>
    <row r="12" spans="1:6" x14ac:dyDescent="0.2">
      <c r="A12" s="23" t="s">
        <v>8333</v>
      </c>
      <c r="C12">
        <v>80</v>
      </c>
      <c r="F12">
        <v>80</v>
      </c>
    </row>
    <row r="13" spans="1:6" x14ac:dyDescent="0.2">
      <c r="A13" s="23" t="s">
        <v>8352</v>
      </c>
      <c r="E13">
        <v>40</v>
      </c>
      <c r="F13">
        <v>40</v>
      </c>
    </row>
    <row r="14" spans="1:6" x14ac:dyDescent="0.2">
      <c r="A14" s="23" t="s">
        <v>8307</v>
      </c>
      <c r="C14">
        <v>40</v>
      </c>
      <c r="D14">
        <v>20</v>
      </c>
      <c r="F14">
        <v>60</v>
      </c>
    </row>
    <row r="15" spans="1:6" x14ac:dyDescent="0.2">
      <c r="A15" s="23" t="s">
        <v>8341</v>
      </c>
      <c r="C15">
        <v>40</v>
      </c>
      <c r="F15">
        <v>40</v>
      </c>
    </row>
    <row r="16" spans="1:6" x14ac:dyDescent="0.2">
      <c r="A16" s="23" t="s">
        <v>8322</v>
      </c>
      <c r="B16">
        <v>20</v>
      </c>
      <c r="C16">
        <v>120</v>
      </c>
      <c r="F16">
        <v>140</v>
      </c>
    </row>
    <row r="17" spans="1:6" x14ac:dyDescent="0.2">
      <c r="A17" s="23" t="s">
        <v>8336</v>
      </c>
      <c r="C17">
        <v>20</v>
      </c>
      <c r="F17">
        <v>20</v>
      </c>
    </row>
    <row r="18" spans="1:6" x14ac:dyDescent="0.2">
      <c r="A18" s="23" t="s">
        <v>8356</v>
      </c>
      <c r="E18">
        <v>140</v>
      </c>
      <c r="F18">
        <v>140</v>
      </c>
    </row>
    <row r="19" spans="1:6" x14ac:dyDescent="0.2">
      <c r="A19" s="23" t="s">
        <v>8342</v>
      </c>
      <c r="C19">
        <v>20</v>
      </c>
      <c r="E19">
        <v>140</v>
      </c>
      <c r="F19">
        <v>160</v>
      </c>
    </row>
    <row r="20" spans="1:6" x14ac:dyDescent="0.2">
      <c r="A20" s="23" t="s">
        <v>8332</v>
      </c>
      <c r="C20">
        <v>60</v>
      </c>
      <c r="F20">
        <v>60</v>
      </c>
    </row>
    <row r="21" spans="1:6" x14ac:dyDescent="0.2">
      <c r="A21" s="23" t="s">
        <v>8340</v>
      </c>
      <c r="C21">
        <v>11</v>
      </c>
      <c r="E21">
        <v>9</v>
      </c>
      <c r="F21">
        <v>20</v>
      </c>
    </row>
    <row r="22" spans="1:6" x14ac:dyDescent="0.2">
      <c r="A22" s="23" t="s">
        <v>8355</v>
      </c>
      <c r="E22">
        <v>20</v>
      </c>
      <c r="F22">
        <v>20</v>
      </c>
    </row>
    <row r="23" spans="1:6" x14ac:dyDescent="0.2">
      <c r="A23" s="23" t="s">
        <v>8334</v>
      </c>
      <c r="C23">
        <v>40</v>
      </c>
      <c r="F23">
        <v>40</v>
      </c>
    </row>
    <row r="24" spans="1:6" x14ac:dyDescent="0.2">
      <c r="A24" s="23" t="s">
        <v>8319</v>
      </c>
      <c r="B24">
        <v>20</v>
      </c>
      <c r="C24">
        <v>60</v>
      </c>
      <c r="E24">
        <v>60</v>
      </c>
      <c r="F24">
        <v>140</v>
      </c>
    </row>
    <row r="25" spans="1:6" x14ac:dyDescent="0.2">
      <c r="A25" s="23" t="s">
        <v>8337</v>
      </c>
      <c r="C25">
        <v>20</v>
      </c>
      <c r="F25">
        <v>20</v>
      </c>
    </row>
    <row r="26" spans="1:6" x14ac:dyDescent="0.2">
      <c r="A26" s="23" t="s">
        <v>8351</v>
      </c>
      <c r="E26">
        <v>60</v>
      </c>
      <c r="F26">
        <v>60</v>
      </c>
    </row>
    <row r="27" spans="1:6" x14ac:dyDescent="0.2">
      <c r="A27" s="23" t="s">
        <v>8328</v>
      </c>
      <c r="C27">
        <v>20</v>
      </c>
      <c r="F27">
        <v>20</v>
      </c>
    </row>
    <row r="28" spans="1:6" x14ac:dyDescent="0.2">
      <c r="A28" s="23" t="s">
        <v>8330</v>
      </c>
      <c r="C28">
        <v>57</v>
      </c>
      <c r="E28">
        <v>103</v>
      </c>
      <c r="F28">
        <v>160</v>
      </c>
    </row>
    <row r="29" spans="1:6" x14ac:dyDescent="0.2">
      <c r="A29" s="23" t="s">
        <v>8344</v>
      </c>
      <c r="C29">
        <v>20</v>
      </c>
      <c r="F29">
        <v>20</v>
      </c>
    </row>
    <row r="30" spans="1:6" x14ac:dyDescent="0.2">
      <c r="A30" s="23" t="s">
        <v>8309</v>
      </c>
      <c r="C30">
        <v>353</v>
      </c>
      <c r="D30">
        <v>19</v>
      </c>
      <c r="E30">
        <v>694</v>
      </c>
      <c r="F30">
        <v>1066</v>
      </c>
    </row>
    <row r="31" spans="1:6" x14ac:dyDescent="0.2">
      <c r="A31" s="23" t="s">
        <v>8353</v>
      </c>
      <c r="E31">
        <v>40</v>
      </c>
      <c r="F31">
        <v>40</v>
      </c>
    </row>
    <row r="32" spans="1:6" x14ac:dyDescent="0.2">
      <c r="A32" s="23" t="s">
        <v>8348</v>
      </c>
      <c r="E32">
        <v>20</v>
      </c>
      <c r="F32">
        <v>20</v>
      </c>
    </row>
    <row r="33" spans="1:6" x14ac:dyDescent="0.2">
      <c r="A33" s="23" t="s">
        <v>8343</v>
      </c>
      <c r="C33">
        <v>20</v>
      </c>
      <c r="F33">
        <v>20</v>
      </c>
    </row>
    <row r="34" spans="1:6" x14ac:dyDescent="0.2">
      <c r="A34" s="23" t="s">
        <v>8350</v>
      </c>
      <c r="E34">
        <v>260</v>
      </c>
      <c r="F34">
        <v>260</v>
      </c>
    </row>
    <row r="35" spans="1:6" x14ac:dyDescent="0.2">
      <c r="A35" s="23" t="s">
        <v>8317</v>
      </c>
      <c r="B35">
        <v>40</v>
      </c>
      <c r="F35">
        <v>40</v>
      </c>
    </row>
    <row r="36" spans="1:6" x14ac:dyDescent="0.2">
      <c r="A36" s="23" t="s">
        <v>8349</v>
      </c>
      <c r="E36">
        <v>60</v>
      </c>
      <c r="F36">
        <v>60</v>
      </c>
    </row>
    <row r="37" spans="1:6" x14ac:dyDescent="0.2">
      <c r="A37" s="23" t="s">
        <v>8312</v>
      </c>
      <c r="D37">
        <v>6</v>
      </c>
      <c r="E37">
        <v>34</v>
      </c>
      <c r="F37">
        <v>40</v>
      </c>
    </row>
    <row r="38" spans="1:6" x14ac:dyDescent="0.2">
      <c r="A38" s="23" t="s">
        <v>8314</v>
      </c>
      <c r="B38">
        <v>18</v>
      </c>
      <c r="C38">
        <v>2</v>
      </c>
      <c r="E38">
        <v>40</v>
      </c>
      <c r="F38">
        <v>60</v>
      </c>
    </row>
    <row r="39" spans="1:6" x14ac:dyDescent="0.2">
      <c r="A39" s="23" t="s">
        <v>8311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">
      <c r="A40" s="23" t="s">
        <v>8354</v>
      </c>
      <c r="E40">
        <v>80</v>
      </c>
      <c r="F40">
        <v>80</v>
      </c>
    </row>
    <row r="41" spans="1:6" x14ac:dyDescent="0.2">
      <c r="A41" s="23" t="s">
        <v>8347</v>
      </c>
      <c r="E41">
        <v>60</v>
      </c>
      <c r="F41">
        <v>60</v>
      </c>
    </row>
    <row r="42" spans="1:6" x14ac:dyDescent="0.2">
      <c r="A42" s="23" t="s">
        <v>8327</v>
      </c>
      <c r="B42">
        <v>10</v>
      </c>
      <c r="C42">
        <v>47</v>
      </c>
      <c r="F42">
        <v>57</v>
      </c>
    </row>
    <row r="43" spans="1:6" x14ac:dyDescent="0.2">
      <c r="A43" s="23" t="s">
        <v>8338</v>
      </c>
      <c r="C43">
        <v>100</v>
      </c>
      <c r="F43">
        <v>100</v>
      </c>
    </row>
    <row r="44" spans="1:6" x14ac:dyDescent="0.2">
      <c r="A44" s="23" t="s">
        <v>8321</v>
      </c>
      <c r="B44">
        <v>60</v>
      </c>
      <c r="C44">
        <v>120</v>
      </c>
      <c r="E44">
        <v>20</v>
      </c>
      <c r="F44">
        <v>200</v>
      </c>
    </row>
    <row r="45" spans="1:6" x14ac:dyDescent="0.2">
      <c r="A45" s="23" t="s">
        <v>8320</v>
      </c>
      <c r="B45">
        <v>100</v>
      </c>
      <c r="C45">
        <v>60</v>
      </c>
      <c r="F45">
        <v>160</v>
      </c>
    </row>
    <row r="46" spans="1:6" x14ac:dyDescent="0.2">
      <c r="A46" s="23" t="s">
        <v>8316</v>
      </c>
      <c r="B46">
        <v>20</v>
      </c>
      <c r="F46">
        <v>20</v>
      </c>
    </row>
    <row r="47" spans="1:6" x14ac:dyDescent="0.2">
      <c r="A47" s="23" t="s">
        <v>8367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ABE58-0582-614B-A6B1-3360738D7294}">
  <dimension ref="A1:F14"/>
  <sheetViews>
    <sheetView workbookViewId="0">
      <selection activeCell="E19" sqref="E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2" t="s">
        <v>8413</v>
      </c>
      <c r="B1" t="s">
        <v>8364</v>
      </c>
    </row>
    <row r="3" spans="1:6" x14ac:dyDescent="0.2">
      <c r="A3" s="22" t="s">
        <v>8365</v>
      </c>
      <c r="B3" s="22" t="s">
        <v>8390</v>
      </c>
    </row>
    <row r="4" spans="1:6" x14ac:dyDescent="0.2">
      <c r="A4" s="22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8367</v>
      </c>
    </row>
    <row r="5" spans="1:6" x14ac:dyDescent="0.2">
      <c r="A5" s="23" t="s">
        <v>8369</v>
      </c>
      <c r="B5">
        <v>1</v>
      </c>
      <c r="C5">
        <v>4</v>
      </c>
      <c r="E5">
        <v>9</v>
      </c>
      <c r="F5">
        <v>14</v>
      </c>
    </row>
    <row r="6" spans="1:6" x14ac:dyDescent="0.2">
      <c r="A6" s="23" t="s">
        <v>8376</v>
      </c>
      <c r="B6">
        <v>1</v>
      </c>
      <c r="C6">
        <v>15</v>
      </c>
      <c r="E6">
        <v>49</v>
      </c>
      <c r="F6">
        <v>65</v>
      </c>
    </row>
    <row r="7" spans="1:6" x14ac:dyDescent="0.2">
      <c r="A7" s="23" t="s">
        <v>8383</v>
      </c>
      <c r="B7">
        <v>7</v>
      </c>
      <c r="C7">
        <v>28</v>
      </c>
      <c r="E7">
        <v>136</v>
      </c>
      <c r="F7">
        <v>171</v>
      </c>
    </row>
    <row r="8" spans="1:6" x14ac:dyDescent="0.2">
      <c r="A8" s="23" t="s">
        <v>8384</v>
      </c>
      <c r="B8">
        <v>6</v>
      </c>
      <c r="C8">
        <v>60</v>
      </c>
      <c r="E8">
        <v>216</v>
      </c>
      <c r="F8">
        <v>282</v>
      </c>
    </row>
    <row r="9" spans="1:6" x14ac:dyDescent="0.2">
      <c r="A9" s="23" t="s">
        <v>8385</v>
      </c>
      <c r="B9">
        <v>7</v>
      </c>
      <c r="C9">
        <v>67</v>
      </c>
      <c r="E9">
        <v>200</v>
      </c>
      <c r="F9">
        <v>274</v>
      </c>
    </row>
    <row r="10" spans="1:6" x14ac:dyDescent="0.2">
      <c r="A10" s="23" t="s">
        <v>8386</v>
      </c>
      <c r="B10">
        <v>80</v>
      </c>
      <c r="C10">
        <v>422</v>
      </c>
      <c r="E10">
        <v>474</v>
      </c>
      <c r="F10">
        <v>976</v>
      </c>
    </row>
    <row r="11" spans="1:6" x14ac:dyDescent="0.2">
      <c r="A11" s="23" t="s">
        <v>8387</v>
      </c>
      <c r="B11">
        <v>131</v>
      </c>
      <c r="C11">
        <v>527</v>
      </c>
      <c r="E11">
        <v>567</v>
      </c>
      <c r="F11">
        <v>1225</v>
      </c>
    </row>
    <row r="12" spans="1:6" x14ac:dyDescent="0.2">
      <c r="A12" s="23" t="s">
        <v>8388</v>
      </c>
      <c r="B12">
        <v>99</v>
      </c>
      <c r="C12">
        <v>376</v>
      </c>
      <c r="E12">
        <v>475</v>
      </c>
      <c r="F12">
        <v>950</v>
      </c>
    </row>
    <row r="13" spans="1:6" x14ac:dyDescent="0.2">
      <c r="A13" s="23" t="s">
        <v>8389</v>
      </c>
      <c r="B13">
        <v>17</v>
      </c>
      <c r="C13">
        <v>31</v>
      </c>
      <c r="D13">
        <v>50</v>
      </c>
      <c r="E13">
        <v>59</v>
      </c>
      <c r="F13">
        <v>157</v>
      </c>
    </row>
    <row r="14" spans="1:6" x14ac:dyDescent="0.2">
      <c r="A14" s="23" t="s">
        <v>8367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 Launch Date</vt:lpstr>
      <vt:lpstr>Outcomes Based on Goals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Mitchell</cp:lastModifiedBy>
  <dcterms:created xsi:type="dcterms:W3CDTF">2017-04-20T15:17:24Z</dcterms:created>
  <dcterms:modified xsi:type="dcterms:W3CDTF">2022-07-27T11:41:21Z</dcterms:modified>
</cp:coreProperties>
</file>