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studentsloyola-my.sharepoint.com/personal/mlowe_loyola_edu/Documents/talks/AlphaImmersion_I_attendedLEGOLAS2023/LoganSaar_LEGOLAS-Files-main/LEGOLAS-Files-main/Construction/Part Sourcing/"/>
    </mc:Choice>
  </mc:AlternateContent>
  <xr:revisionPtr revIDLastSave="2" documentId="13_ncr:1_{57E9D298-2271-49EB-89B7-8854E945B644}" xr6:coauthVersionLast="47" xr6:coauthVersionMax="47" xr10:uidLastSave="{23240818-DA71-41F4-AC4F-9B28D92E7232}"/>
  <bookViews>
    <workbookView xWindow="35610" yWindow="1860" windowWidth="20625" windowHeight="13740" xr2:uid="{00000000-000D-0000-FFFF-FFFF00000000}"/>
  </bookViews>
  <sheets>
    <sheet name="Non LEG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21" i="1"/>
  <c r="F20" i="1"/>
  <c r="F19" i="1"/>
  <c r="F18" i="1"/>
  <c r="F14" i="1"/>
  <c r="F13" i="1"/>
  <c r="F12" i="1"/>
  <c r="F11" i="1"/>
  <c r="F10" i="1"/>
  <c r="F9" i="1"/>
  <c r="F8" i="1"/>
  <c r="F7" i="1"/>
  <c r="D7" i="1"/>
  <c r="F6" i="1"/>
  <c r="D6" i="1"/>
  <c r="F5" i="1"/>
  <c r="D5" i="1"/>
  <c r="F4" i="1"/>
  <c r="D4" i="1"/>
  <c r="F3" i="1"/>
  <c r="D3" i="1"/>
  <c r="F2" i="1"/>
  <c r="D2" i="1"/>
  <c r="F22" i="1" l="1"/>
</calcChain>
</file>

<file path=xl/sharedStrings.xml><?xml version="1.0" encoding="utf-8"?>
<sst xmlns="http://schemas.openxmlformats.org/spreadsheetml/2006/main" count="71" uniqueCount="59">
  <si>
    <t>Vendor</t>
  </si>
  <si>
    <t>Description</t>
  </si>
  <si>
    <t>URL</t>
  </si>
  <si>
    <t>Unit Price ($)</t>
  </si>
  <si>
    <t>Quantity</t>
  </si>
  <si>
    <t>Net Price</t>
  </si>
  <si>
    <t>Summary</t>
  </si>
  <si>
    <t>MakerBeam</t>
  </si>
  <si>
    <t>300 mm Anodised Al Extrusion (Black - 4 piece)</t>
  </si>
  <si>
    <t>https://www.makerbeam.com/makerbeam-300mm-4p-black-makerbeam.html</t>
  </si>
  <si>
    <r>
      <rPr>
        <b/>
        <sz val="10"/>
        <color theme="1"/>
        <rFont val="Arial"/>
      </rPr>
      <t>Frame Components</t>
    </r>
    <r>
      <rPr>
        <sz val="10"/>
        <color theme="1"/>
        <rFont val="Arial"/>
      </rPr>
      <t xml:space="preserve"> ... Price per Robot  ~ $100</t>
    </r>
    <r>
      <rPr>
        <i/>
        <sz val="10"/>
        <color theme="1"/>
        <rFont val="Arial"/>
      </rPr>
      <t xml:space="preserve"> </t>
    </r>
  </si>
  <si>
    <t>3D printed End Caps (Black - 4 piece)</t>
  </si>
  <si>
    <t>https://www.makerbeam.com/makerbeam-3d-printed-end-caps-for-makerbeam-4p.html?id=24117793</t>
  </si>
  <si>
    <t>Corner Cubes (Black - 12 piece w/ screws)</t>
  </si>
  <si>
    <t>https://www.makerbeam.com/makerbeam-corner-cubes-12p-black-for-makerbeam.html?id=24117589</t>
  </si>
  <si>
    <t xml:space="preserve">90 degree L-Brackets (12-piece) </t>
  </si>
  <si>
    <t>https://www.makerbeam.com/makerbeam-90-degree-brackets-12p.html?id=24117637</t>
  </si>
  <si>
    <t>T-slot Nuts (25-piece)</t>
  </si>
  <si>
    <t>https://www.makerbeam.com/makerbeam-t-slot-nuts-for-makerbeam-25p.html?id=24117835</t>
  </si>
  <si>
    <t>6-mm M3 Wing Bolts (100 pack)</t>
  </si>
  <si>
    <t>https://www.makerbeam.com/makerbeam-wing-type-bolts-6mm-100p-for-makerbeam.html</t>
  </si>
  <si>
    <t>CanaKit</t>
  </si>
  <si>
    <t>R-Pi Buildhat</t>
  </si>
  <si>
    <t>https://www.canakit.com/raspberry-pi-build-hat.html</t>
  </si>
  <si>
    <t>DigiKey</t>
  </si>
  <si>
    <t>R-Pi Buildhat Chargers (Australian Plug)</t>
  </si>
  <si>
    <t>https://www.digikey.com/en/products/detail/raspberry-pi/SC0749/15298150?src=raspberrypi</t>
  </si>
  <si>
    <t>DF Robot</t>
  </si>
  <si>
    <t>Arduino pH Sensors</t>
  </si>
  <si>
    <t>https://www.dfrobot.com/product-1025.html</t>
  </si>
  <si>
    <t>Amazon</t>
  </si>
  <si>
    <t xml:space="preserve">R-Pi 4GB 64 bit </t>
  </si>
  <si>
    <t>https://www.amazon.com/CanaKit-Raspberry-Pi-Extreme-Kit/dp/B09W7P91SP/ref=asc_df_B09W7P91SP/?tag=hyprod-20&amp;linkCode=df0&amp;hvadid=598359365939&amp;hvpos=&amp;hvnetw=g&amp;hvrand=10862198949248065299&amp;hvpone=&amp;hvptwo=&amp;hvqmt=&amp;hvdev=c&amp;hvdvcmdl=&amp;hvlocint=&amp;hvlocphy=9060031&amp;hvtargid=pla-1660194295145&amp;region_id=674469&amp;th=1</t>
  </si>
  <si>
    <t>Plug Adapter (US - Aus)</t>
  </si>
  <si>
    <t>https://www.amazon.com/Unidapt-Adapter-Grounded-Adaptor-Converter/dp/B08D741PV6/ref=asc_df_B08D741PV6/?tag=hyprod-20&amp;linkCode=df0&amp;hvadid=459618435588&amp;hvpos=&amp;hvnetw=g&amp;hvrand=8415443233825420134&amp;hvpone=&amp;hvptwo=&amp;hvqmt=&amp;hvdev=c&amp;hvdvcmdl=&amp;hvlocint=&amp;hvlocphy=9060031&amp;hvtargid=pla-947546496406&amp;th=1</t>
  </si>
  <si>
    <t>Arduino Uno</t>
  </si>
  <si>
    <t>https://www.amazon.com/gp/product/B008GRTSV6/ref=as_li_tl?ie=UTF8&amp;camp=1789&amp;creative=9325&amp;creativeASIN=B008GRTSV6&amp;linkCode=as2&amp;tag=shophow2elect-20&amp;linkId=d7b55cbe1aae09827d7c156218cf0efb</t>
  </si>
  <si>
    <t>USB 2.0 A Male to B Male</t>
  </si>
  <si>
    <t>https://www.amazon.com/Monoprice-1-5-Feet-24AWG-Plated-105436/dp/B009GUVZOK/ref=asc_df_B009GUVZOK/?tag=hyprod-20&amp;linkCode=df0&amp;hvadid=309773039951&amp;hvpos=&amp;hvnetw=g&amp;hvrand=4645454312364501577&amp;hvpone=&amp;hvptwo=&amp;hvqmt=&amp;hvdev=c&amp;hvdvcmdl=&amp;hvlocint=&amp;hvlocphy=9060031&amp;hvtargid=pla-599566676764&amp;th=1</t>
  </si>
  <si>
    <t>Chem Lab Stands and Rings (1 pack)</t>
  </si>
  <si>
    <t>https://www.amazon.com/QWORK-Laboratory-Stands-Support-Burette/dp/B08ZSC1H5F/ref=sr_1_1?keywords=QWORK%2B2%2BPack%2BLaboratory%2BStands%2BSupport%2BSet%2C%2BSteel%2BLab%2BStand%2BSet%2Bwith%2BCast%2BIron%2BBase%2C%2BRod%2B16%22%2BL%2Bwith&amp;qid=1680212241&amp;sr=8-1&amp;th=1</t>
  </si>
  <si>
    <r>
      <rPr>
        <b/>
        <sz val="10"/>
        <color theme="1"/>
        <rFont val="Arial"/>
      </rPr>
      <t>Chemistry Equipment</t>
    </r>
    <r>
      <rPr>
        <sz val="10"/>
        <color theme="1"/>
        <rFont val="Arial"/>
      </rPr>
      <t xml:space="preserve"> ... Price per Robot ~ $40</t>
    </r>
  </si>
  <si>
    <t>1 mL/cc syringes (10 pack)</t>
  </si>
  <si>
    <t>https://www.amazon.com/Measuring-Individually-Measurement-Scientific-Applicator/dp/B08T175QFR/ref=sr_1_5?crid=1LTV262I2PPDB&amp;keywords=1%2BmL%2Bsyringe&amp;qid=1680212967&amp;s=industrial&amp;sprefix=1%2Bml%2Bsyringe%2Cindustrial%2C60&amp;sr=1-5&amp;th=1</t>
  </si>
  <si>
    <t>Adh. Disp. LTD</t>
  </si>
  <si>
    <t>20 guage dispensing tips (50 pack)</t>
  </si>
  <si>
    <t>https://www.adhesivedispensing.net/TN20_Tapered_Tip_pink_pk_50_p/tn20.htm</t>
  </si>
  <si>
    <t>NEST</t>
  </si>
  <si>
    <t>24 Well Cell Culture Plates (~1cm diameter)</t>
  </si>
  <si>
    <t>https://www.nest-biotech.com/cell-culture-plates/59174695.html</t>
  </si>
  <si>
    <t>Cost Per Robot</t>
  </si>
  <si>
    <t>Ali Express</t>
  </si>
  <si>
    <t>https://www.aliexpress.us/item/3256801836960111.html?pdp_npi=2%40dis%21USD%21US%20%2410.35%21%246.00%21%21%21%21%21%40210312ee16739969303483012e9b67%2112000018446341515%21btf&amp;_t=pvid%3Ab7549926-05dc-4d5d-8cc6-c14974441944&amp;afTraceInfo=1005002023274863__pc__pcBridgePPC__xxxxxx__1673996930&amp;spm=a2g0o.ppclist.product.mainProduct&amp;gatewayAdapt=glo2usa&amp;_randl_shipto=US</t>
  </si>
  <si>
    <t>Digital Scale (mg accuracy)</t>
  </si>
  <si>
    <t>https://www.amazon.com/Milligram-Calibration-Tweezers-Weighing-Included/dp/B09NQ4RGHC/ref=asc_df_B09NQ4RGHC/?tag=hyprod-20&amp;linkCode=df0&amp;hvadid=564700665543&amp;hvpos=&amp;hvnetw=g&amp;hvrand=12539059715622897023&amp;hvpone=&amp;hvptwo=&amp;hvqmt=&amp;hvdev=c&amp;hvdvcmdl=&amp;hvlocint=&amp;hvlocphy=9060031&amp;hvtargid=pla-1621431541674&amp;psc=1</t>
  </si>
  <si>
    <t>https://www.amazon.com/Practical-Durable-Breadboard-Connecting-Prototyping/dp/B09XDL1JFG/ref=sr_1_5?crid=26Z752F9807TH&amp;keywords=breadboard+wires&amp;qid=1680213809&amp;sprefix=breadboard+wire%2Caps%2C162&amp;sr=8-5</t>
  </si>
  <si>
    <t>Jumper Wire Cables</t>
  </si>
  <si>
    <t>WeDo Extension Cables for LEGO</t>
  </si>
  <si>
    <r>
      <rPr>
        <b/>
        <sz val="10"/>
        <color theme="1"/>
        <rFont val="Arial"/>
      </rPr>
      <t>Non-Lego Electronics</t>
    </r>
    <r>
      <rPr>
        <sz val="10"/>
        <color theme="1"/>
        <rFont val="Arial"/>
      </rPr>
      <t xml:space="preserve"> ... Price per Robot ~ $470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</si>
</sst>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u/>
      <sz val="10"/>
      <color theme="10"/>
      <name val="Arial"/>
      <scheme val="minor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0" fontId="1" fillId="0" borderId="0" xfId="0" applyFont="1"/>
    <xf numFmtId="0" fontId="8" fillId="0" borderId="0" xfId="1"/>
    <xf numFmtId="8" fontId="0" fillId="0" borderId="0" xfId="0" applyNumberFormat="1"/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/>
    <xf numFmtId="0" fontId="6" fillId="4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raspberry-pi/SC0749/15298150?src=raspberrypi" TargetMode="External"/><Relationship Id="rId13" Type="http://schemas.openxmlformats.org/officeDocument/2006/relationships/hyperlink" Target="https://www.amazon.com/Monoprice-1-5-Feet-24AWG-Plated-105436/dp/B009GUVZOK/ref=asc_df_B009GUVZOK/?tag=hyprod-20&amp;linkCode=df0&amp;hvadid=309773039951&amp;hvpos=&amp;hvnetw=g&amp;hvrand=4645454312364501577&amp;hvpone=&amp;hvptwo=&amp;hvqmt=&amp;hvdev=c&amp;hvdvcmdl=&amp;hvlocint=&amp;hvlocphy=9060031&amp;hvtargid=pla-599566676764&amp;th=1" TargetMode="External"/><Relationship Id="rId18" Type="http://schemas.openxmlformats.org/officeDocument/2006/relationships/hyperlink" Target="https://www.amazon.com/Practical-Durable-Breadboard-Connecting-Prototyping/dp/B09XDL1JFG/ref=sr_1_5?crid=26Z752F9807TH&amp;keywords=breadboard+wires&amp;qid=1680213809&amp;sprefix=breadboard+wire%2Caps%2C162&amp;sr=8-5" TargetMode="External"/><Relationship Id="rId3" Type="http://schemas.openxmlformats.org/officeDocument/2006/relationships/hyperlink" Target="https://www.makerbeam.com/makerbeam-corner-cubes-12p-black-for-makerbeam.html?id=24117589" TargetMode="External"/><Relationship Id="rId7" Type="http://schemas.openxmlformats.org/officeDocument/2006/relationships/hyperlink" Target="https://www.canakit.com/raspberry-pi-build-hat.html" TargetMode="External"/><Relationship Id="rId12" Type="http://schemas.openxmlformats.org/officeDocument/2006/relationships/hyperlink" Target="https://www.amazon.com/gp/product/B008GRTSV6/ref=as_li_tl?ie=UTF8&amp;camp=1789&amp;creative=9325&amp;creativeASIN=B008GRTSV6&amp;linkCode=as2&amp;tag=shophow2elect-20&amp;linkId=d7b55cbe1aae09827d7c156218cf0efb" TargetMode="External"/><Relationship Id="rId17" Type="http://schemas.openxmlformats.org/officeDocument/2006/relationships/hyperlink" Target="https://www.nest-biotech.com/cell-culture-plates/59174695.html" TargetMode="External"/><Relationship Id="rId2" Type="http://schemas.openxmlformats.org/officeDocument/2006/relationships/hyperlink" Target="https://www.makerbeam.com/makerbeam-3d-printed-end-caps-for-makerbeam-4p.html?id=24117793" TargetMode="External"/><Relationship Id="rId16" Type="http://schemas.openxmlformats.org/officeDocument/2006/relationships/hyperlink" Target="https://www.adhesivedispensing.net/TN20_Tapered_Tip_pink_pk_50_p/tn20.htm" TargetMode="External"/><Relationship Id="rId20" Type="http://schemas.openxmlformats.org/officeDocument/2006/relationships/hyperlink" Target="https://www.aliexpress.us/item/3256801836960111.html?pdp_npi=2%40dis%21USD%21US%20%2410.35%21%246.00%21%21%21%21%21%40210312ee16739969303483012e9b67%2112000018446341515%21btf&amp;_t=pvid%3Ab7549926-05dc-4d5d-8cc6-c14974441944&amp;afTraceInfo=1005002023274863__pc__pcBridgePPC__xxxxxx__1673996930&amp;spm=a2g0o.ppclist.product.mainProduct&amp;gatewayAdapt=glo2usa&amp;_randl_shipto=US" TargetMode="External"/><Relationship Id="rId1" Type="http://schemas.openxmlformats.org/officeDocument/2006/relationships/hyperlink" Target="https://www.makerbeam.com/makerbeam-300mm-4p-black-makerbeam.html" TargetMode="External"/><Relationship Id="rId6" Type="http://schemas.openxmlformats.org/officeDocument/2006/relationships/hyperlink" Target="https://www.makerbeam.com/makerbeam-wing-type-bolts-6mm-100p-for-makerbeam.html" TargetMode="External"/><Relationship Id="rId11" Type="http://schemas.openxmlformats.org/officeDocument/2006/relationships/hyperlink" Target="https://www.amazon.com/Unidapt-Adapter-Grounded-Adaptor-Converter/dp/B08D741PV6/ref=asc_df_B08D741PV6/?tag=hyprod-20&amp;linkCode=df0&amp;hvadid=459618435588&amp;hvpos=&amp;hvnetw=g&amp;hvrand=8415443233825420134&amp;hvpone=&amp;hvptwo=&amp;hvqmt=&amp;hvdev=c&amp;hvdvcmdl=&amp;hvlocint=&amp;hvlocphy=9060031&amp;hvtargid=pla-947546496406&amp;th=1" TargetMode="External"/><Relationship Id="rId5" Type="http://schemas.openxmlformats.org/officeDocument/2006/relationships/hyperlink" Target="https://www.makerbeam.com/makerbeam-t-slot-nuts-for-makerbeam-25p.html?id=24117835" TargetMode="External"/><Relationship Id="rId15" Type="http://schemas.openxmlformats.org/officeDocument/2006/relationships/hyperlink" Target="https://www.amazon.com/Measuring-Individually-Measurement-Scientific-Applicator/dp/B08T175QFR/ref=sr_1_5?crid=1LTV262I2PPDB&amp;keywords=1%2BmL%2Bsyringe&amp;qid=1680212967&amp;s=industrial&amp;sprefix=1%2Bml%2Bsyringe%2Cindustrial%2C60&amp;sr=1-5&amp;th=1" TargetMode="External"/><Relationship Id="rId10" Type="http://schemas.openxmlformats.org/officeDocument/2006/relationships/hyperlink" Target="https://www.amazon.com/CanaKit-Raspberry-Pi-Extreme-Kit/dp/B09W7P91SP/ref=asc_df_B09W7P91SP/?tag=hyprod-20&amp;linkCode=df0&amp;hvadid=598359365939&amp;hvpos=&amp;hvnetw=g&amp;hvrand=10862198949248065299&amp;hvpone=&amp;hvptwo=&amp;hvqmt=&amp;hvdev=c&amp;hvdvcmdl=&amp;hvlocint=&amp;hvlocphy=9060031&amp;hvtargid=pla-1660194295145&amp;region_id=674469&amp;th=1" TargetMode="External"/><Relationship Id="rId19" Type="http://schemas.openxmlformats.org/officeDocument/2006/relationships/hyperlink" Target="https://www.amazon.com/Milligram-Calibration-Tweezers-Weighing-Included/dp/B09NQ4RGHC/ref=asc_df_B09NQ4RGHC/?tag=hyprod-20&amp;linkCode=df0&amp;hvadid=564700665543&amp;hvpos=&amp;hvnetw=g&amp;hvrand=12539059715622897023&amp;hvpone=&amp;hvptwo=&amp;hvqmt=&amp;hvdev=c&amp;hvdvcmdl=&amp;hvlocint=&amp;hvlocphy=9060031&amp;hvtargid=pla-1621431541674&amp;psc=1" TargetMode="External"/><Relationship Id="rId4" Type="http://schemas.openxmlformats.org/officeDocument/2006/relationships/hyperlink" Target="https://www.makerbeam.com/makerbeam-90-degree-brackets-12p.html?id=24117637" TargetMode="External"/><Relationship Id="rId9" Type="http://schemas.openxmlformats.org/officeDocument/2006/relationships/hyperlink" Target="https://www.dfrobot.com/product-1025.html" TargetMode="External"/><Relationship Id="rId14" Type="http://schemas.openxmlformats.org/officeDocument/2006/relationships/hyperlink" Target="https://www.amazon.com/QWORK-Laboratory-Stands-Support-Burette/dp/B08ZSC1H5F/ref=sr_1_1?keywords=QWORK%2B2%2BPack%2BLaboratory%2BStands%2BSupport%2BSet%2C%2BSteel%2BLab%2BStand%2BSet%2Bwith%2BCast%2BIron%2BBase%2C%2BRod%2B16%22%2BL%2Bwith&amp;qid=1680212241&amp;sr=8-1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3"/>
  <sheetViews>
    <sheetView tabSelected="1" workbookViewId="0">
      <selection activeCell="C11" sqref="C11"/>
    </sheetView>
  </sheetViews>
  <sheetFormatPr defaultColWidth="12.7109375" defaultRowHeight="15.75" customHeight="1" x14ac:dyDescent="0.2"/>
  <cols>
    <col min="2" max="2" width="37" customWidth="1"/>
    <col min="3" max="3" width="21.28515625" customWidth="1"/>
    <col min="4" max="4" width="11.28515625" customWidth="1"/>
    <col min="5" max="5" width="15.28515625" customWidth="1"/>
    <col min="6" max="6" width="15.140625" customWidth="1"/>
    <col min="7" max="7" width="44.28515625" customWidth="1"/>
  </cols>
  <sheetData>
    <row r="1" spans="1:7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2.75" x14ac:dyDescent="0.2">
      <c r="A2" s="3" t="s">
        <v>7</v>
      </c>
      <c r="B2" s="3" t="s">
        <v>8</v>
      </c>
      <c r="C2" s="4" t="s">
        <v>9</v>
      </c>
      <c r="D2" s="5">
        <f>11.46*1.05</f>
        <v>12.033000000000001</v>
      </c>
      <c r="E2" s="3">
        <v>2</v>
      </c>
      <c r="F2" s="5">
        <f t="shared" ref="F2:F17" si="0">D2*E2</f>
        <v>24.066000000000003</v>
      </c>
      <c r="G2" s="12" t="s">
        <v>10</v>
      </c>
    </row>
    <row r="3" spans="1:7" ht="12.75" x14ac:dyDescent="0.2">
      <c r="A3" s="3" t="s">
        <v>7</v>
      </c>
      <c r="B3" s="3" t="s">
        <v>11</v>
      </c>
      <c r="C3" s="4" t="s">
        <v>12</v>
      </c>
      <c r="D3" s="5">
        <f>4.75*1.05</f>
        <v>4.9874999999999998</v>
      </c>
      <c r="E3" s="3">
        <v>1</v>
      </c>
      <c r="F3" s="5">
        <f t="shared" si="0"/>
        <v>4.9874999999999998</v>
      </c>
      <c r="G3" s="13"/>
    </row>
    <row r="4" spans="1:7" ht="12.75" x14ac:dyDescent="0.2">
      <c r="A4" s="3" t="s">
        <v>7</v>
      </c>
      <c r="B4" s="3" t="s">
        <v>13</v>
      </c>
      <c r="C4" s="4" t="s">
        <v>14</v>
      </c>
      <c r="D4" s="5">
        <f>17.95*1.05</f>
        <v>18.8475</v>
      </c>
      <c r="E4" s="3">
        <v>1</v>
      </c>
      <c r="F4" s="5">
        <f t="shared" si="0"/>
        <v>18.8475</v>
      </c>
      <c r="G4" s="13"/>
    </row>
    <row r="5" spans="1:7" ht="12.75" x14ac:dyDescent="0.2">
      <c r="A5" s="3" t="s">
        <v>7</v>
      </c>
      <c r="B5" s="3" t="s">
        <v>15</v>
      </c>
      <c r="C5" s="4" t="s">
        <v>16</v>
      </c>
      <c r="D5" s="5">
        <f>6.95*1.05</f>
        <v>7.2975000000000003</v>
      </c>
      <c r="E5" s="3">
        <v>1</v>
      </c>
      <c r="F5" s="5">
        <f t="shared" si="0"/>
        <v>7.2975000000000003</v>
      </c>
      <c r="G5" s="13"/>
    </row>
    <row r="6" spans="1:7" ht="12.75" x14ac:dyDescent="0.2">
      <c r="A6" s="3" t="s">
        <v>7</v>
      </c>
      <c r="B6" s="3" t="s">
        <v>17</v>
      </c>
      <c r="C6" s="4" t="s">
        <v>18</v>
      </c>
      <c r="D6" s="5">
        <f>14.98*1.05</f>
        <v>15.729000000000001</v>
      </c>
      <c r="E6" s="3">
        <v>2</v>
      </c>
      <c r="F6" s="5">
        <f t="shared" si="0"/>
        <v>31.458000000000002</v>
      </c>
      <c r="G6" s="13"/>
    </row>
    <row r="7" spans="1:7" ht="12.75" x14ac:dyDescent="0.2">
      <c r="A7" s="3" t="s">
        <v>7</v>
      </c>
      <c r="B7" s="3" t="s">
        <v>19</v>
      </c>
      <c r="C7" s="4" t="s">
        <v>20</v>
      </c>
      <c r="D7" s="5">
        <f>10.98*1.05</f>
        <v>11.529000000000002</v>
      </c>
      <c r="E7" s="3">
        <v>1</v>
      </c>
      <c r="F7" s="5">
        <f t="shared" si="0"/>
        <v>11.529000000000002</v>
      </c>
      <c r="G7" s="13"/>
    </row>
    <row r="8" spans="1:7" ht="12.75" x14ac:dyDescent="0.2">
      <c r="A8" s="3" t="s">
        <v>21</v>
      </c>
      <c r="B8" s="3" t="s">
        <v>22</v>
      </c>
      <c r="C8" s="4" t="s">
        <v>23</v>
      </c>
      <c r="D8" s="6">
        <v>25</v>
      </c>
      <c r="E8" s="3">
        <v>2</v>
      </c>
      <c r="F8" s="6">
        <f t="shared" si="0"/>
        <v>50</v>
      </c>
      <c r="G8" s="14" t="s">
        <v>58</v>
      </c>
    </row>
    <row r="9" spans="1:7" ht="12.75" x14ac:dyDescent="0.2">
      <c r="A9" s="3" t="s">
        <v>24</v>
      </c>
      <c r="B9" s="3" t="s">
        <v>25</v>
      </c>
      <c r="C9" s="4" t="s">
        <v>26</v>
      </c>
      <c r="D9" s="6">
        <v>15</v>
      </c>
      <c r="E9" s="3">
        <v>2</v>
      </c>
      <c r="F9" s="6">
        <f t="shared" si="0"/>
        <v>30</v>
      </c>
      <c r="G9" s="14"/>
    </row>
    <row r="10" spans="1:7" ht="12.75" x14ac:dyDescent="0.2">
      <c r="A10" s="3" t="s">
        <v>27</v>
      </c>
      <c r="B10" s="3" t="s">
        <v>28</v>
      </c>
      <c r="C10" s="4" t="s">
        <v>29</v>
      </c>
      <c r="D10" s="5">
        <v>29.5</v>
      </c>
      <c r="E10" s="3">
        <v>1</v>
      </c>
      <c r="F10" s="5">
        <f t="shared" si="0"/>
        <v>29.5</v>
      </c>
      <c r="G10" s="14"/>
    </row>
    <row r="11" spans="1:7" ht="12.75" x14ac:dyDescent="0.2">
      <c r="A11" s="3" t="s">
        <v>30</v>
      </c>
      <c r="B11" s="3" t="s">
        <v>31</v>
      </c>
      <c r="C11" s="7" t="s">
        <v>32</v>
      </c>
      <c r="D11" s="5">
        <v>139.99</v>
      </c>
      <c r="E11" s="3">
        <v>2</v>
      </c>
      <c r="F11" s="5">
        <f t="shared" si="0"/>
        <v>279.98</v>
      </c>
      <c r="G11" s="14"/>
    </row>
    <row r="12" spans="1:7" ht="12.75" x14ac:dyDescent="0.2">
      <c r="A12" s="3" t="s">
        <v>30</v>
      </c>
      <c r="B12" s="3" t="s">
        <v>33</v>
      </c>
      <c r="C12" s="4" t="s">
        <v>34</v>
      </c>
      <c r="D12" s="5">
        <v>7.99</v>
      </c>
      <c r="E12" s="3">
        <v>2</v>
      </c>
      <c r="F12" s="5">
        <f t="shared" si="0"/>
        <v>15.98</v>
      </c>
      <c r="G12" s="14"/>
    </row>
    <row r="13" spans="1:7" ht="12.75" x14ac:dyDescent="0.2">
      <c r="A13" s="3" t="s">
        <v>30</v>
      </c>
      <c r="B13" s="3" t="s">
        <v>35</v>
      </c>
      <c r="C13" s="4" t="s">
        <v>36</v>
      </c>
      <c r="D13" s="5">
        <v>28.5</v>
      </c>
      <c r="E13" s="3">
        <v>1</v>
      </c>
      <c r="F13" s="5">
        <f t="shared" si="0"/>
        <v>28.5</v>
      </c>
      <c r="G13" s="14"/>
    </row>
    <row r="14" spans="1:7" ht="12.75" x14ac:dyDescent="0.2">
      <c r="A14" s="3" t="s">
        <v>30</v>
      </c>
      <c r="B14" s="3" t="s">
        <v>37</v>
      </c>
      <c r="C14" s="4" t="s">
        <v>38</v>
      </c>
      <c r="D14" s="5">
        <v>3.96</v>
      </c>
      <c r="E14" s="3">
        <v>1</v>
      </c>
      <c r="F14" s="5">
        <f t="shared" si="0"/>
        <v>3.96</v>
      </c>
      <c r="G14" s="14"/>
    </row>
    <row r="15" spans="1:7" ht="12.75" x14ac:dyDescent="0.2">
      <c r="A15" s="3" t="s">
        <v>30</v>
      </c>
      <c r="B15" s="3" t="s">
        <v>53</v>
      </c>
      <c r="C15" s="9" t="s">
        <v>54</v>
      </c>
      <c r="D15" s="5">
        <v>18.579999999999998</v>
      </c>
      <c r="E15" s="3">
        <v>1</v>
      </c>
      <c r="F15" s="5">
        <f t="shared" si="0"/>
        <v>18.579999999999998</v>
      </c>
      <c r="G15" s="14"/>
    </row>
    <row r="16" spans="1:7" ht="12.75" x14ac:dyDescent="0.2">
      <c r="A16" s="3" t="s">
        <v>30</v>
      </c>
      <c r="B16" s="3" t="s">
        <v>56</v>
      </c>
      <c r="C16" s="9" t="s">
        <v>55</v>
      </c>
      <c r="D16" s="5">
        <v>3.37</v>
      </c>
      <c r="E16" s="3">
        <v>1</v>
      </c>
      <c r="F16" s="5">
        <f t="shared" si="0"/>
        <v>3.37</v>
      </c>
      <c r="G16" s="14"/>
    </row>
    <row r="17" spans="1:7" ht="12.75" x14ac:dyDescent="0.2">
      <c r="A17" s="3" t="s">
        <v>51</v>
      </c>
      <c r="B17" s="3" t="s">
        <v>57</v>
      </c>
      <c r="C17" s="9" t="s">
        <v>52</v>
      </c>
      <c r="D17" s="10">
        <v>6.11</v>
      </c>
      <c r="E17" s="3">
        <v>1</v>
      </c>
      <c r="F17" s="5">
        <f t="shared" si="0"/>
        <v>6.11</v>
      </c>
      <c r="G17" s="14"/>
    </row>
    <row r="18" spans="1:7" ht="12.75" x14ac:dyDescent="0.2">
      <c r="A18" s="3" t="s">
        <v>30</v>
      </c>
      <c r="B18" s="3" t="s">
        <v>39</v>
      </c>
      <c r="C18" s="4" t="s">
        <v>40</v>
      </c>
      <c r="D18" s="5">
        <v>19.97</v>
      </c>
      <c r="E18" s="3">
        <v>1</v>
      </c>
      <c r="F18" s="5">
        <f>D18*E18</f>
        <v>19.97</v>
      </c>
      <c r="G18" s="11" t="s">
        <v>41</v>
      </c>
    </row>
    <row r="19" spans="1:7" ht="12.75" x14ac:dyDescent="0.2">
      <c r="A19" s="3" t="s">
        <v>30</v>
      </c>
      <c r="B19" s="3" t="s">
        <v>42</v>
      </c>
      <c r="C19" s="4" t="s">
        <v>43</v>
      </c>
      <c r="D19" s="5">
        <v>6.99</v>
      </c>
      <c r="E19" s="3">
        <v>1</v>
      </c>
      <c r="F19" s="5">
        <f>D19*E19</f>
        <v>6.99</v>
      </c>
      <c r="G19" s="11"/>
    </row>
    <row r="20" spans="1:7" ht="15.75" customHeight="1" x14ac:dyDescent="0.2">
      <c r="A20" s="3" t="s">
        <v>44</v>
      </c>
      <c r="B20" s="3" t="s">
        <v>45</v>
      </c>
      <c r="C20" s="4" t="s">
        <v>46</v>
      </c>
      <c r="D20" s="5">
        <v>10</v>
      </c>
      <c r="E20" s="3">
        <v>1</v>
      </c>
      <c r="F20" s="5">
        <f>D20*E20</f>
        <v>10</v>
      </c>
      <c r="G20" s="11"/>
    </row>
    <row r="21" spans="1:7" ht="15.75" customHeight="1" x14ac:dyDescent="0.2">
      <c r="A21" s="3" t="s">
        <v>47</v>
      </c>
      <c r="B21" s="3" t="s">
        <v>48</v>
      </c>
      <c r="C21" s="4" t="s">
        <v>49</v>
      </c>
      <c r="D21" s="5">
        <v>5</v>
      </c>
      <c r="E21" s="3">
        <v>1</v>
      </c>
      <c r="F21" s="5">
        <f>D21*E21</f>
        <v>5</v>
      </c>
      <c r="G21" s="11"/>
    </row>
    <row r="22" spans="1:7" ht="15.75" customHeight="1" x14ac:dyDescent="0.2">
      <c r="E22" s="8" t="s">
        <v>50</v>
      </c>
      <c r="F22" s="5">
        <f>SUM(F2:F18)</f>
        <v>584.13550000000021</v>
      </c>
    </row>
    <row r="23" spans="1:7" ht="15.75" customHeight="1" x14ac:dyDescent="0.2">
      <c r="C23" s="9"/>
    </row>
  </sheetData>
  <mergeCells count="3">
    <mergeCell ref="G18:G21"/>
    <mergeCell ref="G2:G7"/>
    <mergeCell ref="G8:G17"/>
  </mergeCells>
  <phoneticPr fontId="9" type="noConversion"/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8" r:id="rId14" xr:uid="{00000000-0004-0000-0000-00000D000000}"/>
    <hyperlink ref="C19" r:id="rId15" xr:uid="{00000000-0004-0000-0000-00000E000000}"/>
    <hyperlink ref="C20" r:id="rId16" xr:uid="{00000000-0004-0000-0000-00000F000000}"/>
    <hyperlink ref="C21" r:id="rId17" xr:uid="{00000000-0004-0000-0000-000010000000}"/>
    <hyperlink ref="C16" r:id="rId18" xr:uid="{BB9DE33B-6529-427A-B579-5A30AED299E8}"/>
    <hyperlink ref="C15" r:id="rId19" display="https://www.amazon.com/Milligram-Calibration-Tweezers-Weighing-Included/dp/B09NQ4RGHC/ref=asc_df_B09NQ4RGHC/?tag=hyprod-20&amp;linkCode=df0&amp;hvadid=564700665543&amp;hvpos=&amp;hvnetw=g&amp;hvrand=12539059715622897023&amp;hvpone=&amp;hvptwo=&amp;hvqmt=&amp;hvdev=c&amp;hvdvcmdl=&amp;hvlocint=&amp;hvlocphy=9060031&amp;hvtargid=pla-1621431541674&amp;psc=1" xr:uid="{E423A84F-0FF3-421B-AFA3-C2B103ECA015}"/>
    <hyperlink ref="C17" r:id="rId20" display="https://www.aliexpress.us/item/3256801836960111.html?pdp_npi=2%40dis%21USD%21US%20%2410.35%21%246.00%21%21%21%21%21%40210312ee16739969303483012e9b67%2112000018446341515%21btf&amp;_t=pvid%3Ab7549926-05dc-4d5d-8cc6-c14974441944&amp;afTraceInfo=1005002023274863__pc__pcBridgePPC__xxxxxx__1673996930&amp;spm=a2g0o.ppclist.product.mainProduct&amp;gatewayAdapt=glo2usa&amp;_randl_shipto=US" xr:uid="{934C46FE-9C17-4ED7-A20C-64969D8B62EC}"/>
  </hyperlinks>
  <pageMargins left="0.7" right="0.7" top="0.75" bottom="0.75" header="0.3" footer="0.3"/>
  <headerFooter>
    <oddFooter>&amp;C_x000D_&amp;1#&amp;"Calibri"&amp;10&amp;K000000 Loyola University Maryland 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 LEGO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Saar</dc:creator>
  <cp:lastModifiedBy>Mary Lowe</cp:lastModifiedBy>
  <dcterms:created xsi:type="dcterms:W3CDTF">2023-03-30T21:58:32Z</dcterms:created>
  <dcterms:modified xsi:type="dcterms:W3CDTF">2023-10-15T21:56:29Z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a50fe2-ad8e-4b2e-b16c-4bb0954d6763_Enabled">
    <vt:lpwstr>true</vt:lpwstr>
  </property>
  <property fmtid="{D5CDD505-2E9C-101B-9397-08002B2CF9AE}" pid="3" name="MSIP_Label_6da50fe2-ad8e-4b2e-b16c-4bb0954d6763_SetDate">
    <vt:lpwstr>2023-10-15T21:56:29Z</vt:lpwstr>
  </property>
  <property fmtid="{D5CDD505-2E9C-101B-9397-08002B2CF9AE}" pid="4" name="MSIP_Label_6da50fe2-ad8e-4b2e-b16c-4bb0954d6763_Method">
    <vt:lpwstr>Standard</vt:lpwstr>
  </property>
  <property fmtid="{D5CDD505-2E9C-101B-9397-08002B2CF9AE}" pid="5" name="MSIP_Label_6da50fe2-ad8e-4b2e-b16c-4bb0954d6763_Name">
    <vt:lpwstr>Internal</vt:lpwstr>
  </property>
  <property fmtid="{D5CDD505-2E9C-101B-9397-08002B2CF9AE}" pid="6" name="MSIP_Label_6da50fe2-ad8e-4b2e-b16c-4bb0954d6763_SiteId">
    <vt:lpwstr>30ae0a8f-3cdf-44fd-af34-278bf639b85d</vt:lpwstr>
  </property>
  <property fmtid="{D5CDD505-2E9C-101B-9397-08002B2CF9AE}" pid="7" name="MSIP_Label_6da50fe2-ad8e-4b2e-b16c-4bb0954d6763_ActionId">
    <vt:lpwstr>beb5ff88-924e-4f02-9cb2-c4c62caebab9</vt:lpwstr>
  </property>
  <property fmtid="{D5CDD505-2E9C-101B-9397-08002B2CF9AE}" pid="8" name="MSIP_Label_6da50fe2-ad8e-4b2e-b16c-4bb0954d6763_ContentBits">
    <vt:lpwstr>2</vt:lpwstr>
  </property>
</Properties>
</file>